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Ｈ３１(Ｒ１)年度\R１．１２\R1.12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N10" i="4" l="1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AD39" i="7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4" l="1"/>
  <c r="AH40" i="21"/>
  <c r="AH40" i="7"/>
  <c r="W40" i="7" s="1"/>
  <c r="AK42" i="8"/>
  <c r="AC42" i="8" s="1"/>
  <c r="AK39" i="4"/>
  <c r="AC39" i="4" s="1"/>
  <c r="AK40" i="7"/>
  <c r="AK41" i="4"/>
  <c r="AK38" i="18"/>
  <c r="AC38" i="18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AC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17" i="1" l="1"/>
  <c r="AC19" i="1"/>
  <c r="AC21" i="1"/>
  <c r="AC23" i="1"/>
  <c r="AC25" i="1"/>
  <c r="AC27" i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<sst xmlns="http://schemas.openxmlformats.org/spreadsheetml/2006/main" count="7700" uniqueCount="120">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</sst>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326</v>
      </c>
      <c r="C9" s="17">
        <f>SUM(C10:C30)</f>
        <v>172</v>
      </c>
      <c r="D9" s="17">
        <f>SUM(D10:D30)</f>
        <v>154</v>
      </c>
      <c r="E9" s="17">
        <f>F9+G9</f>
        <v>-13</v>
      </c>
      <c r="F9" s="17">
        <f>SUM(F10:F30)</f>
        <v>7</v>
      </c>
      <c r="G9" s="17">
        <f>SUM(G10:G30)</f>
        <v>-20</v>
      </c>
      <c r="H9" s="15">
        <f>IF(B9=E9,0,(1-(B9/(B9-E9)))*-100)</f>
        <v>-3.8348082595870192</v>
      </c>
      <c r="I9" s="15">
        <f>IF(C9=F9,0,(1-(C9/(C9-F9)))*-100)</f>
        <v>4.2424242424242475</v>
      </c>
      <c r="J9" s="15">
        <f>IF(D9=G9,0,(1-(D9/(D9-G9)))*-100)</f>
        <v>-11.494252873563216</v>
      </c>
      <c r="K9" s="17">
        <f>L9+M9</f>
        <v>-14</v>
      </c>
      <c r="L9" s="17">
        <f>SUM(L10:L30)</f>
        <v>-17</v>
      </c>
      <c r="M9" s="17">
        <f>SUM(M10:M30)</f>
        <v>3</v>
      </c>
      <c r="N9" s="15">
        <f>IF(B9=K9,0,(1-(B9/(B9-K9)))*-100)</f>
        <v>-4.1176470588235254</v>
      </c>
      <c r="O9" s="15">
        <f t="shared" ref="O9" si="0">IF(C9=L9,0,(1-(C9/(C9-L9)))*-100)</f>
        <v>-8.9947089947090006</v>
      </c>
      <c r="P9" s="15">
        <f>IF(D9=M9,0,(1-(D9/(D9-M9)))*-100)</f>
        <v>1.9867549668874274</v>
      </c>
      <c r="Q9" s="17">
        <f>R9+S9</f>
        <v>632</v>
      </c>
      <c r="R9" s="17">
        <f>SUM(R10:R30)</f>
        <v>322</v>
      </c>
      <c r="S9" s="17">
        <f>SUM(S10:S30)</f>
        <v>310</v>
      </c>
      <c r="T9" s="17">
        <f>U9+V9</f>
        <v>9</v>
      </c>
      <c r="U9" s="17">
        <f>SUM(U10:U30)</f>
        <v>16</v>
      </c>
      <c r="V9" s="17">
        <f>SUM(V10:V30)</f>
        <v>-7</v>
      </c>
      <c r="W9" s="15">
        <f>IF(Q9=T9,IF(Q9&gt;0,"皆増",0),(1-(Q9/(Q9-T9)))*-100)</f>
        <v>1.4446227929374</v>
      </c>
      <c r="X9" s="15">
        <f t="shared" ref="X9:Y30" si="1">IF(R9=U9,IF(R9&gt;0,"皆増",0),(1-(R9/(R9-U9)))*-100)</f>
        <v>5.2287581699346442</v>
      </c>
      <c r="Y9" s="15">
        <f t="shared" si="1"/>
        <v>-2.2082018927444769</v>
      </c>
      <c r="Z9" s="17">
        <f>AA9+AB9</f>
        <v>-38</v>
      </c>
      <c r="AA9" s="17">
        <f>SUM(AA10:AA30)</f>
        <v>0</v>
      </c>
      <c r="AB9" s="17">
        <f>SUM(AB10:AB30)</f>
        <v>-38</v>
      </c>
      <c r="AC9" s="15">
        <f>IF(Q9=Z9,IF(Q9&gt;0,"皆増",0),(1-(Q9/(Q9-Z9)))*-100)</f>
        <v>-5.6716417910447792</v>
      </c>
      <c r="AD9" s="15">
        <f t="shared" ref="AD9:AE30" si="2">IF(R9=AA9,IF(R9&gt;0,"皆増",0),(1-(R9/(R9-AA9)))*-100)</f>
        <v>0</v>
      </c>
      <c r="AE9" s="15">
        <f t="shared" si="2"/>
        <v>-10.919540229885062</v>
      </c>
      <c r="AH9" s="4">
        <f t="shared" ref="AH9:AH30" si="3">Q9-T9</f>
        <v>623</v>
      </c>
      <c r="AI9" s="4">
        <f t="shared" ref="AI9:AI30" si="4">R9-U9</f>
        <v>306</v>
      </c>
      <c r="AJ9" s="4">
        <f t="shared" ref="AJ9:AJ30" si="5">S9-V9</f>
        <v>317</v>
      </c>
      <c r="AK9" s="4">
        <f t="shared" ref="AK9:AK30" si="6">Q9-Z9</f>
        <v>670</v>
      </c>
      <c r="AL9" s="4">
        <f t="shared" ref="AL9:AL30" si="7">R9-AA9</f>
        <v>322</v>
      </c>
      <c r="AM9" s="4">
        <f t="shared" ref="AM9:AM30" si="8">S9-AB9</f>
        <v>348</v>
      </c>
    </row>
    <row r="10" spans="1:39" s="1" customFormat="1" ht="18" customHeight="1" x14ac:dyDescent="0.15">
      <c r="A10" s="4" t="s">
        <v>1</v>
      </c>
      <c r="B10" s="17">
        <f t="shared" ref="B10" si="9">C10+D10</f>
        <v>326</v>
      </c>
      <c r="C10" s="17">
        <v>172</v>
      </c>
      <c r="D10" s="17">
        <v>154</v>
      </c>
      <c r="E10" s="17">
        <f t="shared" ref="E10" si="10">F10+G10</f>
        <v>-13</v>
      </c>
      <c r="F10" s="17">
        <v>7</v>
      </c>
      <c r="G10" s="17">
        <v>-20</v>
      </c>
      <c r="H10" s="15">
        <f>IF(B10=E10,0,(1-(B10/(B10-E10)))*-100)</f>
        <v>-3.8348082595870192</v>
      </c>
      <c r="I10" s="15">
        <f t="shared" ref="I10" si="11">IF(C10=F10,0,(1-(C10/(C10-F10)))*-100)</f>
        <v>4.2424242424242475</v>
      </c>
      <c r="J10" s="15">
        <f>IF(D10=G10,0,(1-(D10/(D10-G10)))*-100)</f>
        <v>-11.494252873563216</v>
      </c>
      <c r="K10" s="17">
        <f t="shared" ref="K10" si="12">L10+M10</f>
        <v>-14</v>
      </c>
      <c r="L10" s="17">
        <v>-17</v>
      </c>
      <c r="M10" s="17">
        <v>3</v>
      </c>
      <c r="N10" s="15">
        <f>IF(B10=K10,0,(1-(B10/(B10-K10)))*-100)</f>
        <v>-4.1176470588235254</v>
      </c>
      <c r="O10" s="15">
        <f t="shared" ref="O10" si="13">IF(C10=L10,0,(1-(C10/(C10-L10)))*-100)</f>
        <v>-8.9947089947090006</v>
      </c>
      <c r="P10" s="15">
        <f t="shared" ref="P10" si="14">IF(D10=M10,0,(1-(D10/(D10-M10)))*-100)</f>
        <v>1.9867549668874274</v>
      </c>
      <c r="Q10" s="17">
        <f t="shared" ref="Q10:Q30" si="15">R10+S10</f>
        <v>3</v>
      </c>
      <c r="R10" s="17">
        <v>1</v>
      </c>
      <c r="S10" s="17">
        <v>2</v>
      </c>
      <c r="T10" s="17">
        <f t="shared" ref="T10:T30" si="16">U10+V10</f>
        <v>3</v>
      </c>
      <c r="U10" s="17">
        <v>1</v>
      </c>
      <c r="V10" s="17">
        <v>2</v>
      </c>
      <c r="W10" s="15" t="str">
        <f t="shared" ref="W10:W30" si="17">IF(Q10=T10,IF(Q10&gt;0,"皆増",0),(1-(Q10/(Q10-T10)))*-100)</f>
        <v>皆増</v>
      </c>
      <c r="X10" s="15" t="str">
        <f t="shared" si="1"/>
        <v>皆増</v>
      </c>
      <c r="Y10" s="15" t="str">
        <f t="shared" si="1"/>
        <v>皆増</v>
      </c>
      <c r="Z10" s="17">
        <f t="shared" ref="Z10:Z30" si="18">AA10+AB10</f>
        <v>1</v>
      </c>
      <c r="AA10" s="17">
        <v>0</v>
      </c>
      <c r="AB10" s="17">
        <v>1</v>
      </c>
      <c r="AC10" s="15">
        <f t="shared" ref="AC10:AC30" si="19">IF(Q10=Z10,IF(Q10&gt;0,"皆増",0),(1-(Q10/(Q10-Z10)))*-100)</f>
        <v>50</v>
      </c>
      <c r="AD10" s="15">
        <f t="shared" si="2"/>
        <v>0</v>
      </c>
      <c r="AE10" s="15">
        <f t="shared" si="2"/>
        <v>100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2</v>
      </c>
      <c r="AL10" s="4">
        <f t="shared" si="7"/>
        <v>1</v>
      </c>
      <c r="AM10" s="4">
        <f t="shared" si="8"/>
        <v>1</v>
      </c>
    </row>
    <row r="11" spans="1:39" s="1" customFormat="1" ht="18" customHeight="1" x14ac:dyDescent="0.15">
      <c r="A11" s="4" t="s">
        <v>2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8" t="s">
        <v>96</v>
      </c>
      <c r="I11" s="18" t="s">
        <v>96</v>
      </c>
      <c r="J11" s="18" t="s">
        <v>96</v>
      </c>
      <c r="K11" s="18" t="s">
        <v>96</v>
      </c>
      <c r="L11" s="18" t="s">
        <v>96</v>
      </c>
      <c r="M11" s="18" t="s">
        <v>96</v>
      </c>
      <c r="N11" s="18" t="s">
        <v>96</v>
      </c>
      <c r="O11" s="18" t="s">
        <v>96</v>
      </c>
      <c r="P11" s="18" t="s">
        <v>96</v>
      </c>
      <c r="Q11" s="17">
        <f t="shared" si="15"/>
        <v>1</v>
      </c>
      <c r="R11" s="17">
        <v>0</v>
      </c>
      <c r="S11" s="17">
        <v>1</v>
      </c>
      <c r="T11" s="17">
        <f t="shared" si="16"/>
        <v>1</v>
      </c>
      <c r="U11" s="17">
        <v>0</v>
      </c>
      <c r="V11" s="17">
        <v>1</v>
      </c>
      <c r="W11" s="15" t="str">
        <f t="shared" si="17"/>
        <v>皆増</v>
      </c>
      <c r="X11" s="15">
        <f t="shared" si="1"/>
        <v>0</v>
      </c>
      <c r="Y11" s="15" t="str">
        <f t="shared" si="1"/>
        <v>皆増</v>
      </c>
      <c r="Z11" s="17">
        <f t="shared" si="18"/>
        <v>1</v>
      </c>
      <c r="AA11" s="17">
        <v>0</v>
      </c>
      <c r="AB11" s="17">
        <v>1</v>
      </c>
      <c r="AC11" s="15" t="str">
        <f t="shared" si="19"/>
        <v>皆増</v>
      </c>
      <c r="AD11" s="15">
        <f t="shared" si="2"/>
        <v>0</v>
      </c>
      <c r="AE11" s="15" t="str">
        <f t="shared" si="2"/>
        <v>皆増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8" t="s">
        <v>96</v>
      </c>
      <c r="I12" s="18" t="s">
        <v>96</v>
      </c>
      <c r="J12" s="18" t="s">
        <v>96</v>
      </c>
      <c r="K12" s="18" t="s">
        <v>96</v>
      </c>
      <c r="L12" s="18" t="s">
        <v>96</v>
      </c>
      <c r="M12" s="18" t="s">
        <v>96</v>
      </c>
      <c r="N12" s="18" t="s">
        <v>96</v>
      </c>
      <c r="O12" s="18" t="s">
        <v>96</v>
      </c>
      <c r="P12" s="18" t="s">
        <v>96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8" t="s">
        <v>96</v>
      </c>
      <c r="I13" s="18" t="s">
        <v>96</v>
      </c>
      <c r="J13" s="18" t="s">
        <v>96</v>
      </c>
      <c r="K13" s="18" t="s">
        <v>96</v>
      </c>
      <c r="L13" s="18" t="s">
        <v>96</v>
      </c>
      <c r="M13" s="18" t="s">
        <v>96</v>
      </c>
      <c r="N13" s="18" t="s">
        <v>96</v>
      </c>
      <c r="O13" s="18" t="s">
        <v>96</v>
      </c>
      <c r="P13" s="18" t="s">
        <v>96</v>
      </c>
      <c r="Q13" s="17">
        <f t="shared" si="15"/>
        <v>0</v>
      </c>
      <c r="R13" s="17">
        <v>0</v>
      </c>
      <c r="S13" s="17">
        <v>0</v>
      </c>
      <c r="T13" s="17">
        <f t="shared" si="16"/>
        <v>-1</v>
      </c>
      <c r="U13" s="17">
        <v>-1</v>
      </c>
      <c r="V13" s="17">
        <v>0</v>
      </c>
      <c r="W13" s="15">
        <f t="shared" si="17"/>
        <v>-100</v>
      </c>
      <c r="X13" s="15">
        <f t="shared" si="1"/>
        <v>-100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95</v>
      </c>
      <c r="H14" s="18" t="s">
        <v>95</v>
      </c>
      <c r="I14" s="18" t="s">
        <v>95</v>
      </c>
      <c r="J14" s="18" t="s">
        <v>95</v>
      </c>
      <c r="K14" s="18" t="s">
        <v>96</v>
      </c>
      <c r="L14" s="18" t="s">
        <v>95</v>
      </c>
      <c r="M14" s="18" t="s">
        <v>95</v>
      </c>
      <c r="N14" s="18" t="s">
        <v>95</v>
      </c>
      <c r="O14" s="18" t="s">
        <v>95</v>
      </c>
      <c r="P14" s="18" t="s">
        <v>95</v>
      </c>
      <c r="Q14" s="17">
        <f t="shared" si="15"/>
        <v>2</v>
      </c>
      <c r="R14" s="17">
        <v>1</v>
      </c>
      <c r="S14" s="17">
        <v>1</v>
      </c>
      <c r="T14" s="17">
        <f t="shared" si="16"/>
        <v>0</v>
      </c>
      <c r="U14" s="17">
        <v>1</v>
      </c>
      <c r="V14" s="17">
        <v>-1</v>
      </c>
      <c r="W14" s="15">
        <f t="shared" si="17"/>
        <v>0</v>
      </c>
      <c r="X14" s="15" t="str">
        <f t="shared" si="1"/>
        <v>皆増</v>
      </c>
      <c r="Y14" s="15">
        <f t="shared" si="1"/>
        <v>-50</v>
      </c>
      <c r="Z14" s="17">
        <f t="shared" si="18"/>
        <v>1</v>
      </c>
      <c r="AA14" s="17">
        <v>0</v>
      </c>
      <c r="AB14" s="17">
        <v>1</v>
      </c>
      <c r="AC14" s="15">
        <f t="shared" si="19"/>
        <v>100</v>
      </c>
      <c r="AD14" s="15">
        <f t="shared" si="2"/>
        <v>0</v>
      </c>
      <c r="AE14" s="15" t="str">
        <f t="shared" si="2"/>
        <v>皆増</v>
      </c>
      <c r="AH14" s="4">
        <f t="shared" si="3"/>
        <v>2</v>
      </c>
      <c r="AI14" s="4">
        <f t="shared" si="4"/>
        <v>0</v>
      </c>
      <c r="AJ14" s="4">
        <f t="shared" si="5"/>
        <v>2</v>
      </c>
      <c r="AK14" s="4">
        <f t="shared" si="6"/>
        <v>1</v>
      </c>
      <c r="AL14" s="4">
        <f t="shared" si="7"/>
        <v>1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95</v>
      </c>
      <c r="H15" s="18" t="s">
        <v>96</v>
      </c>
      <c r="I15" s="18" t="s">
        <v>96</v>
      </c>
      <c r="J15" s="18" t="s">
        <v>96</v>
      </c>
      <c r="K15" s="18" t="s">
        <v>96</v>
      </c>
      <c r="L15" s="18" t="s">
        <v>96</v>
      </c>
      <c r="M15" s="18" t="s">
        <v>96</v>
      </c>
      <c r="N15" s="18" t="s">
        <v>96</v>
      </c>
      <c r="O15" s="18" t="s">
        <v>96</v>
      </c>
      <c r="P15" s="18" t="s">
        <v>96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-2</v>
      </c>
      <c r="AA15" s="17">
        <v>0</v>
      </c>
      <c r="AB15" s="17">
        <v>-2</v>
      </c>
      <c r="AC15" s="15">
        <f t="shared" si="19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2</v>
      </c>
      <c r="AL15" s="4">
        <f t="shared" si="7"/>
        <v>0</v>
      </c>
      <c r="AM15" s="4">
        <f t="shared" si="8"/>
        <v>2</v>
      </c>
    </row>
    <row r="16" spans="1:39" s="1" customFormat="1" ht="18" customHeight="1" x14ac:dyDescent="0.15">
      <c r="A16" s="4" t="s">
        <v>7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8" t="s">
        <v>96</v>
      </c>
      <c r="I16" s="18" t="s">
        <v>96</v>
      </c>
      <c r="J16" s="18" t="s">
        <v>96</v>
      </c>
      <c r="K16" s="18" t="s">
        <v>96</v>
      </c>
      <c r="L16" s="18" t="s">
        <v>96</v>
      </c>
      <c r="M16" s="18" t="s">
        <v>96</v>
      </c>
      <c r="N16" s="18" t="s">
        <v>96</v>
      </c>
      <c r="O16" s="18" t="s">
        <v>96</v>
      </c>
      <c r="P16" s="18" t="s">
        <v>96</v>
      </c>
      <c r="Q16" s="17">
        <f t="shared" si="15"/>
        <v>0</v>
      </c>
      <c r="R16" s="17">
        <v>0</v>
      </c>
      <c r="S16" s="17">
        <v>0</v>
      </c>
      <c r="T16" s="17">
        <f t="shared" si="16"/>
        <v>0</v>
      </c>
      <c r="U16" s="17">
        <v>0</v>
      </c>
      <c r="V16" s="17">
        <v>0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-1</v>
      </c>
      <c r="AA16" s="17">
        <v>-1</v>
      </c>
      <c r="AB16" s="17">
        <v>0</v>
      </c>
      <c r="AC16" s="15">
        <f t="shared" si="19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8" t="s">
        <v>96</v>
      </c>
      <c r="I17" s="18" t="s">
        <v>96</v>
      </c>
      <c r="J17" s="18" t="s">
        <v>96</v>
      </c>
      <c r="K17" s="18" t="s">
        <v>96</v>
      </c>
      <c r="L17" s="18" t="s">
        <v>96</v>
      </c>
      <c r="M17" s="18" t="s">
        <v>96</v>
      </c>
      <c r="N17" s="18" t="s">
        <v>96</v>
      </c>
      <c r="O17" s="18" t="s">
        <v>96</v>
      </c>
      <c r="P17" s="18" t="s">
        <v>96</v>
      </c>
      <c r="Q17" s="17">
        <f t="shared" si="15"/>
        <v>1</v>
      </c>
      <c r="R17" s="17">
        <v>0</v>
      </c>
      <c r="S17" s="17">
        <v>1</v>
      </c>
      <c r="T17" s="17">
        <f t="shared" si="16"/>
        <v>0</v>
      </c>
      <c r="U17" s="17">
        <v>-1</v>
      </c>
      <c r="V17" s="17">
        <v>1</v>
      </c>
      <c r="W17" s="15">
        <f t="shared" si="17"/>
        <v>0</v>
      </c>
      <c r="X17" s="15">
        <f t="shared" si="1"/>
        <v>-100</v>
      </c>
      <c r="Y17" s="15" t="str">
        <f t="shared" si="1"/>
        <v>皆増</v>
      </c>
      <c r="Z17" s="17">
        <f t="shared" si="18"/>
        <v>0</v>
      </c>
      <c r="AA17" s="17">
        <v>-1</v>
      </c>
      <c r="AB17" s="17">
        <v>1</v>
      </c>
      <c r="AC17" s="15">
        <f t="shared" si="19"/>
        <v>0</v>
      </c>
      <c r="AD17" s="15">
        <f t="shared" si="2"/>
        <v>-100</v>
      </c>
      <c r="AE17" s="15" t="str">
        <f t="shared" si="2"/>
        <v>皆増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8" t="s">
        <v>96</v>
      </c>
      <c r="I18" s="18" t="s">
        <v>96</v>
      </c>
      <c r="J18" s="18" t="s">
        <v>96</v>
      </c>
      <c r="K18" s="18" t="s">
        <v>96</v>
      </c>
      <c r="L18" s="18" t="s">
        <v>96</v>
      </c>
      <c r="M18" s="18" t="s">
        <v>96</v>
      </c>
      <c r="N18" s="18" t="s">
        <v>96</v>
      </c>
      <c r="O18" s="18" t="s">
        <v>96</v>
      </c>
      <c r="P18" s="18" t="s">
        <v>96</v>
      </c>
      <c r="Q18" s="17">
        <f t="shared" si="15"/>
        <v>5</v>
      </c>
      <c r="R18" s="17">
        <v>2</v>
      </c>
      <c r="S18" s="17">
        <v>3</v>
      </c>
      <c r="T18" s="17">
        <f t="shared" si="16"/>
        <v>4</v>
      </c>
      <c r="U18" s="17">
        <v>2</v>
      </c>
      <c r="V18" s="17">
        <v>2</v>
      </c>
      <c r="W18" s="15">
        <f t="shared" si="17"/>
        <v>400</v>
      </c>
      <c r="X18" s="15" t="str">
        <f t="shared" si="1"/>
        <v>皆増</v>
      </c>
      <c r="Y18" s="15">
        <f t="shared" si="1"/>
        <v>200</v>
      </c>
      <c r="Z18" s="17">
        <f t="shared" si="18"/>
        <v>-1</v>
      </c>
      <c r="AA18" s="17">
        <v>-1</v>
      </c>
      <c r="AB18" s="17">
        <v>0</v>
      </c>
      <c r="AC18" s="15">
        <f t="shared" si="19"/>
        <v>-16.666666666666664</v>
      </c>
      <c r="AD18" s="15">
        <f t="shared" si="2"/>
        <v>-33.333333333333336</v>
      </c>
      <c r="AE18" s="15">
        <f t="shared" si="2"/>
        <v>0</v>
      </c>
      <c r="AH18" s="4">
        <f t="shared" si="3"/>
        <v>1</v>
      </c>
      <c r="AI18" s="4">
        <f t="shared" si="4"/>
        <v>0</v>
      </c>
      <c r="AJ18" s="4">
        <f t="shared" si="5"/>
        <v>1</v>
      </c>
      <c r="AK18" s="4">
        <f t="shared" si="6"/>
        <v>6</v>
      </c>
      <c r="AL18" s="4">
        <f t="shared" si="7"/>
        <v>3</v>
      </c>
      <c r="AM18" s="4">
        <f t="shared" si="8"/>
        <v>3</v>
      </c>
    </row>
    <row r="19" spans="1:39" s="1" customFormat="1" ht="18" customHeight="1" x14ac:dyDescent="0.15">
      <c r="A19" s="4" t="s">
        <v>10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8" t="s">
        <v>96</v>
      </c>
      <c r="I19" s="18" t="s">
        <v>96</v>
      </c>
      <c r="J19" s="18" t="s">
        <v>96</v>
      </c>
      <c r="K19" s="18" t="s">
        <v>95</v>
      </c>
      <c r="L19" s="18" t="s">
        <v>96</v>
      </c>
      <c r="M19" s="18" t="s">
        <v>96</v>
      </c>
      <c r="N19" s="18" t="s">
        <v>96</v>
      </c>
      <c r="O19" s="18" t="s">
        <v>96</v>
      </c>
      <c r="P19" s="18" t="s">
        <v>96</v>
      </c>
      <c r="Q19" s="17">
        <f t="shared" si="15"/>
        <v>3</v>
      </c>
      <c r="R19" s="17">
        <v>0</v>
      </c>
      <c r="S19" s="17">
        <v>3</v>
      </c>
      <c r="T19" s="17">
        <f t="shared" si="16"/>
        <v>-5</v>
      </c>
      <c r="U19" s="17">
        <v>-5</v>
      </c>
      <c r="V19" s="17">
        <v>0</v>
      </c>
      <c r="W19" s="15">
        <f t="shared" si="17"/>
        <v>-62.5</v>
      </c>
      <c r="X19" s="15">
        <f t="shared" si="1"/>
        <v>-100</v>
      </c>
      <c r="Y19" s="15">
        <f t="shared" si="1"/>
        <v>0</v>
      </c>
      <c r="Z19" s="17">
        <f t="shared" si="18"/>
        <v>1</v>
      </c>
      <c r="AA19" s="17">
        <v>-1</v>
      </c>
      <c r="AB19" s="17">
        <v>2</v>
      </c>
      <c r="AC19" s="15">
        <f t="shared" si="19"/>
        <v>50</v>
      </c>
      <c r="AD19" s="15">
        <f t="shared" si="2"/>
        <v>-100</v>
      </c>
      <c r="AE19" s="15">
        <f t="shared" si="2"/>
        <v>200</v>
      </c>
      <c r="AH19" s="4">
        <f t="shared" si="3"/>
        <v>8</v>
      </c>
      <c r="AI19" s="4">
        <f t="shared" si="4"/>
        <v>5</v>
      </c>
      <c r="AJ19" s="4">
        <f t="shared" si="5"/>
        <v>3</v>
      </c>
      <c r="AK19" s="4">
        <f t="shared" si="6"/>
        <v>2</v>
      </c>
      <c r="AL19" s="4">
        <f t="shared" si="7"/>
        <v>1</v>
      </c>
      <c r="AM19" s="4">
        <f t="shared" si="8"/>
        <v>1</v>
      </c>
    </row>
    <row r="20" spans="1:39" s="1" customFormat="1" ht="18" customHeight="1" x14ac:dyDescent="0.15">
      <c r="A20" s="4" t="s">
        <v>11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8" t="s">
        <v>96</v>
      </c>
      <c r="I20" s="18" t="s">
        <v>96</v>
      </c>
      <c r="J20" s="18" t="s">
        <v>96</v>
      </c>
      <c r="K20" s="18" t="s">
        <v>96</v>
      </c>
      <c r="L20" s="18" t="s">
        <v>96</v>
      </c>
      <c r="M20" s="18" t="s">
        <v>96</v>
      </c>
      <c r="N20" s="18" t="s">
        <v>96</v>
      </c>
      <c r="O20" s="18" t="s">
        <v>96</v>
      </c>
      <c r="P20" s="18" t="s">
        <v>96</v>
      </c>
      <c r="Q20" s="17">
        <f t="shared" si="15"/>
        <v>11</v>
      </c>
      <c r="R20" s="17">
        <v>9</v>
      </c>
      <c r="S20" s="17">
        <v>2</v>
      </c>
      <c r="T20" s="17">
        <f t="shared" si="16"/>
        <v>4</v>
      </c>
      <c r="U20" s="17">
        <v>6</v>
      </c>
      <c r="V20" s="17">
        <v>-2</v>
      </c>
      <c r="W20" s="15">
        <f t="shared" si="17"/>
        <v>57.142857142857139</v>
      </c>
      <c r="X20" s="15">
        <f t="shared" si="1"/>
        <v>200</v>
      </c>
      <c r="Y20" s="15">
        <f t="shared" si="1"/>
        <v>-50</v>
      </c>
      <c r="Z20" s="17">
        <f t="shared" si="18"/>
        <v>5</v>
      </c>
      <c r="AA20" s="17">
        <v>6</v>
      </c>
      <c r="AB20" s="17">
        <v>-1</v>
      </c>
      <c r="AC20" s="15">
        <f t="shared" si="19"/>
        <v>83.333333333333329</v>
      </c>
      <c r="AD20" s="15">
        <f t="shared" si="2"/>
        <v>200</v>
      </c>
      <c r="AE20" s="15">
        <f t="shared" si="2"/>
        <v>-33.333333333333336</v>
      </c>
      <c r="AH20" s="4">
        <f t="shared" si="3"/>
        <v>7</v>
      </c>
      <c r="AI20" s="4">
        <f t="shared" si="4"/>
        <v>3</v>
      </c>
      <c r="AJ20" s="4">
        <f t="shared" si="5"/>
        <v>4</v>
      </c>
      <c r="AK20" s="4">
        <f t="shared" si="6"/>
        <v>6</v>
      </c>
      <c r="AL20" s="4">
        <f t="shared" si="7"/>
        <v>3</v>
      </c>
      <c r="AM20" s="4">
        <f t="shared" si="8"/>
        <v>3</v>
      </c>
    </row>
    <row r="21" spans="1:39" s="1" customFormat="1" ht="18" customHeight="1" x14ac:dyDescent="0.15">
      <c r="A21" s="4" t="s">
        <v>12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8" t="s">
        <v>96</v>
      </c>
      <c r="I21" s="18" t="s">
        <v>96</v>
      </c>
      <c r="J21" s="18" t="s">
        <v>96</v>
      </c>
      <c r="K21" s="18" t="s">
        <v>96</v>
      </c>
      <c r="L21" s="18" t="s">
        <v>96</v>
      </c>
      <c r="M21" s="18" t="s">
        <v>96</v>
      </c>
      <c r="N21" s="18" t="s">
        <v>96</v>
      </c>
      <c r="O21" s="18" t="s">
        <v>96</v>
      </c>
      <c r="P21" s="18" t="s">
        <v>96</v>
      </c>
      <c r="Q21" s="17">
        <f t="shared" si="15"/>
        <v>9</v>
      </c>
      <c r="R21" s="17">
        <v>8</v>
      </c>
      <c r="S21" s="17">
        <v>1</v>
      </c>
      <c r="T21" s="17">
        <f t="shared" si="16"/>
        <v>-1</v>
      </c>
      <c r="U21" s="17">
        <v>0</v>
      </c>
      <c r="V21" s="17">
        <v>-1</v>
      </c>
      <c r="W21" s="15">
        <f t="shared" si="17"/>
        <v>-9.9999999999999982</v>
      </c>
      <c r="X21" s="15">
        <f t="shared" si="1"/>
        <v>0</v>
      </c>
      <c r="Y21" s="15">
        <f t="shared" si="1"/>
        <v>-50</v>
      </c>
      <c r="Z21" s="17">
        <f t="shared" si="18"/>
        <v>-1</v>
      </c>
      <c r="AA21" s="17">
        <v>2</v>
      </c>
      <c r="AB21" s="17">
        <v>-3</v>
      </c>
      <c r="AC21" s="15">
        <f t="shared" si="19"/>
        <v>-9.9999999999999982</v>
      </c>
      <c r="AD21" s="15">
        <f t="shared" si="2"/>
        <v>33.333333333333329</v>
      </c>
      <c r="AE21" s="15">
        <f t="shared" si="2"/>
        <v>-75</v>
      </c>
      <c r="AH21" s="4">
        <f t="shared" si="3"/>
        <v>10</v>
      </c>
      <c r="AI21" s="4">
        <f t="shared" si="4"/>
        <v>8</v>
      </c>
      <c r="AJ21" s="4">
        <f t="shared" si="5"/>
        <v>2</v>
      </c>
      <c r="AK21" s="4">
        <f t="shared" si="6"/>
        <v>10</v>
      </c>
      <c r="AL21" s="4">
        <f t="shared" si="7"/>
        <v>6</v>
      </c>
      <c r="AM21" s="4">
        <f t="shared" si="8"/>
        <v>4</v>
      </c>
    </row>
    <row r="22" spans="1:39" s="1" customFormat="1" ht="18" customHeight="1" x14ac:dyDescent="0.15">
      <c r="A22" s="4" t="s">
        <v>13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8" t="s">
        <v>96</v>
      </c>
      <c r="I22" s="18" t="s">
        <v>96</v>
      </c>
      <c r="J22" s="18" t="s">
        <v>96</v>
      </c>
      <c r="K22" s="18" t="s">
        <v>96</v>
      </c>
      <c r="L22" s="18" t="s">
        <v>96</v>
      </c>
      <c r="M22" s="18" t="s">
        <v>96</v>
      </c>
      <c r="N22" s="18" t="s">
        <v>96</v>
      </c>
      <c r="O22" s="18" t="s">
        <v>96</v>
      </c>
      <c r="P22" s="18" t="s">
        <v>96</v>
      </c>
      <c r="Q22" s="17">
        <f t="shared" si="15"/>
        <v>12</v>
      </c>
      <c r="R22" s="17">
        <v>11</v>
      </c>
      <c r="S22" s="17">
        <v>1</v>
      </c>
      <c r="T22" s="17">
        <f t="shared" si="16"/>
        <v>-10</v>
      </c>
      <c r="U22" s="17">
        <v>-4</v>
      </c>
      <c r="V22" s="17">
        <v>-6</v>
      </c>
      <c r="W22" s="15">
        <f t="shared" si="17"/>
        <v>-45.45454545454546</v>
      </c>
      <c r="X22" s="15">
        <f t="shared" si="1"/>
        <v>-26.666666666666671</v>
      </c>
      <c r="Y22" s="15">
        <f t="shared" si="1"/>
        <v>-85.714285714285722</v>
      </c>
      <c r="Z22" s="17">
        <f t="shared" si="18"/>
        <v>-4</v>
      </c>
      <c r="AA22" s="17">
        <v>-1</v>
      </c>
      <c r="AB22" s="17">
        <v>-3</v>
      </c>
      <c r="AC22" s="15">
        <f t="shared" si="19"/>
        <v>-25</v>
      </c>
      <c r="AD22" s="15">
        <f t="shared" si="2"/>
        <v>-8.3333333333333375</v>
      </c>
      <c r="AE22" s="15">
        <f t="shared" si="2"/>
        <v>-75</v>
      </c>
      <c r="AH22" s="4">
        <f t="shared" si="3"/>
        <v>22</v>
      </c>
      <c r="AI22" s="4">
        <f t="shared" si="4"/>
        <v>15</v>
      </c>
      <c r="AJ22" s="4">
        <f t="shared" si="5"/>
        <v>7</v>
      </c>
      <c r="AK22" s="4">
        <f t="shared" si="6"/>
        <v>16</v>
      </c>
      <c r="AL22" s="4">
        <f t="shared" si="7"/>
        <v>12</v>
      </c>
      <c r="AM22" s="4">
        <f t="shared" si="8"/>
        <v>4</v>
      </c>
    </row>
    <row r="23" spans="1:39" s="1" customFormat="1" ht="18" customHeight="1" x14ac:dyDescent="0.15">
      <c r="A23" s="4" t="s">
        <v>14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8" t="s">
        <v>96</v>
      </c>
      <c r="I23" s="18" t="s">
        <v>96</v>
      </c>
      <c r="J23" s="18" t="s">
        <v>96</v>
      </c>
      <c r="K23" s="18" t="s">
        <v>96</v>
      </c>
      <c r="L23" s="18" t="s">
        <v>96</v>
      </c>
      <c r="M23" s="18" t="s">
        <v>96</v>
      </c>
      <c r="N23" s="18" t="s">
        <v>96</v>
      </c>
      <c r="O23" s="18" t="s">
        <v>96</v>
      </c>
      <c r="P23" s="18" t="s">
        <v>96</v>
      </c>
      <c r="Q23" s="17">
        <f t="shared" si="15"/>
        <v>37</v>
      </c>
      <c r="R23" s="17">
        <v>32</v>
      </c>
      <c r="S23" s="17">
        <v>5</v>
      </c>
      <c r="T23" s="17">
        <f t="shared" si="16"/>
        <v>7</v>
      </c>
      <c r="U23" s="17">
        <v>16</v>
      </c>
      <c r="V23" s="17">
        <v>-9</v>
      </c>
      <c r="W23" s="15">
        <f t="shared" si="17"/>
        <v>23.333333333333339</v>
      </c>
      <c r="X23" s="15">
        <f t="shared" si="1"/>
        <v>100</v>
      </c>
      <c r="Y23" s="15">
        <f t="shared" si="1"/>
        <v>-64.285714285714278</v>
      </c>
      <c r="Z23" s="17">
        <f t="shared" si="18"/>
        <v>-1</v>
      </c>
      <c r="AA23" s="17">
        <v>6</v>
      </c>
      <c r="AB23" s="17">
        <v>-7</v>
      </c>
      <c r="AC23" s="15">
        <f t="shared" si="19"/>
        <v>-2.6315789473684181</v>
      </c>
      <c r="AD23" s="15">
        <f t="shared" si="2"/>
        <v>23.076923076923084</v>
      </c>
      <c r="AE23" s="15">
        <f t="shared" si="2"/>
        <v>-58.333333333333329</v>
      </c>
      <c r="AH23" s="4">
        <f t="shared" si="3"/>
        <v>30</v>
      </c>
      <c r="AI23" s="4">
        <f t="shared" si="4"/>
        <v>16</v>
      </c>
      <c r="AJ23" s="4">
        <f t="shared" si="5"/>
        <v>14</v>
      </c>
      <c r="AK23" s="4">
        <f t="shared" si="6"/>
        <v>38</v>
      </c>
      <c r="AL23" s="4">
        <f t="shared" si="7"/>
        <v>26</v>
      </c>
      <c r="AM23" s="4">
        <f t="shared" si="8"/>
        <v>12</v>
      </c>
    </row>
    <row r="24" spans="1:39" s="1" customFormat="1" ht="18" customHeight="1" x14ac:dyDescent="0.15">
      <c r="A24" s="4" t="s">
        <v>15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8" t="s">
        <v>96</v>
      </c>
      <c r="I24" s="18" t="s">
        <v>96</v>
      </c>
      <c r="J24" s="18" t="s">
        <v>96</v>
      </c>
      <c r="K24" s="18" t="s">
        <v>96</v>
      </c>
      <c r="L24" s="18" t="s">
        <v>95</v>
      </c>
      <c r="M24" s="18" t="s">
        <v>96</v>
      </c>
      <c r="N24" s="18" t="s">
        <v>96</v>
      </c>
      <c r="O24" s="18" t="s">
        <v>96</v>
      </c>
      <c r="P24" s="18" t="s">
        <v>95</v>
      </c>
      <c r="Q24" s="17">
        <f t="shared" si="15"/>
        <v>49</v>
      </c>
      <c r="R24" s="17">
        <v>40</v>
      </c>
      <c r="S24" s="17">
        <v>9</v>
      </c>
      <c r="T24" s="17">
        <f t="shared" si="16"/>
        <v>1</v>
      </c>
      <c r="U24" s="17">
        <v>9</v>
      </c>
      <c r="V24" s="17">
        <v>-8</v>
      </c>
      <c r="W24" s="15">
        <f t="shared" si="17"/>
        <v>2.0833333333333259</v>
      </c>
      <c r="X24" s="15">
        <f t="shared" si="1"/>
        <v>29.032258064516125</v>
      </c>
      <c r="Y24" s="15">
        <f t="shared" si="1"/>
        <v>-47.058823529411761</v>
      </c>
      <c r="Z24" s="17">
        <f t="shared" si="18"/>
        <v>7</v>
      </c>
      <c r="AA24" s="17">
        <v>8</v>
      </c>
      <c r="AB24" s="17">
        <v>-1</v>
      </c>
      <c r="AC24" s="15">
        <f t="shared" si="19"/>
        <v>16.666666666666675</v>
      </c>
      <c r="AD24" s="15">
        <f t="shared" si="2"/>
        <v>25</v>
      </c>
      <c r="AE24" s="15">
        <f t="shared" si="2"/>
        <v>-9.9999999999999982</v>
      </c>
      <c r="AH24" s="4">
        <f t="shared" si="3"/>
        <v>48</v>
      </c>
      <c r="AI24" s="4">
        <f t="shared" si="4"/>
        <v>31</v>
      </c>
      <c r="AJ24" s="4">
        <f t="shared" si="5"/>
        <v>17</v>
      </c>
      <c r="AK24" s="4">
        <f t="shared" si="6"/>
        <v>42</v>
      </c>
      <c r="AL24" s="4">
        <f t="shared" si="7"/>
        <v>32</v>
      </c>
      <c r="AM24" s="4">
        <f t="shared" si="8"/>
        <v>10</v>
      </c>
    </row>
    <row r="25" spans="1:39" s="1" customFormat="1" ht="18" customHeight="1" x14ac:dyDescent="0.15">
      <c r="A25" s="4" t="s">
        <v>16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8" t="s">
        <v>96</v>
      </c>
      <c r="I25" s="18" t="s">
        <v>96</v>
      </c>
      <c r="J25" s="18" t="s">
        <v>96</v>
      </c>
      <c r="K25" s="18" t="s">
        <v>96</v>
      </c>
      <c r="L25" s="18" t="s">
        <v>96</v>
      </c>
      <c r="M25" s="18" t="s">
        <v>96</v>
      </c>
      <c r="N25" s="18" t="s">
        <v>96</v>
      </c>
      <c r="O25" s="18" t="s">
        <v>96</v>
      </c>
      <c r="P25" s="18" t="s">
        <v>96</v>
      </c>
      <c r="Q25" s="17">
        <f t="shared" si="15"/>
        <v>53</v>
      </c>
      <c r="R25" s="17">
        <v>33</v>
      </c>
      <c r="S25" s="17">
        <v>20</v>
      </c>
      <c r="T25" s="17">
        <f t="shared" si="16"/>
        <v>-19</v>
      </c>
      <c r="U25" s="17">
        <v>-11</v>
      </c>
      <c r="V25" s="17">
        <v>-8</v>
      </c>
      <c r="W25" s="15">
        <f t="shared" si="17"/>
        <v>-26.388888888888886</v>
      </c>
      <c r="X25" s="15">
        <f t="shared" si="1"/>
        <v>-25</v>
      </c>
      <c r="Y25" s="15">
        <f t="shared" si="1"/>
        <v>-28.571428571428569</v>
      </c>
      <c r="Z25" s="17">
        <f t="shared" si="18"/>
        <v>-8</v>
      </c>
      <c r="AA25" s="17">
        <v>-10</v>
      </c>
      <c r="AB25" s="17">
        <v>2</v>
      </c>
      <c r="AC25" s="15">
        <f t="shared" si="19"/>
        <v>-13.11475409836066</v>
      </c>
      <c r="AD25" s="15">
        <f t="shared" si="2"/>
        <v>-23.255813953488371</v>
      </c>
      <c r="AE25" s="15">
        <f t="shared" si="2"/>
        <v>11.111111111111116</v>
      </c>
      <c r="AH25" s="4">
        <f t="shared" si="3"/>
        <v>72</v>
      </c>
      <c r="AI25" s="4">
        <f t="shared" si="4"/>
        <v>44</v>
      </c>
      <c r="AJ25" s="4">
        <f t="shared" si="5"/>
        <v>28</v>
      </c>
      <c r="AK25" s="4">
        <f t="shared" si="6"/>
        <v>61</v>
      </c>
      <c r="AL25" s="4">
        <f t="shared" si="7"/>
        <v>43</v>
      </c>
      <c r="AM25" s="4">
        <f t="shared" si="8"/>
        <v>18</v>
      </c>
    </row>
    <row r="26" spans="1:39" s="1" customFormat="1" ht="18" customHeight="1" x14ac:dyDescent="0.15">
      <c r="A26" s="4" t="s">
        <v>17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8" t="s">
        <v>95</v>
      </c>
      <c r="I26" s="18" t="s">
        <v>96</v>
      </c>
      <c r="J26" s="18" t="s">
        <v>96</v>
      </c>
      <c r="K26" s="18" t="s">
        <v>96</v>
      </c>
      <c r="L26" s="18" t="s">
        <v>95</v>
      </c>
      <c r="M26" s="18" t="s">
        <v>96</v>
      </c>
      <c r="N26" s="18" t="s">
        <v>96</v>
      </c>
      <c r="O26" s="18" t="s">
        <v>96</v>
      </c>
      <c r="P26" s="18" t="s">
        <v>96</v>
      </c>
      <c r="Q26" s="17">
        <f t="shared" si="15"/>
        <v>106</v>
      </c>
      <c r="R26" s="17">
        <v>56</v>
      </c>
      <c r="S26" s="17">
        <v>50</v>
      </c>
      <c r="T26" s="17">
        <f t="shared" si="16"/>
        <v>16</v>
      </c>
      <c r="U26" s="17">
        <v>4</v>
      </c>
      <c r="V26" s="17">
        <v>12</v>
      </c>
      <c r="W26" s="15">
        <f t="shared" si="17"/>
        <v>17.777777777777782</v>
      </c>
      <c r="X26" s="15">
        <f t="shared" si="1"/>
        <v>7.6923076923076872</v>
      </c>
      <c r="Y26" s="15">
        <f t="shared" si="1"/>
        <v>31.578947368421062</v>
      </c>
      <c r="Z26" s="17">
        <f t="shared" si="18"/>
        <v>8</v>
      </c>
      <c r="AA26" s="17">
        <v>11</v>
      </c>
      <c r="AB26" s="17">
        <v>-3</v>
      </c>
      <c r="AC26" s="15">
        <f t="shared" si="19"/>
        <v>8.163265306122458</v>
      </c>
      <c r="AD26" s="15">
        <f t="shared" si="2"/>
        <v>24.444444444444446</v>
      </c>
      <c r="AE26" s="15">
        <f t="shared" si="2"/>
        <v>-5.6603773584905648</v>
      </c>
      <c r="AH26" s="4">
        <f t="shared" si="3"/>
        <v>90</v>
      </c>
      <c r="AI26" s="4">
        <f t="shared" si="4"/>
        <v>52</v>
      </c>
      <c r="AJ26" s="4">
        <f t="shared" si="5"/>
        <v>38</v>
      </c>
      <c r="AK26" s="4">
        <f t="shared" si="6"/>
        <v>98</v>
      </c>
      <c r="AL26" s="4">
        <f t="shared" si="7"/>
        <v>45</v>
      </c>
      <c r="AM26" s="4">
        <f t="shared" si="8"/>
        <v>53</v>
      </c>
    </row>
    <row r="27" spans="1:39" s="1" customFormat="1" ht="18" customHeight="1" x14ac:dyDescent="0.15">
      <c r="A27" s="4" t="s">
        <v>18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8" t="s">
        <v>96</v>
      </c>
      <c r="I27" s="18" t="s">
        <v>96</v>
      </c>
      <c r="J27" s="18" t="s">
        <v>96</v>
      </c>
      <c r="K27" s="18" t="s">
        <v>96</v>
      </c>
      <c r="L27" s="18" t="s">
        <v>96</v>
      </c>
      <c r="M27" s="18" t="s">
        <v>96</v>
      </c>
      <c r="N27" s="18" t="s">
        <v>96</v>
      </c>
      <c r="O27" s="18" t="s">
        <v>96</v>
      </c>
      <c r="P27" s="18" t="s">
        <v>96</v>
      </c>
      <c r="Q27" s="17">
        <f t="shared" si="15"/>
        <v>118</v>
      </c>
      <c r="R27" s="17">
        <v>59</v>
      </c>
      <c r="S27" s="17">
        <v>59</v>
      </c>
      <c r="T27" s="17">
        <f t="shared" si="16"/>
        <v>2</v>
      </c>
      <c r="U27" s="17">
        <v>-8</v>
      </c>
      <c r="V27" s="17">
        <v>10</v>
      </c>
      <c r="W27" s="15">
        <f t="shared" si="17"/>
        <v>1.7241379310344751</v>
      </c>
      <c r="X27" s="15">
        <f t="shared" si="1"/>
        <v>-11.940298507462687</v>
      </c>
      <c r="Y27" s="15">
        <f t="shared" si="1"/>
        <v>20.408163265306122</v>
      </c>
      <c r="Z27" s="17">
        <f t="shared" si="18"/>
        <v>-21</v>
      </c>
      <c r="AA27" s="17">
        <v>-11</v>
      </c>
      <c r="AB27" s="17">
        <v>-10</v>
      </c>
      <c r="AC27" s="15">
        <f t="shared" si="19"/>
        <v>-15.107913669064743</v>
      </c>
      <c r="AD27" s="15">
        <f t="shared" si="2"/>
        <v>-15.714285714285714</v>
      </c>
      <c r="AE27" s="15">
        <f t="shared" si="2"/>
        <v>-14.492753623188403</v>
      </c>
      <c r="AH27" s="4">
        <f t="shared" si="3"/>
        <v>116</v>
      </c>
      <c r="AI27" s="4">
        <f t="shared" si="4"/>
        <v>67</v>
      </c>
      <c r="AJ27" s="4">
        <f t="shared" si="5"/>
        <v>49</v>
      </c>
      <c r="AK27" s="4">
        <f t="shared" si="6"/>
        <v>139</v>
      </c>
      <c r="AL27" s="4">
        <f t="shared" si="7"/>
        <v>70</v>
      </c>
      <c r="AM27" s="4">
        <f t="shared" si="8"/>
        <v>69</v>
      </c>
    </row>
    <row r="28" spans="1:39" s="1" customFormat="1" ht="18" customHeight="1" x14ac:dyDescent="0.15">
      <c r="A28" s="4" t="s">
        <v>19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95</v>
      </c>
      <c r="G28" s="18" t="s">
        <v>96</v>
      </c>
      <c r="H28" s="18" t="s">
        <v>96</v>
      </c>
      <c r="I28" s="18" t="s">
        <v>96</v>
      </c>
      <c r="J28" s="18" t="s">
        <v>96</v>
      </c>
      <c r="K28" s="18" t="s">
        <v>96</v>
      </c>
      <c r="L28" s="18" t="s">
        <v>96</v>
      </c>
      <c r="M28" s="18" t="s">
        <v>96</v>
      </c>
      <c r="N28" s="18" t="s">
        <v>96</v>
      </c>
      <c r="O28" s="18" t="s">
        <v>96</v>
      </c>
      <c r="P28" s="18" t="s">
        <v>96</v>
      </c>
      <c r="Q28" s="17">
        <f t="shared" si="15"/>
        <v>124</v>
      </c>
      <c r="R28" s="17">
        <v>52</v>
      </c>
      <c r="S28" s="17">
        <v>72</v>
      </c>
      <c r="T28" s="17">
        <f t="shared" si="16"/>
        <v>-1</v>
      </c>
      <c r="U28" s="17">
        <v>7</v>
      </c>
      <c r="V28" s="17">
        <v>-8</v>
      </c>
      <c r="W28" s="15">
        <f t="shared" si="17"/>
        <v>-0.80000000000000071</v>
      </c>
      <c r="X28" s="15">
        <f t="shared" si="1"/>
        <v>15.555555555555545</v>
      </c>
      <c r="Y28" s="15">
        <f t="shared" si="1"/>
        <v>-9.9999999999999982</v>
      </c>
      <c r="Z28" s="17">
        <f t="shared" si="18"/>
        <v>-12</v>
      </c>
      <c r="AA28" s="17">
        <v>1</v>
      </c>
      <c r="AB28" s="17">
        <v>-13</v>
      </c>
      <c r="AC28" s="15">
        <f t="shared" si="19"/>
        <v>-8.8235294117647083</v>
      </c>
      <c r="AD28" s="15">
        <f t="shared" si="2"/>
        <v>1.9607843137254832</v>
      </c>
      <c r="AE28" s="15">
        <f t="shared" si="2"/>
        <v>-15.294117647058824</v>
      </c>
      <c r="AH28" s="4">
        <f t="shared" si="3"/>
        <v>125</v>
      </c>
      <c r="AI28" s="4">
        <f t="shared" si="4"/>
        <v>45</v>
      </c>
      <c r="AJ28" s="4">
        <f t="shared" si="5"/>
        <v>80</v>
      </c>
      <c r="AK28" s="4">
        <f t="shared" si="6"/>
        <v>136</v>
      </c>
      <c r="AL28" s="4">
        <f t="shared" si="7"/>
        <v>51</v>
      </c>
      <c r="AM28" s="4">
        <f t="shared" si="8"/>
        <v>85</v>
      </c>
    </row>
    <row r="29" spans="1:39" s="1" customFormat="1" ht="18" customHeight="1" x14ac:dyDescent="0.15">
      <c r="A29" s="4" t="s">
        <v>20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8" t="s">
        <v>96</v>
      </c>
      <c r="I29" s="18" t="s">
        <v>96</v>
      </c>
      <c r="J29" s="18" t="s">
        <v>96</v>
      </c>
      <c r="K29" s="18" t="s">
        <v>96</v>
      </c>
      <c r="L29" s="18" t="s">
        <v>96</v>
      </c>
      <c r="M29" s="18" t="s">
        <v>96</v>
      </c>
      <c r="N29" s="18" t="s">
        <v>96</v>
      </c>
      <c r="O29" s="18" t="s">
        <v>96</v>
      </c>
      <c r="P29" s="18" t="s">
        <v>96</v>
      </c>
      <c r="Q29" s="17">
        <f t="shared" si="15"/>
        <v>77</v>
      </c>
      <c r="R29" s="17">
        <v>14</v>
      </c>
      <c r="S29" s="17">
        <v>63</v>
      </c>
      <c r="T29" s="17">
        <f t="shared" si="16"/>
        <v>4</v>
      </c>
      <c r="U29" s="17">
        <v>-3</v>
      </c>
      <c r="V29" s="17">
        <v>7</v>
      </c>
      <c r="W29" s="15">
        <f t="shared" si="17"/>
        <v>5.4794520547945202</v>
      </c>
      <c r="X29" s="15">
        <f t="shared" si="1"/>
        <v>-17.647058823529417</v>
      </c>
      <c r="Y29" s="15">
        <f t="shared" si="1"/>
        <v>12.5</v>
      </c>
      <c r="Z29" s="17">
        <f t="shared" si="18"/>
        <v>0</v>
      </c>
      <c r="AA29" s="17">
        <v>-9</v>
      </c>
      <c r="AB29" s="17">
        <v>9</v>
      </c>
      <c r="AC29" s="15">
        <f t="shared" si="19"/>
        <v>0</v>
      </c>
      <c r="AD29" s="15">
        <f t="shared" si="2"/>
        <v>-39.130434782608688</v>
      </c>
      <c r="AE29" s="15">
        <f t="shared" si="2"/>
        <v>16.666666666666675</v>
      </c>
      <c r="AH29" s="4">
        <f t="shared" si="3"/>
        <v>73</v>
      </c>
      <c r="AI29" s="4">
        <f t="shared" si="4"/>
        <v>17</v>
      </c>
      <c r="AJ29" s="4">
        <f t="shared" si="5"/>
        <v>56</v>
      </c>
      <c r="AK29" s="4">
        <f t="shared" si="6"/>
        <v>77</v>
      </c>
      <c r="AL29" s="4">
        <f t="shared" si="7"/>
        <v>23</v>
      </c>
      <c r="AM29" s="4">
        <f t="shared" si="8"/>
        <v>54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8" t="s">
        <v>96</v>
      </c>
      <c r="I30" s="18" t="s">
        <v>96</v>
      </c>
      <c r="J30" s="18" t="s">
        <v>96</v>
      </c>
      <c r="K30" s="18" t="s">
        <v>96</v>
      </c>
      <c r="L30" s="18" t="s">
        <v>96</v>
      </c>
      <c r="M30" s="18" t="s">
        <v>96</v>
      </c>
      <c r="N30" s="18" t="s">
        <v>96</v>
      </c>
      <c r="O30" s="18" t="s">
        <v>96</v>
      </c>
      <c r="P30" s="18" t="s">
        <v>96</v>
      </c>
      <c r="Q30" s="17">
        <f t="shared" si="15"/>
        <v>21</v>
      </c>
      <c r="R30" s="17">
        <v>4</v>
      </c>
      <c r="S30" s="17">
        <v>17</v>
      </c>
      <c r="T30" s="17">
        <f t="shared" si="16"/>
        <v>4</v>
      </c>
      <c r="U30" s="17">
        <v>3</v>
      </c>
      <c r="V30" s="17">
        <v>1</v>
      </c>
      <c r="W30" s="15">
        <f t="shared" si="17"/>
        <v>23.529411764705888</v>
      </c>
      <c r="X30" s="15">
        <f t="shared" si="1"/>
        <v>300</v>
      </c>
      <c r="Y30" s="15">
        <f t="shared" si="1"/>
        <v>6.25</v>
      </c>
      <c r="Z30" s="17">
        <f t="shared" si="18"/>
        <v>-11</v>
      </c>
      <c r="AA30" s="17">
        <v>1</v>
      </c>
      <c r="AB30" s="17">
        <v>-12</v>
      </c>
      <c r="AC30" s="15">
        <f t="shared" si="19"/>
        <v>-34.375</v>
      </c>
      <c r="AD30" s="15">
        <f t="shared" si="2"/>
        <v>33.333333333333329</v>
      </c>
      <c r="AE30" s="15">
        <f t="shared" si="2"/>
        <v>-41.379310344827594</v>
      </c>
      <c r="AH30" s="4">
        <f t="shared" si="3"/>
        <v>17</v>
      </c>
      <c r="AI30" s="4">
        <f t="shared" si="4"/>
        <v>1</v>
      </c>
      <c r="AJ30" s="4">
        <f t="shared" si="5"/>
        <v>16</v>
      </c>
      <c r="AK30" s="4">
        <f t="shared" si="6"/>
        <v>32</v>
      </c>
      <c r="AL30" s="4">
        <f t="shared" si="7"/>
        <v>3</v>
      </c>
      <c r="AM30" s="4">
        <f t="shared" si="8"/>
        <v>29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4</v>
      </c>
      <c r="R32" s="17">
        <f t="shared" ref="R32:AB32" si="20">SUM(R10:R12)</f>
        <v>1</v>
      </c>
      <c r="S32" s="17">
        <f t="shared" si="20"/>
        <v>3</v>
      </c>
      <c r="T32" s="17">
        <f t="shared" si="20"/>
        <v>4</v>
      </c>
      <c r="U32" s="17">
        <f t="shared" si="20"/>
        <v>1</v>
      </c>
      <c r="V32" s="17">
        <f t="shared" si="20"/>
        <v>3</v>
      </c>
      <c r="W32" s="15" t="str">
        <f t="shared" ref="W32:Y36" si="21">IF(Q32=T32,IF(Q32&gt;0,"皆増",0),(1-(Q32/(Q32-T32)))*-100)</f>
        <v>皆増</v>
      </c>
      <c r="X32" s="15" t="str">
        <f t="shared" si="21"/>
        <v>皆増</v>
      </c>
      <c r="Y32" s="15" t="str">
        <f t="shared" si="21"/>
        <v>皆増</v>
      </c>
      <c r="Z32" s="17">
        <f t="shared" si="20"/>
        <v>2</v>
      </c>
      <c r="AA32" s="17">
        <f t="shared" si="20"/>
        <v>0</v>
      </c>
      <c r="AB32" s="17">
        <f t="shared" si="20"/>
        <v>2</v>
      </c>
      <c r="AC32" s="15">
        <f t="shared" ref="AC32:AE36" si="22">IF(Q32=Z32,IF(Q32&gt;0,"皆増",0),(1-(Q32/(Q32-Z32)))*-100)</f>
        <v>100</v>
      </c>
      <c r="AD32" s="15">
        <f t="shared" si="22"/>
        <v>0</v>
      </c>
      <c r="AE32" s="15">
        <f t="shared" si="22"/>
        <v>200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2</v>
      </c>
      <c r="AL32" s="4">
        <f t="shared" si="23"/>
        <v>1</v>
      </c>
      <c r="AM32" s="4">
        <f t="shared" si="23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43</v>
      </c>
      <c r="R33" s="17">
        <f t="shared" si="24"/>
        <v>31</v>
      </c>
      <c r="S33" s="17">
        <f>SUM(S13:S22)</f>
        <v>12</v>
      </c>
      <c r="T33" s="17">
        <f t="shared" si="24"/>
        <v>-9</v>
      </c>
      <c r="U33" s="17">
        <f t="shared" si="24"/>
        <v>-2</v>
      </c>
      <c r="V33" s="17">
        <f t="shared" si="24"/>
        <v>-7</v>
      </c>
      <c r="W33" s="15">
        <f t="shared" si="21"/>
        <v>-17.307692307692314</v>
      </c>
      <c r="X33" s="15">
        <f t="shared" si="21"/>
        <v>-6.0606060606060552</v>
      </c>
      <c r="Y33" s="15">
        <f t="shared" si="21"/>
        <v>-36.842105263157897</v>
      </c>
      <c r="Z33" s="17">
        <f t="shared" si="24"/>
        <v>-2</v>
      </c>
      <c r="AA33" s="17">
        <f t="shared" si="24"/>
        <v>3</v>
      </c>
      <c r="AB33" s="17">
        <f t="shared" si="24"/>
        <v>-5</v>
      </c>
      <c r="AC33" s="15">
        <f t="shared" si="22"/>
        <v>-4.4444444444444393</v>
      </c>
      <c r="AD33" s="15">
        <f t="shared" si="22"/>
        <v>10.714285714285721</v>
      </c>
      <c r="AE33" s="15">
        <f t="shared" si="22"/>
        <v>-29.411764705882348</v>
      </c>
      <c r="AH33" s="4">
        <f t="shared" ref="AH33:AI33" si="25">SUM(AH13:AH22)</f>
        <v>52</v>
      </c>
      <c r="AI33" s="4">
        <f t="shared" si="25"/>
        <v>33</v>
      </c>
      <c r="AJ33" s="4">
        <f t="shared" ref="AJ33" si="26">SUM(AJ13:AJ22)</f>
        <v>19</v>
      </c>
      <c r="AK33" s="4">
        <f>SUM(AK13:AK22)</f>
        <v>45</v>
      </c>
      <c r="AL33" s="4">
        <f>SUM(AL13:AL22)</f>
        <v>28</v>
      </c>
      <c r="AM33" s="4">
        <f>SUM(AM13:AM22)</f>
        <v>17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585</v>
      </c>
      <c r="R34" s="17">
        <f t="shared" si="27"/>
        <v>290</v>
      </c>
      <c r="S34" s="17">
        <f t="shared" si="27"/>
        <v>295</v>
      </c>
      <c r="T34" s="17">
        <f t="shared" si="27"/>
        <v>14</v>
      </c>
      <c r="U34" s="17">
        <f t="shared" si="27"/>
        <v>17</v>
      </c>
      <c r="V34" s="17">
        <f t="shared" si="27"/>
        <v>-3</v>
      </c>
      <c r="W34" s="15">
        <f t="shared" si="21"/>
        <v>2.4518388791593626</v>
      </c>
      <c r="X34" s="15">
        <f t="shared" si="21"/>
        <v>6.2271062271062272</v>
      </c>
      <c r="Y34" s="15">
        <f t="shared" si="21"/>
        <v>-1.0067114093959773</v>
      </c>
      <c r="Z34" s="17">
        <f t="shared" si="27"/>
        <v>-38</v>
      </c>
      <c r="AA34" s="17">
        <f t="shared" si="27"/>
        <v>-3</v>
      </c>
      <c r="AB34" s="17">
        <f t="shared" si="27"/>
        <v>-35</v>
      </c>
      <c r="AC34" s="15">
        <f t="shared" si="22"/>
        <v>-6.0995184590690199</v>
      </c>
      <c r="AD34" s="15">
        <f t="shared" si="22"/>
        <v>-1.0238907849829393</v>
      </c>
      <c r="AE34" s="15">
        <f t="shared" si="22"/>
        <v>-10.606060606060607</v>
      </c>
      <c r="AH34" s="4">
        <f t="shared" ref="AH34:AI34" si="28">SUM(AH23:AH30)</f>
        <v>571</v>
      </c>
      <c r="AI34" s="4">
        <f t="shared" si="28"/>
        <v>273</v>
      </c>
      <c r="AJ34" s="4">
        <f t="shared" ref="AJ34" si="29">SUM(AJ23:AJ30)</f>
        <v>298</v>
      </c>
      <c r="AK34" s="4">
        <f>SUM(AK23:AK30)</f>
        <v>623</v>
      </c>
      <c r="AL34" s="4">
        <f>SUM(AL23:AL30)</f>
        <v>293</v>
      </c>
      <c r="AM34" s="4">
        <f>SUM(AM23:AM30)</f>
        <v>330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499</v>
      </c>
      <c r="R35" s="17">
        <f t="shared" si="30"/>
        <v>218</v>
      </c>
      <c r="S35" s="17">
        <f t="shared" si="30"/>
        <v>281</v>
      </c>
      <c r="T35" s="17">
        <f t="shared" si="30"/>
        <v>6</v>
      </c>
      <c r="U35" s="17">
        <f t="shared" si="30"/>
        <v>-8</v>
      </c>
      <c r="V35" s="17">
        <f t="shared" si="30"/>
        <v>14</v>
      </c>
      <c r="W35" s="15">
        <f t="shared" si="21"/>
        <v>1.2170385395537497</v>
      </c>
      <c r="X35" s="15">
        <f t="shared" si="21"/>
        <v>-3.539823008849563</v>
      </c>
      <c r="Y35" s="15">
        <f t="shared" si="21"/>
        <v>5.2434456928838857</v>
      </c>
      <c r="Z35" s="17">
        <f t="shared" si="30"/>
        <v>-44</v>
      </c>
      <c r="AA35" s="17">
        <f t="shared" si="30"/>
        <v>-17</v>
      </c>
      <c r="AB35" s="17">
        <f t="shared" si="30"/>
        <v>-27</v>
      </c>
      <c r="AC35" s="15">
        <f t="shared" si="22"/>
        <v>-8.1031307550644591</v>
      </c>
      <c r="AD35" s="15">
        <f t="shared" si="22"/>
        <v>-7.2340425531914887</v>
      </c>
      <c r="AE35" s="15">
        <f t="shared" si="22"/>
        <v>-8.7662337662337659</v>
      </c>
      <c r="AH35" s="4">
        <f t="shared" ref="AH35:AI35" si="31">SUM(AH25:AH30)</f>
        <v>493</v>
      </c>
      <c r="AI35" s="4">
        <f t="shared" si="31"/>
        <v>226</v>
      </c>
      <c r="AJ35" s="4">
        <f t="shared" ref="AJ35" si="32">SUM(AJ25:AJ30)</f>
        <v>267</v>
      </c>
      <c r="AK35" s="4">
        <f>SUM(AK25:AK30)</f>
        <v>543</v>
      </c>
      <c r="AL35" s="4">
        <f>SUM(AL25:AL30)</f>
        <v>235</v>
      </c>
      <c r="AM35" s="4">
        <f>SUM(AM25:AM30)</f>
        <v>308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340</v>
      </c>
      <c r="R36" s="17">
        <f t="shared" si="33"/>
        <v>129</v>
      </c>
      <c r="S36" s="17">
        <f t="shared" si="33"/>
        <v>211</v>
      </c>
      <c r="T36" s="17">
        <f t="shared" si="33"/>
        <v>9</v>
      </c>
      <c r="U36" s="17">
        <f t="shared" si="33"/>
        <v>-1</v>
      </c>
      <c r="V36" s="17">
        <f t="shared" si="33"/>
        <v>10</v>
      </c>
      <c r="W36" s="15">
        <f t="shared" si="21"/>
        <v>2.7190332326284095</v>
      </c>
      <c r="X36" s="15">
        <f t="shared" si="21"/>
        <v>-0.7692307692307665</v>
      </c>
      <c r="Y36" s="15">
        <f t="shared" si="21"/>
        <v>4.9751243781094523</v>
      </c>
      <c r="Z36" s="17">
        <f t="shared" si="33"/>
        <v>-44</v>
      </c>
      <c r="AA36" s="17">
        <f t="shared" si="33"/>
        <v>-18</v>
      </c>
      <c r="AB36" s="17">
        <f t="shared" si="33"/>
        <v>-26</v>
      </c>
      <c r="AC36" s="15">
        <f t="shared" si="22"/>
        <v>-11.458333333333337</v>
      </c>
      <c r="AD36" s="15">
        <f t="shared" si="22"/>
        <v>-12.244897959183676</v>
      </c>
      <c r="AE36" s="15">
        <f t="shared" si="22"/>
        <v>-10.970464135021096</v>
      </c>
      <c r="AH36" s="4">
        <f t="shared" ref="AH36:AI36" si="34">SUM(AH27:AH30)</f>
        <v>331</v>
      </c>
      <c r="AI36" s="4">
        <f t="shared" si="34"/>
        <v>130</v>
      </c>
      <c r="AJ36" s="4">
        <f t="shared" ref="AJ36" si="35">SUM(AJ27:AJ30)</f>
        <v>201</v>
      </c>
      <c r="AK36" s="4">
        <f>SUM(AK27:AK30)</f>
        <v>384</v>
      </c>
      <c r="AL36" s="4">
        <f>SUM(AL27:AL30)</f>
        <v>147</v>
      </c>
      <c r="AM36" s="4">
        <f>SUM(AM27:AM30)</f>
        <v>237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0.63291139240506333</v>
      </c>
      <c r="R38" s="12">
        <f t="shared" si="36"/>
        <v>0.3105590062111801</v>
      </c>
      <c r="S38" s="12">
        <f t="shared" si="36"/>
        <v>0.967741935483871</v>
      </c>
      <c r="T38" s="12">
        <f>T32/T9*100</f>
        <v>44.444444444444443</v>
      </c>
      <c r="U38" s="12">
        <f t="shared" ref="U38:V38" si="37">U32/U9*100</f>
        <v>6.25</v>
      </c>
      <c r="V38" s="12">
        <f t="shared" si="37"/>
        <v>-42.857142857142854</v>
      </c>
      <c r="W38" s="12">
        <f>Q38-AH38</f>
        <v>0.63291139240506333</v>
      </c>
      <c r="X38" s="12">
        <f t="shared" ref="X38:Y42" si="38">R38-AI38</f>
        <v>0.3105590062111801</v>
      </c>
      <c r="Y38" s="12">
        <f t="shared" si="38"/>
        <v>0.967741935483871</v>
      </c>
      <c r="Z38" s="12">
        <f>Z32/Z9*100</f>
        <v>-5.2631578947368416</v>
      </c>
      <c r="AA38" s="12" t="e">
        <f t="shared" ref="AA38:AB38" si="39">AA32/AA9*100</f>
        <v>#DIV/0!</v>
      </c>
      <c r="AB38" s="12">
        <f t="shared" si="39"/>
        <v>-5.2631578947368416</v>
      </c>
      <c r="AC38" s="12">
        <f>Q38-AK38</f>
        <v>0.33440392971849614</v>
      </c>
      <c r="AD38" s="12">
        <f t="shared" ref="AD38:AE42" si="40">R38-AL38</f>
        <v>0</v>
      </c>
      <c r="AE38" s="12">
        <f t="shared" si="40"/>
        <v>0.68038561364479055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0.29850746268656719</v>
      </c>
      <c r="AL38" s="12">
        <f>AL32/AL9*100</f>
        <v>0.3105590062111801</v>
      </c>
      <c r="AM38" s="12">
        <f>AM32/AM9*100</f>
        <v>0.28735632183908044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6.8037974683544302</v>
      </c>
      <c r="R39" s="12">
        <f>R33/R9*100</f>
        <v>9.6273291925465845</v>
      </c>
      <c r="S39" s="13">
        <f t="shared" si="43"/>
        <v>3.870967741935484</v>
      </c>
      <c r="T39" s="12">
        <f>T33/T9*100</f>
        <v>-100</v>
      </c>
      <c r="U39" s="12">
        <f t="shared" ref="U39:V39" si="44">U33/U9*100</f>
        <v>-12.5</v>
      </c>
      <c r="V39" s="12">
        <f t="shared" si="44"/>
        <v>100</v>
      </c>
      <c r="W39" s="12">
        <f>Q39-AH39</f>
        <v>-1.5429120019505458</v>
      </c>
      <c r="X39" s="12">
        <f t="shared" si="38"/>
        <v>-1.1569845329436124</v>
      </c>
      <c r="Y39" s="12">
        <f>S39-AJ39</f>
        <v>-2.1227231097995318</v>
      </c>
      <c r="Z39" s="12">
        <f t="shared" si="43"/>
        <v>5.2631578947368416</v>
      </c>
      <c r="AA39" s="12" t="e">
        <f t="shared" ref="AA39:AB39" si="45">AA33/AA9*100</f>
        <v>#DIV/0!</v>
      </c>
      <c r="AB39" s="12">
        <f t="shared" si="45"/>
        <v>13.157894736842104</v>
      </c>
      <c r="AC39" s="12">
        <f>Q39-AK39</f>
        <v>8.7379557906668737E-2</v>
      </c>
      <c r="AD39" s="12">
        <f t="shared" si="40"/>
        <v>0.93167701863354146</v>
      </c>
      <c r="AE39" s="12">
        <f t="shared" si="40"/>
        <v>-1.0140897293288837</v>
      </c>
      <c r="AH39" s="12">
        <f t="shared" ref="AH39:AI39" si="46">AH33/AH9*100</f>
        <v>8.346709470304976</v>
      </c>
      <c r="AI39" s="12">
        <f t="shared" si="46"/>
        <v>10.784313725490197</v>
      </c>
      <c r="AJ39" s="12">
        <f t="shared" ref="AJ39" si="47">AJ33/AJ9*100</f>
        <v>5.9936908517350158</v>
      </c>
      <c r="AK39" s="12">
        <f>AK33/AK9*100</f>
        <v>6.7164179104477615</v>
      </c>
      <c r="AL39" s="12">
        <f>AL33/AL9*100</f>
        <v>8.695652173913043</v>
      </c>
      <c r="AM39" s="12">
        <f>AM33/AM9*100</f>
        <v>4.8850574712643677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92.563291139240505</v>
      </c>
      <c r="R40" s="12">
        <f t="shared" si="48"/>
        <v>90.062111801242239</v>
      </c>
      <c r="S40" s="12">
        <f t="shared" si="48"/>
        <v>95.161290322580655</v>
      </c>
      <c r="T40" s="12">
        <f>T34/T9*100</f>
        <v>155.55555555555557</v>
      </c>
      <c r="U40" s="12">
        <f t="shared" ref="U40:V40" si="49">U34/U9*100</f>
        <v>106.25</v>
      </c>
      <c r="V40" s="12">
        <f t="shared" si="49"/>
        <v>42.857142857142854</v>
      </c>
      <c r="W40" s="12">
        <f t="shared" ref="W40:W42" si="50">Q40-AH40</f>
        <v>0.91000060954549156</v>
      </c>
      <c r="X40" s="12">
        <f t="shared" si="38"/>
        <v>0.84642552673243188</v>
      </c>
      <c r="Y40" s="12">
        <f>S40-AJ40</f>
        <v>1.1549811743156653</v>
      </c>
      <c r="Z40" s="12">
        <f>Z34/Z9*100</f>
        <v>100</v>
      </c>
      <c r="AA40" s="12" t="e">
        <f t="shared" ref="AA40:AB40" si="51">AA34/AA9*100</f>
        <v>#DIV/0!</v>
      </c>
      <c r="AB40" s="12">
        <f t="shared" si="51"/>
        <v>92.10526315789474</v>
      </c>
      <c r="AC40" s="12">
        <f t="shared" ref="AC40:AC42" si="52">Q40-AK40</f>
        <v>-0.42178348762516293</v>
      </c>
      <c r="AD40" s="12">
        <f t="shared" si="40"/>
        <v>-0.93167701863353614</v>
      </c>
      <c r="AE40" s="12">
        <f t="shared" si="40"/>
        <v>0.33370411568409963</v>
      </c>
      <c r="AH40" s="12">
        <f t="shared" ref="AH40:AI40" si="53">AH34/AH9*100</f>
        <v>91.653290529695013</v>
      </c>
      <c r="AI40" s="12">
        <f t="shared" si="53"/>
        <v>89.215686274509807</v>
      </c>
      <c r="AJ40" s="12">
        <f t="shared" ref="AJ40" si="54">AJ34/AJ9*100</f>
        <v>94.00630914826499</v>
      </c>
      <c r="AK40" s="12">
        <f>AK34/AK9*100</f>
        <v>92.985074626865668</v>
      </c>
      <c r="AL40" s="12">
        <f>AL34/AL9*100</f>
        <v>90.993788819875775</v>
      </c>
      <c r="AM40" s="12">
        <f>AM34/AM9*100</f>
        <v>94.827586206896555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78.955696202531641</v>
      </c>
      <c r="R41" s="12">
        <f t="shared" si="55"/>
        <v>67.701863354037258</v>
      </c>
      <c r="S41" s="12">
        <f t="shared" si="55"/>
        <v>90.645161290322591</v>
      </c>
      <c r="T41" s="12">
        <f>T35/T9*100</f>
        <v>66.666666666666657</v>
      </c>
      <c r="U41" s="12">
        <f t="shared" ref="U41:V41" si="56">U35/U9*100</f>
        <v>-50</v>
      </c>
      <c r="V41" s="12">
        <f t="shared" si="56"/>
        <v>-200</v>
      </c>
      <c r="W41" s="12">
        <f t="shared" si="50"/>
        <v>-0.17753012170591376</v>
      </c>
      <c r="X41" s="12">
        <f t="shared" si="38"/>
        <v>-6.1543457962895474</v>
      </c>
      <c r="Y41" s="12">
        <f>S41-AJ41</f>
        <v>6.4180319527831671</v>
      </c>
      <c r="Z41" s="12">
        <f>Z35/Z9*100</f>
        <v>115.78947368421053</v>
      </c>
      <c r="AA41" s="12" t="e">
        <f t="shared" ref="AA41:AB41" si="57">AA35/AA9*100</f>
        <v>#DIV/0!</v>
      </c>
      <c r="AB41" s="12">
        <f t="shared" si="57"/>
        <v>71.05263157894737</v>
      </c>
      <c r="AC41" s="12">
        <f t="shared" si="52"/>
        <v>-2.0890799168713414</v>
      </c>
      <c r="AD41" s="12">
        <f>R41-AL41</f>
        <v>-5.2795031055900665</v>
      </c>
      <c r="AE41" s="12">
        <f t="shared" si="40"/>
        <v>2.1394141638858031</v>
      </c>
      <c r="AH41" s="12">
        <f>AH35/AH9*100</f>
        <v>79.133226324237555</v>
      </c>
      <c r="AI41" s="12">
        <f>AI35/AI9*100</f>
        <v>73.856209150326805</v>
      </c>
      <c r="AJ41" s="12">
        <f>AJ35/AJ9*100</f>
        <v>84.227129337539424</v>
      </c>
      <c r="AK41" s="12">
        <f t="shared" ref="AK41:AL41" si="58">AK35/AK9*100</f>
        <v>81.044776119402982</v>
      </c>
      <c r="AL41" s="12">
        <f t="shared" si="58"/>
        <v>72.981366459627324</v>
      </c>
      <c r="AM41" s="12">
        <f t="shared" ref="AM41" si="59">AM35/AM9*100</f>
        <v>88.505747126436788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53.797468354430379</v>
      </c>
      <c r="R42" s="12">
        <f t="shared" si="60"/>
        <v>40.062111801242231</v>
      </c>
      <c r="S42" s="12">
        <f t="shared" si="60"/>
        <v>68.064516129032256</v>
      </c>
      <c r="T42" s="12">
        <f t="shared" ref="T42:V42" si="61">T36/T9*100</f>
        <v>100</v>
      </c>
      <c r="U42" s="12">
        <f t="shared" si="61"/>
        <v>-6.25</v>
      </c>
      <c r="V42" s="12">
        <f t="shared" si="61"/>
        <v>-142.85714285714286</v>
      </c>
      <c r="W42" s="12">
        <f t="shared" si="50"/>
        <v>0.66745230306600689</v>
      </c>
      <c r="X42" s="12">
        <f t="shared" si="38"/>
        <v>-2.4215483294767211</v>
      </c>
      <c r="Y42" s="12">
        <f>S42-AJ42</f>
        <v>4.6575760659407663</v>
      </c>
      <c r="Z42" s="12">
        <f t="shared" si="60"/>
        <v>115.78947368421053</v>
      </c>
      <c r="AA42" s="12" t="e">
        <f t="shared" ref="AA42:AB42" si="62">AA36/AA9*100</f>
        <v>#DIV/0!</v>
      </c>
      <c r="AB42" s="12">
        <f t="shared" si="62"/>
        <v>68.421052631578945</v>
      </c>
      <c r="AC42" s="12">
        <f t="shared" si="52"/>
        <v>-3.5159644813905189</v>
      </c>
      <c r="AD42" s="12">
        <f>R42-AL42</f>
        <v>-5.5900621118012452</v>
      </c>
      <c r="AE42" s="12">
        <f t="shared" si="40"/>
        <v>-3.8932146829807834E-2</v>
      </c>
      <c r="AH42" s="12">
        <f t="shared" ref="AH42:AI42" si="63">AH36/AH9*100</f>
        <v>53.130016051364372</v>
      </c>
      <c r="AI42" s="12">
        <f t="shared" si="63"/>
        <v>42.483660130718953</v>
      </c>
      <c r="AJ42" s="12">
        <f t="shared" ref="AJ42" si="64">AJ36/AJ9*100</f>
        <v>63.40694006309149</v>
      </c>
      <c r="AK42" s="12">
        <f>AK36/AK9*100</f>
        <v>57.313432835820898</v>
      </c>
      <c r="AL42" s="12">
        <f>AL36/AL9*100</f>
        <v>45.652173913043477</v>
      </c>
      <c r="AM42" s="12">
        <f>AM36/AM9*100</f>
        <v>68.103448275862064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2</v>
      </c>
      <c r="S9" s="17">
        <f>SUM(S10:S30)</f>
        <v>2</v>
      </c>
      <c r="T9" s="17">
        <f>U9+V9</f>
        <v>-8</v>
      </c>
      <c r="U9" s="17">
        <f>SUM(U10:U30)</f>
        <v>-2</v>
      </c>
      <c r="V9" s="17">
        <f>SUM(V10:V30)</f>
        <v>-6</v>
      </c>
      <c r="W9" s="15">
        <f>IF(Q9=T9,IF(Q9&gt;0,"皆増",0),(1-(Q9/(Q9-T9)))*-100)</f>
        <v>-66.666666666666671</v>
      </c>
      <c r="X9" s="15">
        <f t="shared" ref="X9:Y30" si="1">IF(R9=U9,IF(R9&gt;0,"皆増",0),(1-(R9/(R9-U9)))*-100)</f>
        <v>-50</v>
      </c>
      <c r="Y9" s="15">
        <f t="shared" si="1"/>
        <v>-75</v>
      </c>
      <c r="Z9" s="17">
        <f>AA9+AB9</f>
        <v>-3</v>
      </c>
      <c r="AA9" s="17">
        <f>SUM(AA10:AA30)</f>
        <v>-2</v>
      </c>
      <c r="AB9" s="17">
        <f>SUM(AB10:AB30)</f>
        <v>-1</v>
      </c>
      <c r="AC9" s="15">
        <f>IF(Q9=Z9,IF(Q9&gt;0,"皆増",0),(1-(Q9/(Q9-Z9)))*-100)</f>
        <v>-42.857142857142861</v>
      </c>
      <c r="AD9" s="15">
        <f t="shared" ref="AD9:AE30" si="2">IF(R9=AA9,IF(R9&gt;0,"皆増",0),(1-(R9/(R9-AA9)))*-100)</f>
        <v>-50</v>
      </c>
      <c r="AE9" s="15">
        <f t="shared" si="2"/>
        <v>-33.333333333333336</v>
      </c>
      <c r="AH9" s="4">
        <f t="shared" ref="AH9:AJ30" si="3">Q9-T9</f>
        <v>12</v>
      </c>
      <c r="AI9" s="4">
        <f t="shared" si="3"/>
        <v>4</v>
      </c>
      <c r="AJ9" s="4">
        <f t="shared" si="3"/>
        <v>8</v>
      </c>
      <c r="AK9" s="4">
        <f t="shared" ref="AK9:AM30" si="4">Q9-Z9</f>
        <v>7</v>
      </c>
      <c r="AL9" s="4">
        <f t="shared" si="4"/>
        <v>4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97</v>
      </c>
      <c r="G11" s="18" t="s">
        <v>95</v>
      </c>
      <c r="H11" s="18" t="s">
        <v>95</v>
      </c>
      <c r="I11" s="18" t="s">
        <v>95</v>
      </c>
      <c r="J11" s="18" t="s">
        <v>97</v>
      </c>
      <c r="K11" s="18" t="s">
        <v>95</v>
      </c>
      <c r="L11" s="18" t="s">
        <v>95</v>
      </c>
      <c r="M11" s="18" t="s">
        <v>95</v>
      </c>
      <c r="N11" s="18" t="s">
        <v>97</v>
      </c>
      <c r="O11" s="18" t="s">
        <v>95</v>
      </c>
      <c r="P11" s="18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8" t="s">
        <v>95</v>
      </c>
      <c r="I12" s="18" t="s">
        <v>95</v>
      </c>
      <c r="J12" s="18" t="s">
        <v>95</v>
      </c>
      <c r="K12" s="18" t="s">
        <v>95</v>
      </c>
      <c r="L12" s="18" t="s">
        <v>95</v>
      </c>
      <c r="M12" s="18" t="s">
        <v>95</v>
      </c>
      <c r="N12" s="18" t="s">
        <v>95</v>
      </c>
      <c r="O12" s="18" t="s">
        <v>95</v>
      </c>
      <c r="P12" s="18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97</v>
      </c>
      <c r="H13" s="18" t="s">
        <v>97</v>
      </c>
      <c r="I13" s="18" t="s">
        <v>95</v>
      </c>
      <c r="J13" s="18" t="s">
        <v>95</v>
      </c>
      <c r="K13" s="18" t="s">
        <v>95</v>
      </c>
      <c r="L13" s="18" t="s">
        <v>95</v>
      </c>
      <c r="M13" s="18" t="s">
        <v>95</v>
      </c>
      <c r="N13" s="18" t="s">
        <v>97</v>
      </c>
      <c r="O13" s="18" t="s">
        <v>95</v>
      </c>
      <c r="P13" s="18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97</v>
      </c>
      <c r="C14" s="18" t="s">
        <v>97</v>
      </c>
      <c r="D14" s="18" t="s">
        <v>95</v>
      </c>
      <c r="E14" s="18" t="s">
        <v>95</v>
      </c>
      <c r="F14" s="18" t="s">
        <v>97</v>
      </c>
      <c r="G14" s="18" t="s">
        <v>97</v>
      </c>
      <c r="H14" s="18" t="s">
        <v>97</v>
      </c>
      <c r="I14" s="18" t="s">
        <v>95</v>
      </c>
      <c r="J14" s="18" t="s">
        <v>95</v>
      </c>
      <c r="K14" s="18" t="s">
        <v>95</v>
      </c>
      <c r="L14" s="18" t="s">
        <v>95</v>
      </c>
      <c r="M14" s="18" t="s">
        <v>95</v>
      </c>
      <c r="N14" s="18" t="s">
        <v>95</v>
      </c>
      <c r="O14" s="18" t="s">
        <v>97</v>
      </c>
      <c r="P14" s="18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97</v>
      </c>
      <c r="H15" s="18" t="s">
        <v>95</v>
      </c>
      <c r="I15" s="18" t="s">
        <v>97</v>
      </c>
      <c r="J15" s="18" t="s">
        <v>95</v>
      </c>
      <c r="K15" s="18" t="s">
        <v>95</v>
      </c>
      <c r="L15" s="18" t="s">
        <v>95</v>
      </c>
      <c r="M15" s="18" t="s">
        <v>95</v>
      </c>
      <c r="N15" s="18" t="s">
        <v>95</v>
      </c>
      <c r="O15" s="18" t="s">
        <v>95</v>
      </c>
      <c r="P15" s="18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97</v>
      </c>
      <c r="H16" s="18" t="s">
        <v>95</v>
      </c>
      <c r="I16" s="18" t="s">
        <v>97</v>
      </c>
      <c r="J16" s="18" t="s">
        <v>95</v>
      </c>
      <c r="K16" s="18" t="s">
        <v>97</v>
      </c>
      <c r="L16" s="18" t="s">
        <v>95</v>
      </c>
      <c r="M16" s="18" t="s">
        <v>95</v>
      </c>
      <c r="N16" s="18" t="s">
        <v>95</v>
      </c>
      <c r="O16" s="18" t="s">
        <v>95</v>
      </c>
      <c r="P16" s="18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8" t="s">
        <v>95</v>
      </c>
      <c r="I17" s="18" t="s">
        <v>95</v>
      </c>
      <c r="J17" s="18" t="s">
        <v>95</v>
      </c>
      <c r="K17" s="18" t="s">
        <v>97</v>
      </c>
      <c r="L17" s="18" t="s">
        <v>95</v>
      </c>
      <c r="M17" s="18" t="s">
        <v>95</v>
      </c>
      <c r="N17" s="18" t="s">
        <v>95</v>
      </c>
      <c r="O17" s="18" t="s">
        <v>95</v>
      </c>
      <c r="P17" s="18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97</v>
      </c>
      <c r="F18" s="18" t="s">
        <v>95</v>
      </c>
      <c r="G18" s="18" t="s">
        <v>97</v>
      </c>
      <c r="H18" s="18" t="s">
        <v>95</v>
      </c>
      <c r="I18" s="18" t="s">
        <v>95</v>
      </c>
      <c r="J18" s="18" t="s">
        <v>95</v>
      </c>
      <c r="K18" s="18" t="s">
        <v>95</v>
      </c>
      <c r="L18" s="18" t="s">
        <v>95</v>
      </c>
      <c r="M18" s="18" t="s">
        <v>95</v>
      </c>
      <c r="N18" s="18" t="s">
        <v>95</v>
      </c>
      <c r="O18" s="18" t="s">
        <v>97</v>
      </c>
      <c r="P18" s="18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8" t="s">
        <v>95</v>
      </c>
      <c r="I19" s="18" t="s">
        <v>95</v>
      </c>
      <c r="J19" s="18" t="s">
        <v>95</v>
      </c>
      <c r="K19" s="18" t="s">
        <v>95</v>
      </c>
      <c r="L19" s="18" t="s">
        <v>97</v>
      </c>
      <c r="M19" s="18" t="s">
        <v>95</v>
      </c>
      <c r="N19" s="18" t="s">
        <v>95</v>
      </c>
      <c r="O19" s="18" t="s">
        <v>95</v>
      </c>
      <c r="P19" s="18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97</v>
      </c>
      <c r="F20" s="18" t="s">
        <v>95</v>
      </c>
      <c r="G20" s="18" t="s">
        <v>95</v>
      </c>
      <c r="H20" s="18" t="s">
        <v>97</v>
      </c>
      <c r="I20" s="18" t="s">
        <v>95</v>
      </c>
      <c r="J20" s="18" t="s">
        <v>97</v>
      </c>
      <c r="K20" s="18" t="s">
        <v>95</v>
      </c>
      <c r="L20" s="18" t="s">
        <v>95</v>
      </c>
      <c r="M20" s="18" t="s">
        <v>97</v>
      </c>
      <c r="N20" s="18" t="s">
        <v>95</v>
      </c>
      <c r="O20" s="18" t="s">
        <v>95</v>
      </c>
      <c r="P20" s="18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97</v>
      </c>
      <c r="F21" s="18" t="s">
        <v>95</v>
      </c>
      <c r="G21" s="18" t="s">
        <v>95</v>
      </c>
      <c r="H21" s="18" t="s">
        <v>95</v>
      </c>
      <c r="I21" s="18" t="s">
        <v>95</v>
      </c>
      <c r="J21" s="18" t="s">
        <v>97</v>
      </c>
      <c r="K21" s="18" t="s">
        <v>95</v>
      </c>
      <c r="L21" s="18" t="s">
        <v>95</v>
      </c>
      <c r="M21" s="18" t="s">
        <v>97</v>
      </c>
      <c r="N21" s="18" t="s">
        <v>95</v>
      </c>
      <c r="O21" s="18" t="s">
        <v>95</v>
      </c>
      <c r="P21" s="18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8" t="s">
        <v>97</v>
      </c>
      <c r="I22" s="18" t="s">
        <v>95</v>
      </c>
      <c r="J22" s="18" t="s">
        <v>95</v>
      </c>
      <c r="K22" s="18" t="s">
        <v>95</v>
      </c>
      <c r="L22" s="18" t="s">
        <v>95</v>
      </c>
      <c r="M22" s="18" t="s">
        <v>95</v>
      </c>
      <c r="N22" s="18" t="s">
        <v>95</v>
      </c>
      <c r="O22" s="18" t="s">
        <v>95</v>
      </c>
      <c r="P22" s="18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8" t="s">
        <v>95</v>
      </c>
      <c r="I23" s="18" t="s">
        <v>95</v>
      </c>
      <c r="J23" s="18" t="s">
        <v>95</v>
      </c>
      <c r="K23" s="18" t="s">
        <v>95</v>
      </c>
      <c r="L23" s="18" t="s">
        <v>95</v>
      </c>
      <c r="M23" s="18" t="s">
        <v>95</v>
      </c>
      <c r="N23" s="18" t="s">
        <v>97</v>
      </c>
      <c r="O23" s="18" t="s">
        <v>95</v>
      </c>
      <c r="P23" s="18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97</v>
      </c>
      <c r="D24" s="18" t="s">
        <v>95</v>
      </c>
      <c r="E24" s="18" t="s">
        <v>95</v>
      </c>
      <c r="F24" s="18" t="s">
        <v>95</v>
      </c>
      <c r="G24" s="18" t="s">
        <v>95</v>
      </c>
      <c r="H24" s="18" t="s">
        <v>95</v>
      </c>
      <c r="I24" s="18" t="s">
        <v>95</v>
      </c>
      <c r="J24" s="18" t="s">
        <v>97</v>
      </c>
      <c r="K24" s="18" t="s">
        <v>95</v>
      </c>
      <c r="L24" s="18" t="s">
        <v>95</v>
      </c>
      <c r="M24" s="18" t="s">
        <v>95</v>
      </c>
      <c r="N24" s="18" t="s">
        <v>95</v>
      </c>
      <c r="O24" s="18" t="s">
        <v>95</v>
      </c>
      <c r="P24" s="18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97</v>
      </c>
      <c r="C25" s="18" t="s">
        <v>95</v>
      </c>
      <c r="D25" s="18" t="s">
        <v>97</v>
      </c>
      <c r="E25" s="18" t="s">
        <v>95</v>
      </c>
      <c r="F25" s="18" t="s">
        <v>95</v>
      </c>
      <c r="G25" s="18" t="s">
        <v>95</v>
      </c>
      <c r="H25" s="18" t="s">
        <v>95</v>
      </c>
      <c r="I25" s="18" t="s">
        <v>95</v>
      </c>
      <c r="J25" s="18" t="s">
        <v>95</v>
      </c>
      <c r="K25" s="18" t="s">
        <v>95</v>
      </c>
      <c r="L25" s="18" t="s">
        <v>95</v>
      </c>
      <c r="M25" s="18" t="s">
        <v>95</v>
      </c>
      <c r="N25" s="18" t="s">
        <v>95</v>
      </c>
      <c r="O25" s="18" t="s">
        <v>95</v>
      </c>
      <c r="P25" s="18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97</v>
      </c>
      <c r="C26" s="18" t="s">
        <v>95</v>
      </c>
      <c r="D26" s="18" t="s">
        <v>95</v>
      </c>
      <c r="E26" s="18" t="s">
        <v>97</v>
      </c>
      <c r="F26" s="18" t="s">
        <v>97</v>
      </c>
      <c r="G26" s="18" t="s">
        <v>95</v>
      </c>
      <c r="H26" s="18" t="s">
        <v>95</v>
      </c>
      <c r="I26" s="18" t="s">
        <v>97</v>
      </c>
      <c r="J26" s="18" t="s">
        <v>97</v>
      </c>
      <c r="K26" s="18" t="s">
        <v>97</v>
      </c>
      <c r="L26" s="18" t="s">
        <v>95</v>
      </c>
      <c r="M26" s="18" t="s">
        <v>95</v>
      </c>
      <c r="N26" s="18" t="s">
        <v>95</v>
      </c>
      <c r="O26" s="18" t="s">
        <v>95</v>
      </c>
      <c r="P26" s="18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8" t="s">
        <v>95</v>
      </c>
      <c r="I27" s="18" t="s">
        <v>95</v>
      </c>
      <c r="J27" s="18" t="s">
        <v>95</v>
      </c>
      <c r="K27" s="18" t="s">
        <v>95</v>
      </c>
      <c r="L27" s="18" t="s">
        <v>95</v>
      </c>
      <c r="M27" s="18" t="s">
        <v>95</v>
      </c>
      <c r="N27" s="18" t="s">
        <v>95</v>
      </c>
      <c r="O27" s="18" t="s">
        <v>95</v>
      </c>
      <c r="P27" s="18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-1</v>
      </c>
      <c r="U27" s="17">
        <v>2</v>
      </c>
      <c r="V27" s="17">
        <v>-3</v>
      </c>
      <c r="W27" s="15">
        <f t="shared" si="11"/>
        <v>-33.333333333333336</v>
      </c>
      <c r="X27" s="15" t="str">
        <f t="shared" si="1"/>
        <v>皆増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97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8" t="s">
        <v>95</v>
      </c>
      <c r="I28" s="18" t="s">
        <v>95</v>
      </c>
      <c r="J28" s="18" t="s">
        <v>95</v>
      </c>
      <c r="K28" s="18" t="s">
        <v>95</v>
      </c>
      <c r="L28" s="18" t="s">
        <v>95</v>
      </c>
      <c r="M28" s="18" t="s">
        <v>95</v>
      </c>
      <c r="N28" s="18" t="s">
        <v>95</v>
      </c>
      <c r="O28" s="18" t="s">
        <v>97</v>
      </c>
      <c r="P28" s="18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97</v>
      </c>
      <c r="G29" s="18" t="s">
        <v>95</v>
      </c>
      <c r="H29" s="18" t="s">
        <v>95</v>
      </c>
      <c r="I29" s="18" t="s">
        <v>95</v>
      </c>
      <c r="J29" s="18" t="s">
        <v>95</v>
      </c>
      <c r="K29" s="18" t="s">
        <v>95</v>
      </c>
      <c r="L29" s="18" t="s">
        <v>95</v>
      </c>
      <c r="M29" s="18" t="s">
        <v>95</v>
      </c>
      <c r="N29" s="18" t="s">
        <v>95</v>
      </c>
      <c r="O29" s="18" t="s">
        <v>95</v>
      </c>
      <c r="P29" s="18" t="s">
        <v>97</v>
      </c>
      <c r="Q29" s="17">
        <f t="shared" si="9"/>
        <v>0</v>
      </c>
      <c r="R29" s="17">
        <v>0</v>
      </c>
      <c r="S29" s="17">
        <v>0</v>
      </c>
      <c r="T29" s="17">
        <f t="shared" si="10"/>
        <v>-4</v>
      </c>
      <c r="U29" s="17">
        <v>-1</v>
      </c>
      <c r="V29" s="17">
        <v>-3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8" t="s">
        <v>95</v>
      </c>
      <c r="I30" s="18" t="s">
        <v>95</v>
      </c>
      <c r="J30" s="18" t="s">
        <v>95</v>
      </c>
      <c r="K30" s="18" t="s">
        <v>95</v>
      </c>
      <c r="L30" s="18" t="s">
        <v>95</v>
      </c>
      <c r="M30" s="18" t="s">
        <v>95</v>
      </c>
      <c r="N30" s="18" t="s">
        <v>95</v>
      </c>
      <c r="O30" s="18" t="s">
        <v>95</v>
      </c>
      <c r="P30" s="18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2</v>
      </c>
      <c r="S34" s="17">
        <f t="shared" si="22"/>
        <v>2</v>
      </c>
      <c r="T34" s="17">
        <f t="shared" si="22"/>
        <v>-7</v>
      </c>
      <c r="U34" s="17">
        <f t="shared" si="22"/>
        <v>-2</v>
      </c>
      <c r="V34" s="17">
        <f t="shared" si="22"/>
        <v>-5</v>
      </c>
      <c r="W34" s="15">
        <f t="shared" si="15"/>
        <v>-63.636363636363633</v>
      </c>
      <c r="X34" s="15">
        <f t="shared" si="15"/>
        <v>-50</v>
      </c>
      <c r="Y34" s="15">
        <f t="shared" si="15"/>
        <v>-71.428571428571431</v>
      </c>
      <c r="Z34" s="17">
        <f t="shared" ref="Z34:AB34" si="23">SUM(Z23:Z30)</f>
        <v>-2</v>
      </c>
      <c r="AA34" s="17">
        <f t="shared" si="23"/>
        <v>-1</v>
      </c>
      <c r="AB34" s="17">
        <f t="shared" si="23"/>
        <v>-1</v>
      </c>
      <c r="AC34" s="15">
        <f t="shared" si="17"/>
        <v>-33.333333333333336</v>
      </c>
      <c r="AD34" s="15">
        <f t="shared" si="17"/>
        <v>-33.333333333333336</v>
      </c>
      <c r="AE34" s="15">
        <f t="shared" si="17"/>
        <v>-33.333333333333336</v>
      </c>
      <c r="AH34" s="4">
        <f t="shared" ref="AH34:AJ34" si="24">SUM(AH23:AH30)</f>
        <v>11</v>
      </c>
      <c r="AI34" s="4">
        <f t="shared" si="24"/>
        <v>4</v>
      </c>
      <c r="AJ34" s="4">
        <f t="shared" si="24"/>
        <v>7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2</v>
      </c>
      <c r="S35" s="17">
        <f t="shared" si="25"/>
        <v>2</v>
      </c>
      <c r="T35" s="17">
        <f t="shared" si="25"/>
        <v>-6</v>
      </c>
      <c r="U35" s="17">
        <f t="shared" si="25"/>
        <v>-1</v>
      </c>
      <c r="V35" s="17">
        <f t="shared" si="25"/>
        <v>-5</v>
      </c>
      <c r="W35" s="15">
        <f t="shared" si="15"/>
        <v>-60</v>
      </c>
      <c r="X35" s="15">
        <f t="shared" si="15"/>
        <v>-33.333333333333336</v>
      </c>
      <c r="Y35" s="15">
        <f t="shared" si="15"/>
        <v>-71.428571428571431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-19.999999999999996</v>
      </c>
      <c r="AD35" s="15">
        <f t="shared" si="17"/>
        <v>-33.333333333333336</v>
      </c>
      <c r="AE35" s="15">
        <f t="shared" si="17"/>
        <v>0</v>
      </c>
      <c r="AH35" s="4">
        <f t="shared" ref="AH35:AJ35" si="27">SUM(AH25:AH30)</f>
        <v>10</v>
      </c>
      <c r="AI35" s="4">
        <f t="shared" si="27"/>
        <v>3</v>
      </c>
      <c r="AJ35" s="4">
        <f t="shared" si="27"/>
        <v>7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-3</v>
      </c>
      <c r="U36" s="17">
        <f t="shared" si="28"/>
        <v>1</v>
      </c>
      <c r="V36" s="17">
        <f t="shared" si="28"/>
        <v>-4</v>
      </c>
      <c r="W36" s="15">
        <f t="shared" si="15"/>
        <v>-42.857142857142861</v>
      </c>
      <c r="X36" s="15">
        <f t="shared" si="15"/>
        <v>100</v>
      </c>
      <c r="Y36" s="15">
        <f t="shared" si="15"/>
        <v>-66.666666666666671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-33.333333333333336</v>
      </c>
      <c r="AE36" s="15">
        <f t="shared" si="17"/>
        <v>100</v>
      </c>
      <c r="AH36" s="4">
        <f t="shared" ref="AH36:AJ36" si="30">SUM(AH27:AH30)</f>
        <v>7</v>
      </c>
      <c r="AI36" s="4">
        <f t="shared" si="30"/>
        <v>1</v>
      </c>
      <c r="AJ36" s="4">
        <f t="shared" si="30"/>
        <v>6</v>
      </c>
      <c r="AK36" s="4">
        <f>SUM(AK27:AK30)</f>
        <v>4</v>
      </c>
      <c r="AL36" s="4">
        <f>SUM(AL27:AL30)</f>
        <v>3</v>
      </c>
      <c r="AM36" s="4">
        <f>SUM(AM27:AM30)</f>
        <v>1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12.5</v>
      </c>
      <c r="U39" s="12">
        <f t="shared" ref="U39:V39" si="38">U33/U9*100</f>
        <v>0</v>
      </c>
      <c r="V39" s="12">
        <f t="shared" si="38"/>
        <v>16.666666666666664</v>
      </c>
      <c r="W39" s="12">
        <f>Q39-AH39</f>
        <v>-8.3333333333333321</v>
      </c>
      <c r="X39" s="12">
        <f t="shared" si="33"/>
        <v>0</v>
      </c>
      <c r="Y39" s="12">
        <f>S39-AJ39</f>
        <v>-12.5</v>
      </c>
      <c r="Z39" s="12">
        <f t="shared" si="37"/>
        <v>33.333333333333329</v>
      </c>
      <c r="AA39" s="12">
        <f t="shared" si="37"/>
        <v>50</v>
      </c>
      <c r="AB39" s="12">
        <f t="shared" si="37"/>
        <v>0</v>
      </c>
      <c r="AC39" s="12">
        <f>Q39-AK39</f>
        <v>-14.285714285714285</v>
      </c>
      <c r="AD39" s="12">
        <f t="shared" si="35"/>
        <v>-25</v>
      </c>
      <c r="AE39" s="12">
        <f t="shared" si="35"/>
        <v>0</v>
      </c>
      <c r="AH39" s="12">
        <f t="shared" ref="AH39:AJ39" si="39">AH33/AH9*100</f>
        <v>8.3333333333333321</v>
      </c>
      <c r="AI39" s="12">
        <f t="shared" si="39"/>
        <v>0</v>
      </c>
      <c r="AJ39" s="12">
        <f t="shared" si="39"/>
        <v>12.5</v>
      </c>
      <c r="AK39" s="12">
        <f>AK33/AK9*100</f>
        <v>14.285714285714285</v>
      </c>
      <c r="AL39" s="12">
        <f>AL33/AL9*100</f>
        <v>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87.5</v>
      </c>
      <c r="U40" s="12">
        <f t="shared" ref="U40:V40" si="41">U34/U9*100</f>
        <v>100</v>
      </c>
      <c r="V40" s="12">
        <f t="shared" si="41"/>
        <v>83.333333333333343</v>
      </c>
      <c r="W40" s="12">
        <f t="shared" ref="W40:W42" si="42">Q40-AH40</f>
        <v>8.3333333333333428</v>
      </c>
      <c r="X40" s="12">
        <f t="shared" si="33"/>
        <v>0</v>
      </c>
      <c r="Y40" s="12">
        <f>S40-AJ40</f>
        <v>12.5</v>
      </c>
      <c r="Z40" s="12">
        <f>Z34/Z9*100</f>
        <v>66.666666666666657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14.285714285714292</v>
      </c>
      <c r="AD40" s="12">
        <f t="shared" si="35"/>
        <v>25</v>
      </c>
      <c r="AE40" s="12">
        <f t="shared" si="35"/>
        <v>0</v>
      </c>
      <c r="AH40" s="12">
        <f t="shared" ref="AH40:AJ40" si="45">AH34/AH9*100</f>
        <v>91.666666666666657</v>
      </c>
      <c r="AI40" s="12">
        <f t="shared" si="45"/>
        <v>100</v>
      </c>
      <c r="AJ40" s="12">
        <f t="shared" si="45"/>
        <v>87.5</v>
      </c>
      <c r="AK40" s="12">
        <f>AK34/AK9*100</f>
        <v>85.714285714285708</v>
      </c>
      <c r="AL40" s="12">
        <f>AL34/AL9*100</f>
        <v>75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75</v>
      </c>
      <c r="U41" s="12">
        <f t="shared" ref="U41:V41" si="47">U35/U9*100</f>
        <v>50</v>
      </c>
      <c r="V41" s="12">
        <f t="shared" si="47"/>
        <v>83.333333333333343</v>
      </c>
      <c r="W41" s="12">
        <f t="shared" si="42"/>
        <v>16.666666666666657</v>
      </c>
      <c r="X41" s="12">
        <f t="shared" si="33"/>
        <v>25</v>
      </c>
      <c r="Y41" s="12">
        <f>S41-AJ41</f>
        <v>12.5</v>
      </c>
      <c r="Z41" s="12">
        <f>Z35/Z9*100</f>
        <v>33.333333333333329</v>
      </c>
      <c r="AA41" s="12">
        <f t="shared" ref="AA41:AB41" si="48">AA35/AA9*100</f>
        <v>50</v>
      </c>
      <c r="AB41" s="12">
        <f t="shared" si="48"/>
        <v>0</v>
      </c>
      <c r="AC41" s="12">
        <f t="shared" si="44"/>
        <v>28.571428571428569</v>
      </c>
      <c r="AD41" s="12">
        <f>R41-AL41</f>
        <v>25</v>
      </c>
      <c r="AE41" s="12">
        <f t="shared" si="35"/>
        <v>33.333333333333343</v>
      </c>
      <c r="AH41" s="12">
        <f>AH35/AH9*100</f>
        <v>83.333333333333343</v>
      </c>
      <c r="AI41" s="12">
        <f>AI35/AI9*100</f>
        <v>75</v>
      </c>
      <c r="AJ41" s="12">
        <f>AJ35/AJ9*100</f>
        <v>87.5</v>
      </c>
      <c r="AK41" s="12">
        <f t="shared" ref="AK41:AM41" si="49">AK35/AK9*100</f>
        <v>71.428571428571431</v>
      </c>
      <c r="AL41" s="12">
        <f t="shared" si="49"/>
        <v>75</v>
      </c>
      <c r="AM41" s="12">
        <f t="shared" si="49"/>
        <v>66.666666666666657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37.5</v>
      </c>
      <c r="U42" s="12">
        <f t="shared" si="50"/>
        <v>-50</v>
      </c>
      <c r="V42" s="12">
        <f t="shared" si="50"/>
        <v>66.666666666666657</v>
      </c>
      <c r="W42" s="12">
        <f t="shared" si="42"/>
        <v>41.666666666666664</v>
      </c>
      <c r="X42" s="12">
        <f t="shared" si="33"/>
        <v>75</v>
      </c>
      <c r="Y42" s="12">
        <f>S42-AJ42</f>
        <v>25</v>
      </c>
      <c r="Z42" s="12">
        <f t="shared" si="50"/>
        <v>0</v>
      </c>
      <c r="AA42" s="12">
        <f t="shared" si="50"/>
        <v>50</v>
      </c>
      <c r="AB42" s="12">
        <f t="shared" si="50"/>
        <v>-100</v>
      </c>
      <c r="AC42" s="12">
        <f t="shared" si="44"/>
        <v>42.857142857142861</v>
      </c>
      <c r="AD42" s="12">
        <f>R42-AL42</f>
        <v>25</v>
      </c>
      <c r="AE42" s="12">
        <f t="shared" si="35"/>
        <v>66.666666666666671</v>
      </c>
      <c r="AH42" s="12">
        <f t="shared" ref="AH42:AJ42" si="51">AH36/AH9*100</f>
        <v>58.333333333333336</v>
      </c>
      <c r="AI42" s="12">
        <f t="shared" si="51"/>
        <v>25</v>
      </c>
      <c r="AJ42" s="12">
        <f t="shared" si="51"/>
        <v>75</v>
      </c>
      <c r="AK42" s="12">
        <f>AK36/AK9*100</f>
        <v>57.142857142857139</v>
      </c>
      <c r="AL42" s="12">
        <f>AL36/AL9*100</f>
        <v>75</v>
      </c>
      <c r="AM42" s="12">
        <f>AM36/AM9*100</f>
        <v>33.333333333333329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</v>
      </c>
      <c r="C9" s="17">
        <f>SUM(C10:C30)</f>
        <v>5</v>
      </c>
      <c r="D9" s="17">
        <f>SUM(D10:D30)</f>
        <v>5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42.857142857142861</v>
      </c>
      <c r="I9" s="15">
        <f>IF(C9=F9,0,(1-(C9/(C9-F9)))*-100)</f>
        <v>25</v>
      </c>
      <c r="J9" s="15">
        <f>IF(D9=G9,0,(1-(D9/(D9-G9)))*-100)</f>
        <v>66.666666666666671</v>
      </c>
      <c r="K9" s="17">
        <f>L9+M9</f>
        <v>-4</v>
      </c>
      <c r="L9" s="17">
        <f>SUM(L10:L30)</f>
        <v>-3</v>
      </c>
      <c r="M9" s="17">
        <f>SUM(M10:M30)</f>
        <v>-1</v>
      </c>
      <c r="N9" s="15">
        <f>IF(B9=K9,0,(1-(B9/(B9-K9)))*-100)</f>
        <v>-28.571428571428569</v>
      </c>
      <c r="O9" s="15">
        <f t="shared" ref="O9:P10" si="0">IF(C9=L9,0,(1-(C9/(C9-L9)))*-100)</f>
        <v>-37.5</v>
      </c>
      <c r="P9" s="15">
        <f>IF(D9=M9,0,(1-(D9/(D9-M9)))*-100)</f>
        <v>-16.666666666666664</v>
      </c>
      <c r="Q9" s="17">
        <f>R9+S9</f>
        <v>23</v>
      </c>
      <c r="R9" s="17">
        <f>SUM(R10:R30)</f>
        <v>14</v>
      </c>
      <c r="S9" s="17">
        <f>SUM(S10:S30)</f>
        <v>9</v>
      </c>
      <c r="T9" s="17">
        <f>U9+V9</f>
        <v>1</v>
      </c>
      <c r="U9" s="17">
        <f>SUM(U10:U30)</f>
        <v>7</v>
      </c>
      <c r="V9" s="17">
        <f>SUM(V10:V30)</f>
        <v>-6</v>
      </c>
      <c r="W9" s="15">
        <f>IF(Q9=T9,IF(Q9&gt;0,"皆増",0),(1-(Q9/(Q9-T9)))*-100)</f>
        <v>4.5454545454545414</v>
      </c>
      <c r="X9" s="15">
        <f t="shared" ref="X9:Y30" si="1">IF(R9=U9,IF(R9&gt;0,"皆増",0),(1-(R9/(R9-U9)))*-100)</f>
        <v>100</v>
      </c>
      <c r="Y9" s="15">
        <f t="shared" si="1"/>
        <v>-40</v>
      </c>
      <c r="Z9" s="17">
        <f>AA9+AB9</f>
        <v>-1</v>
      </c>
      <c r="AA9" s="17">
        <f>SUM(AA10:AA30)</f>
        <v>6</v>
      </c>
      <c r="AB9" s="17">
        <f>SUM(AB10:AB30)</f>
        <v>-7</v>
      </c>
      <c r="AC9" s="15">
        <f>IF(Q9=Z9,IF(Q9&gt;0,"皆増",0),(1-(Q9/(Q9-Z9)))*-100)</f>
        <v>-4.1666666666666625</v>
      </c>
      <c r="AD9" s="15">
        <f t="shared" ref="AD9:AE30" si="2">IF(R9=AA9,IF(R9&gt;0,"皆増",0),(1-(R9/(R9-AA9)))*-100)</f>
        <v>75</v>
      </c>
      <c r="AE9" s="15">
        <f t="shared" si="2"/>
        <v>-43.75</v>
      </c>
      <c r="AH9" s="4">
        <f t="shared" ref="AH9:AJ30" si="3">Q9-T9</f>
        <v>22</v>
      </c>
      <c r="AI9" s="4">
        <f t="shared" si="3"/>
        <v>7</v>
      </c>
      <c r="AJ9" s="4">
        <f t="shared" si="3"/>
        <v>15</v>
      </c>
      <c r="AK9" s="4">
        <f t="shared" ref="AK9:AM30" si="4">Q9-Z9</f>
        <v>24</v>
      </c>
      <c r="AL9" s="4">
        <f t="shared" si="4"/>
        <v>8</v>
      </c>
      <c r="AM9" s="4">
        <f t="shared" si="4"/>
        <v>16</v>
      </c>
    </row>
    <row r="10" spans="1:39" s="1" customFormat="1" ht="18" customHeight="1" x14ac:dyDescent="0.15">
      <c r="A10" s="4" t="s">
        <v>1</v>
      </c>
      <c r="B10" s="17">
        <f t="shared" ref="B10" si="5">C10+D10</f>
        <v>10</v>
      </c>
      <c r="C10" s="17">
        <v>5</v>
      </c>
      <c r="D10" s="17">
        <v>5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42.857142857142861</v>
      </c>
      <c r="I10" s="15">
        <f t="shared" ref="I10" si="7">IF(C10=F10,0,(1-(C10/(C10-F10)))*-100)</f>
        <v>25</v>
      </c>
      <c r="J10" s="15">
        <f>IF(D10=G10,0,(1-(D10/(D10-G10)))*-100)</f>
        <v>66.666666666666671</v>
      </c>
      <c r="K10" s="17">
        <f t="shared" ref="K10" si="8">L10+M10</f>
        <v>-4</v>
      </c>
      <c r="L10" s="17">
        <v>-3</v>
      </c>
      <c r="M10" s="17">
        <v>-1</v>
      </c>
      <c r="N10" s="15">
        <f>IF(B10=K10,0,(1-(B10/(B10-K10)))*-100)</f>
        <v>-28.571428571428569</v>
      </c>
      <c r="O10" s="15">
        <f t="shared" si="0"/>
        <v>-37.5</v>
      </c>
      <c r="P10" s="15">
        <f t="shared" si="0"/>
        <v>-16.666666666666664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99</v>
      </c>
      <c r="D11" s="18" t="s">
        <v>95</v>
      </c>
      <c r="E11" s="18" t="s">
        <v>100</v>
      </c>
      <c r="F11" s="18" t="s">
        <v>95</v>
      </c>
      <c r="G11" s="18" t="s">
        <v>101</v>
      </c>
      <c r="H11" s="18" t="s">
        <v>102</v>
      </c>
      <c r="I11" s="18" t="s">
        <v>95</v>
      </c>
      <c r="J11" s="18" t="s">
        <v>95</v>
      </c>
      <c r="K11" s="18" t="s">
        <v>95</v>
      </c>
      <c r="L11" s="18" t="s">
        <v>95</v>
      </c>
      <c r="M11" s="18" t="s">
        <v>95</v>
      </c>
      <c r="N11" s="18" t="s">
        <v>100</v>
      </c>
      <c r="O11" s="18" t="s">
        <v>95</v>
      </c>
      <c r="P11" s="18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102</v>
      </c>
      <c r="C12" s="18" t="s">
        <v>95</v>
      </c>
      <c r="D12" s="18" t="s">
        <v>95</v>
      </c>
      <c r="E12" s="18" t="s">
        <v>95</v>
      </c>
      <c r="F12" s="18" t="s">
        <v>102</v>
      </c>
      <c r="G12" s="18" t="s">
        <v>95</v>
      </c>
      <c r="H12" s="18" t="s">
        <v>102</v>
      </c>
      <c r="I12" s="18" t="s">
        <v>95</v>
      </c>
      <c r="J12" s="18" t="s">
        <v>101</v>
      </c>
      <c r="K12" s="18" t="s">
        <v>99</v>
      </c>
      <c r="L12" s="18" t="s">
        <v>102</v>
      </c>
      <c r="M12" s="18" t="s">
        <v>102</v>
      </c>
      <c r="N12" s="18" t="s">
        <v>101</v>
      </c>
      <c r="O12" s="18" t="s">
        <v>95</v>
      </c>
      <c r="P12" s="18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102</v>
      </c>
      <c r="C13" s="18" t="s">
        <v>101</v>
      </c>
      <c r="D13" s="18" t="s">
        <v>102</v>
      </c>
      <c r="E13" s="18" t="s">
        <v>95</v>
      </c>
      <c r="F13" s="18" t="s">
        <v>95</v>
      </c>
      <c r="G13" s="18" t="s">
        <v>100</v>
      </c>
      <c r="H13" s="18" t="s">
        <v>95</v>
      </c>
      <c r="I13" s="18" t="s">
        <v>95</v>
      </c>
      <c r="J13" s="18" t="s">
        <v>95</v>
      </c>
      <c r="K13" s="18" t="s">
        <v>95</v>
      </c>
      <c r="L13" s="18" t="s">
        <v>95</v>
      </c>
      <c r="M13" s="18" t="s">
        <v>95</v>
      </c>
      <c r="N13" s="18" t="s">
        <v>95</v>
      </c>
      <c r="O13" s="18" t="s">
        <v>95</v>
      </c>
      <c r="P13" s="18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102</v>
      </c>
      <c r="C14" s="18" t="s">
        <v>102</v>
      </c>
      <c r="D14" s="18" t="s">
        <v>100</v>
      </c>
      <c r="E14" s="18" t="s">
        <v>102</v>
      </c>
      <c r="F14" s="18" t="s">
        <v>102</v>
      </c>
      <c r="G14" s="18" t="s">
        <v>95</v>
      </c>
      <c r="H14" s="18" t="s">
        <v>95</v>
      </c>
      <c r="I14" s="18" t="s">
        <v>95</v>
      </c>
      <c r="J14" s="18" t="s">
        <v>102</v>
      </c>
      <c r="K14" s="18" t="s">
        <v>95</v>
      </c>
      <c r="L14" s="18" t="s">
        <v>102</v>
      </c>
      <c r="M14" s="18" t="s">
        <v>101</v>
      </c>
      <c r="N14" s="18" t="s">
        <v>95</v>
      </c>
      <c r="O14" s="18" t="s">
        <v>95</v>
      </c>
      <c r="P14" s="18" t="s">
        <v>101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99</v>
      </c>
      <c r="C15" s="18" t="s">
        <v>102</v>
      </c>
      <c r="D15" s="18" t="s">
        <v>102</v>
      </c>
      <c r="E15" s="18" t="s">
        <v>101</v>
      </c>
      <c r="F15" s="18" t="s">
        <v>95</v>
      </c>
      <c r="G15" s="18" t="s">
        <v>95</v>
      </c>
      <c r="H15" s="18" t="s">
        <v>102</v>
      </c>
      <c r="I15" s="18" t="s">
        <v>101</v>
      </c>
      <c r="J15" s="18" t="s">
        <v>102</v>
      </c>
      <c r="K15" s="18" t="s">
        <v>95</v>
      </c>
      <c r="L15" s="18" t="s">
        <v>95</v>
      </c>
      <c r="M15" s="18" t="s">
        <v>100</v>
      </c>
      <c r="N15" s="18" t="s">
        <v>95</v>
      </c>
      <c r="O15" s="18" t="s">
        <v>95</v>
      </c>
      <c r="P15" s="18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8" t="s">
        <v>102</v>
      </c>
      <c r="I16" s="18" t="s">
        <v>102</v>
      </c>
      <c r="J16" s="18" t="s">
        <v>100</v>
      </c>
      <c r="K16" s="18" t="s">
        <v>102</v>
      </c>
      <c r="L16" s="18" t="s">
        <v>102</v>
      </c>
      <c r="M16" s="18" t="s">
        <v>95</v>
      </c>
      <c r="N16" s="18" t="s">
        <v>95</v>
      </c>
      <c r="O16" s="18" t="s">
        <v>95</v>
      </c>
      <c r="P16" s="18" t="s">
        <v>102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102</v>
      </c>
      <c r="D17" s="18" t="s">
        <v>101</v>
      </c>
      <c r="E17" s="18" t="s">
        <v>100</v>
      </c>
      <c r="F17" s="18" t="s">
        <v>95</v>
      </c>
      <c r="G17" s="18" t="s">
        <v>95</v>
      </c>
      <c r="H17" s="18" t="s">
        <v>95</v>
      </c>
      <c r="I17" s="18" t="s">
        <v>95</v>
      </c>
      <c r="J17" s="18" t="s">
        <v>102</v>
      </c>
      <c r="K17" s="18" t="s">
        <v>101</v>
      </c>
      <c r="L17" s="18" t="s">
        <v>102</v>
      </c>
      <c r="M17" s="18" t="s">
        <v>95</v>
      </c>
      <c r="N17" s="18" t="s">
        <v>102</v>
      </c>
      <c r="O17" s="18" t="s">
        <v>102</v>
      </c>
      <c r="P17" s="18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101</v>
      </c>
      <c r="E18" s="18" t="s">
        <v>95</v>
      </c>
      <c r="F18" s="18" t="s">
        <v>102</v>
      </c>
      <c r="G18" s="18" t="s">
        <v>102</v>
      </c>
      <c r="H18" s="18" t="s">
        <v>101</v>
      </c>
      <c r="I18" s="18" t="s">
        <v>95</v>
      </c>
      <c r="J18" s="18" t="s">
        <v>95</v>
      </c>
      <c r="K18" s="18" t="s">
        <v>95</v>
      </c>
      <c r="L18" s="18" t="s">
        <v>102</v>
      </c>
      <c r="M18" s="18" t="s">
        <v>102</v>
      </c>
      <c r="N18" s="18" t="s">
        <v>102</v>
      </c>
      <c r="O18" s="18" t="s">
        <v>99</v>
      </c>
      <c r="P18" s="18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102</v>
      </c>
      <c r="C19" s="18" t="s">
        <v>102</v>
      </c>
      <c r="D19" s="18" t="s">
        <v>95</v>
      </c>
      <c r="E19" s="18" t="s">
        <v>95</v>
      </c>
      <c r="F19" s="18" t="s">
        <v>95</v>
      </c>
      <c r="G19" s="18" t="s">
        <v>95</v>
      </c>
      <c r="H19" s="18" t="s">
        <v>95</v>
      </c>
      <c r="I19" s="18" t="s">
        <v>95</v>
      </c>
      <c r="J19" s="18" t="s">
        <v>95</v>
      </c>
      <c r="K19" s="18" t="s">
        <v>95</v>
      </c>
      <c r="L19" s="18" t="s">
        <v>95</v>
      </c>
      <c r="M19" s="18" t="s">
        <v>95</v>
      </c>
      <c r="N19" s="18" t="s">
        <v>95</v>
      </c>
      <c r="O19" s="18" t="s">
        <v>95</v>
      </c>
      <c r="P19" s="18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101</v>
      </c>
      <c r="H20" s="18" t="s">
        <v>95</v>
      </c>
      <c r="I20" s="18" t="s">
        <v>95</v>
      </c>
      <c r="J20" s="18" t="s">
        <v>95</v>
      </c>
      <c r="K20" s="18" t="s">
        <v>95</v>
      </c>
      <c r="L20" s="18" t="s">
        <v>95</v>
      </c>
      <c r="M20" s="18" t="s">
        <v>95</v>
      </c>
      <c r="N20" s="18" t="s">
        <v>95</v>
      </c>
      <c r="O20" s="18" t="s">
        <v>95</v>
      </c>
      <c r="P20" s="18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101</v>
      </c>
      <c r="F21" s="18" t="s">
        <v>95</v>
      </c>
      <c r="G21" s="18" t="s">
        <v>95</v>
      </c>
      <c r="H21" s="18" t="s">
        <v>101</v>
      </c>
      <c r="I21" s="18" t="s">
        <v>95</v>
      </c>
      <c r="J21" s="18" t="s">
        <v>95</v>
      </c>
      <c r="K21" s="18" t="s">
        <v>95</v>
      </c>
      <c r="L21" s="18" t="s">
        <v>95</v>
      </c>
      <c r="M21" s="18" t="s">
        <v>95</v>
      </c>
      <c r="N21" s="18" t="s">
        <v>95</v>
      </c>
      <c r="O21" s="18" t="s">
        <v>95</v>
      </c>
      <c r="P21" s="18" t="s">
        <v>100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8" t="s">
        <v>95</v>
      </c>
      <c r="I22" s="18" t="s">
        <v>95</v>
      </c>
      <c r="J22" s="18" t="s">
        <v>101</v>
      </c>
      <c r="K22" s="18" t="s">
        <v>95</v>
      </c>
      <c r="L22" s="18" t="s">
        <v>95</v>
      </c>
      <c r="M22" s="18" t="s">
        <v>95</v>
      </c>
      <c r="N22" s="18" t="s">
        <v>95</v>
      </c>
      <c r="O22" s="18" t="s">
        <v>95</v>
      </c>
      <c r="P22" s="18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100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8" t="s">
        <v>95</v>
      </c>
      <c r="I23" s="18" t="s">
        <v>95</v>
      </c>
      <c r="J23" s="18" t="s">
        <v>95</v>
      </c>
      <c r="K23" s="18" t="s">
        <v>95</v>
      </c>
      <c r="L23" s="18" t="s">
        <v>95</v>
      </c>
      <c r="M23" s="18" t="s">
        <v>101</v>
      </c>
      <c r="N23" s="18" t="s">
        <v>99</v>
      </c>
      <c r="O23" s="18" t="s">
        <v>95</v>
      </c>
      <c r="P23" s="18" t="s">
        <v>102</v>
      </c>
      <c r="Q23" s="17">
        <f t="shared" si="9"/>
        <v>1</v>
      </c>
      <c r="R23" s="17">
        <v>1</v>
      </c>
      <c r="S23" s="17">
        <v>0</v>
      </c>
      <c r="T23" s="17">
        <f t="shared" si="10"/>
        <v>-3</v>
      </c>
      <c r="U23" s="17">
        <v>-1</v>
      </c>
      <c r="V23" s="17">
        <v>-2</v>
      </c>
      <c r="W23" s="15">
        <f t="shared" si="11"/>
        <v>-75</v>
      </c>
      <c r="X23" s="15">
        <f t="shared" si="1"/>
        <v>-50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4</v>
      </c>
      <c r="AI23" s="4">
        <f t="shared" si="3"/>
        <v>2</v>
      </c>
      <c r="AJ23" s="4">
        <f t="shared" si="3"/>
        <v>2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101</v>
      </c>
      <c r="C24" s="18" t="s">
        <v>95</v>
      </c>
      <c r="D24" s="18" t="s">
        <v>95</v>
      </c>
      <c r="E24" s="18" t="s">
        <v>95</v>
      </c>
      <c r="F24" s="18" t="s">
        <v>101</v>
      </c>
      <c r="G24" s="18" t="s">
        <v>95</v>
      </c>
      <c r="H24" s="18" t="s">
        <v>95</v>
      </c>
      <c r="I24" s="18" t="s">
        <v>95</v>
      </c>
      <c r="J24" s="18" t="s">
        <v>100</v>
      </c>
      <c r="K24" s="18" t="s">
        <v>95</v>
      </c>
      <c r="L24" s="18" t="s">
        <v>95</v>
      </c>
      <c r="M24" s="18" t="s">
        <v>95</v>
      </c>
      <c r="N24" s="18" t="s">
        <v>95</v>
      </c>
      <c r="O24" s="18" t="s">
        <v>95</v>
      </c>
      <c r="P24" s="18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1</v>
      </c>
      <c r="V24" s="17">
        <v>-2</v>
      </c>
      <c r="W24" s="15">
        <f t="shared" si="11"/>
        <v>-50</v>
      </c>
      <c r="X24" s="15" t="str">
        <f t="shared" si="1"/>
        <v>皆増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2</v>
      </c>
      <c r="AI24" s="4">
        <f t="shared" si="3"/>
        <v>0</v>
      </c>
      <c r="AJ24" s="4">
        <f t="shared" si="3"/>
        <v>2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100</v>
      </c>
      <c r="H25" s="18" t="s">
        <v>95</v>
      </c>
      <c r="I25" s="18" t="s">
        <v>95</v>
      </c>
      <c r="J25" s="18" t="s">
        <v>95</v>
      </c>
      <c r="K25" s="18" t="s">
        <v>95</v>
      </c>
      <c r="L25" s="18" t="s">
        <v>95</v>
      </c>
      <c r="M25" s="18" t="s">
        <v>95</v>
      </c>
      <c r="N25" s="18" t="s">
        <v>95</v>
      </c>
      <c r="O25" s="18" t="s">
        <v>95</v>
      </c>
      <c r="P25" s="18" t="s">
        <v>101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-50</v>
      </c>
      <c r="Y25" s="15">
        <f t="shared" si="1"/>
        <v>0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-75</v>
      </c>
      <c r="AD25" s="15">
        <f t="shared" si="2"/>
        <v>-66.666666666666671</v>
      </c>
      <c r="AE25" s="15">
        <f t="shared" si="2"/>
        <v>-100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100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8" t="s">
        <v>99</v>
      </c>
      <c r="I26" s="18" t="s">
        <v>95</v>
      </c>
      <c r="J26" s="18" t="s">
        <v>95</v>
      </c>
      <c r="K26" s="18" t="s">
        <v>95</v>
      </c>
      <c r="L26" s="18" t="s">
        <v>99</v>
      </c>
      <c r="M26" s="18" t="s">
        <v>95</v>
      </c>
      <c r="N26" s="18" t="s">
        <v>100</v>
      </c>
      <c r="O26" s="18" t="s">
        <v>95</v>
      </c>
      <c r="P26" s="18" t="s">
        <v>95</v>
      </c>
      <c r="Q26" s="17">
        <f t="shared" si="9"/>
        <v>9</v>
      </c>
      <c r="R26" s="17">
        <v>7</v>
      </c>
      <c r="S26" s="17">
        <v>2</v>
      </c>
      <c r="T26" s="17">
        <f t="shared" si="10"/>
        <v>7</v>
      </c>
      <c r="U26" s="17">
        <v>6</v>
      </c>
      <c r="V26" s="17">
        <v>1</v>
      </c>
      <c r="W26" s="15">
        <f t="shared" si="11"/>
        <v>350</v>
      </c>
      <c r="X26" s="15">
        <f t="shared" si="1"/>
        <v>600</v>
      </c>
      <c r="Y26" s="15">
        <f t="shared" si="1"/>
        <v>100</v>
      </c>
      <c r="Z26" s="17">
        <f t="shared" si="12"/>
        <v>8</v>
      </c>
      <c r="AA26" s="17">
        <v>6</v>
      </c>
      <c r="AB26" s="17">
        <v>2</v>
      </c>
      <c r="AC26" s="15">
        <f t="shared" si="13"/>
        <v>800</v>
      </c>
      <c r="AD26" s="15">
        <f t="shared" si="2"/>
        <v>600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8" t="s">
        <v>100</v>
      </c>
      <c r="I27" s="18" t="s">
        <v>95</v>
      </c>
      <c r="J27" s="18" t="s">
        <v>95</v>
      </c>
      <c r="K27" s="18" t="s">
        <v>95</v>
      </c>
      <c r="L27" s="18" t="s">
        <v>99</v>
      </c>
      <c r="M27" s="18" t="s">
        <v>95</v>
      </c>
      <c r="N27" s="18" t="s">
        <v>95</v>
      </c>
      <c r="O27" s="18" t="s">
        <v>101</v>
      </c>
      <c r="P27" s="18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1</v>
      </c>
      <c r="U27" s="17">
        <v>1</v>
      </c>
      <c r="V27" s="17">
        <v>0</v>
      </c>
      <c r="W27" s="15">
        <f t="shared" si="11"/>
        <v>100</v>
      </c>
      <c r="X27" s="15" t="str">
        <f t="shared" si="1"/>
        <v>皆増</v>
      </c>
      <c r="Y27" s="15">
        <f t="shared" si="1"/>
        <v>0</v>
      </c>
      <c r="Z27" s="17">
        <f t="shared" si="12"/>
        <v>-3</v>
      </c>
      <c r="AA27" s="17">
        <v>0</v>
      </c>
      <c r="AB27" s="17">
        <v>-3</v>
      </c>
      <c r="AC27" s="15">
        <f t="shared" si="13"/>
        <v>-60</v>
      </c>
      <c r="AD27" s="15">
        <f t="shared" si="2"/>
        <v>0</v>
      </c>
      <c r="AE27" s="15">
        <f t="shared" si="2"/>
        <v>-75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5</v>
      </c>
      <c r="AL27" s="4">
        <f t="shared" si="4"/>
        <v>1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101</v>
      </c>
      <c r="C28" s="18" t="s">
        <v>95</v>
      </c>
      <c r="D28" s="18" t="s">
        <v>95</v>
      </c>
      <c r="E28" s="18" t="s">
        <v>99</v>
      </c>
      <c r="F28" s="18" t="s">
        <v>95</v>
      </c>
      <c r="G28" s="18" t="s">
        <v>95</v>
      </c>
      <c r="H28" s="18" t="s">
        <v>95</v>
      </c>
      <c r="I28" s="18" t="s">
        <v>95</v>
      </c>
      <c r="J28" s="18" t="s">
        <v>95</v>
      </c>
      <c r="K28" s="18" t="s">
        <v>95</v>
      </c>
      <c r="L28" s="18" t="s">
        <v>95</v>
      </c>
      <c r="M28" s="18" t="s">
        <v>102</v>
      </c>
      <c r="N28" s="18" t="s">
        <v>95</v>
      </c>
      <c r="O28" s="18" t="s">
        <v>95</v>
      </c>
      <c r="P28" s="18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-2</v>
      </c>
      <c r="U28" s="17">
        <v>0</v>
      </c>
      <c r="V28" s="17">
        <v>-2</v>
      </c>
      <c r="W28" s="15">
        <f t="shared" si="11"/>
        <v>-50</v>
      </c>
      <c r="X28" s="15">
        <f t="shared" si="1"/>
        <v>0</v>
      </c>
      <c r="Y28" s="15">
        <f t="shared" si="1"/>
        <v>-66.666666666666671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-33.333333333333336</v>
      </c>
      <c r="AD28" s="15" t="str">
        <f t="shared" si="2"/>
        <v>皆増</v>
      </c>
      <c r="AE28" s="15">
        <f t="shared" si="2"/>
        <v>-66.666666666666671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101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8" t="s">
        <v>95</v>
      </c>
      <c r="I29" s="18" t="s">
        <v>99</v>
      </c>
      <c r="J29" s="18" t="s">
        <v>95</v>
      </c>
      <c r="K29" s="18" t="s">
        <v>95</v>
      </c>
      <c r="L29" s="18" t="s">
        <v>95</v>
      </c>
      <c r="M29" s="18" t="s">
        <v>95</v>
      </c>
      <c r="N29" s="18" t="s">
        <v>95</v>
      </c>
      <c r="O29" s="18" t="s">
        <v>95</v>
      </c>
      <c r="P29" s="18" t="s">
        <v>100</v>
      </c>
      <c r="Q29" s="17">
        <f t="shared" si="9"/>
        <v>3</v>
      </c>
      <c r="R29" s="17">
        <v>1</v>
      </c>
      <c r="S29" s="17">
        <v>2</v>
      </c>
      <c r="T29" s="17">
        <f t="shared" si="10"/>
        <v>-1</v>
      </c>
      <c r="U29" s="17">
        <v>1</v>
      </c>
      <c r="V29" s="17">
        <v>-2</v>
      </c>
      <c r="W29" s="15">
        <f t="shared" si="11"/>
        <v>-25</v>
      </c>
      <c r="X29" s="15" t="str">
        <f t="shared" si="1"/>
        <v>皆増</v>
      </c>
      <c r="Y29" s="15">
        <f t="shared" si="1"/>
        <v>-50</v>
      </c>
      <c r="Z29" s="17">
        <f t="shared" si="12"/>
        <v>-4</v>
      </c>
      <c r="AA29" s="17">
        <v>0</v>
      </c>
      <c r="AB29" s="17">
        <v>-4</v>
      </c>
      <c r="AC29" s="15">
        <f t="shared" si="13"/>
        <v>-57.142857142857139</v>
      </c>
      <c r="AD29" s="15">
        <f t="shared" si="2"/>
        <v>0</v>
      </c>
      <c r="AE29" s="15">
        <f t="shared" si="2"/>
        <v>-66.666666666666671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7</v>
      </c>
      <c r="AL29" s="4">
        <f t="shared" si="4"/>
        <v>1</v>
      </c>
      <c r="AM29" s="4">
        <f t="shared" si="4"/>
        <v>6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100</v>
      </c>
      <c r="E30" s="18" t="s">
        <v>95</v>
      </c>
      <c r="F30" s="18" t="s">
        <v>95</v>
      </c>
      <c r="G30" s="18" t="s">
        <v>95</v>
      </c>
      <c r="H30" s="18" t="s">
        <v>95</v>
      </c>
      <c r="I30" s="18" t="s">
        <v>95</v>
      </c>
      <c r="J30" s="18" t="s">
        <v>95</v>
      </c>
      <c r="K30" s="18" t="s">
        <v>95</v>
      </c>
      <c r="L30" s="18" t="s">
        <v>95</v>
      </c>
      <c r="M30" s="18" t="s">
        <v>95</v>
      </c>
      <c r="N30" s="18" t="s">
        <v>95</v>
      </c>
      <c r="O30" s="18" t="s">
        <v>95</v>
      </c>
      <c r="P30" s="18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-50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-50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14</v>
      </c>
      <c r="S34" s="17">
        <f t="shared" si="22"/>
        <v>7</v>
      </c>
      <c r="T34" s="17">
        <f t="shared" si="22"/>
        <v>0</v>
      </c>
      <c r="U34" s="17">
        <f t="shared" si="22"/>
        <v>8</v>
      </c>
      <c r="V34" s="17">
        <f t="shared" si="22"/>
        <v>-8</v>
      </c>
      <c r="W34" s="15">
        <f t="shared" si="15"/>
        <v>0</v>
      </c>
      <c r="X34" s="15">
        <f t="shared" si="15"/>
        <v>133.33333333333334</v>
      </c>
      <c r="Y34" s="15">
        <f t="shared" si="15"/>
        <v>-53.333333333333336</v>
      </c>
      <c r="Z34" s="17">
        <f t="shared" ref="Z34:AB34" si="23">SUM(Z23:Z30)</f>
        <v>-3</v>
      </c>
      <c r="AA34" s="17">
        <f t="shared" si="23"/>
        <v>6</v>
      </c>
      <c r="AB34" s="17">
        <f t="shared" si="23"/>
        <v>-9</v>
      </c>
      <c r="AC34" s="15">
        <f t="shared" si="17"/>
        <v>-12.5</v>
      </c>
      <c r="AD34" s="15">
        <f t="shared" si="17"/>
        <v>75</v>
      </c>
      <c r="AE34" s="15">
        <f t="shared" si="17"/>
        <v>-56.25</v>
      </c>
      <c r="AH34" s="4">
        <f t="shared" ref="AH34:AJ34" si="24">SUM(AH23:AH30)</f>
        <v>21</v>
      </c>
      <c r="AI34" s="4">
        <f t="shared" si="24"/>
        <v>6</v>
      </c>
      <c r="AJ34" s="4">
        <f t="shared" si="24"/>
        <v>15</v>
      </c>
      <c r="AK34" s="4">
        <f>SUM(AK23:AK30)</f>
        <v>24</v>
      </c>
      <c r="AL34" s="4">
        <f>SUM(AL23:AL30)</f>
        <v>8</v>
      </c>
      <c r="AM34" s="4">
        <f>SUM(AM23:AM30)</f>
        <v>16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12</v>
      </c>
      <c r="S35" s="17">
        <f t="shared" si="25"/>
        <v>7</v>
      </c>
      <c r="T35" s="17">
        <f t="shared" si="25"/>
        <v>4</v>
      </c>
      <c r="U35" s="17">
        <f t="shared" si="25"/>
        <v>8</v>
      </c>
      <c r="V35" s="17">
        <f t="shared" si="25"/>
        <v>-4</v>
      </c>
      <c r="W35" s="15">
        <f t="shared" si="15"/>
        <v>26.666666666666661</v>
      </c>
      <c r="X35" s="15">
        <f t="shared" si="15"/>
        <v>200</v>
      </c>
      <c r="Y35" s="15">
        <f t="shared" si="15"/>
        <v>-36.363636363636367</v>
      </c>
      <c r="Z35" s="17">
        <f t="shared" ref="Z35:AB35" si="26">SUM(Z25:Z30)</f>
        <v>-3</v>
      </c>
      <c r="AA35" s="17">
        <f t="shared" si="26"/>
        <v>6</v>
      </c>
      <c r="AB35" s="17">
        <f t="shared" si="26"/>
        <v>-9</v>
      </c>
      <c r="AC35" s="15">
        <f t="shared" si="17"/>
        <v>-13.636363636363635</v>
      </c>
      <c r="AD35" s="15">
        <f t="shared" si="17"/>
        <v>100</v>
      </c>
      <c r="AE35" s="15">
        <f t="shared" si="17"/>
        <v>-56.25</v>
      </c>
      <c r="AH35" s="4">
        <f t="shared" ref="AH35:AJ35" si="27">SUM(AH25:AH30)</f>
        <v>15</v>
      </c>
      <c r="AI35" s="4">
        <f t="shared" si="27"/>
        <v>4</v>
      </c>
      <c r="AJ35" s="4">
        <f t="shared" si="27"/>
        <v>11</v>
      </c>
      <c r="AK35" s="4">
        <f>SUM(AK25:AK30)</f>
        <v>22</v>
      </c>
      <c r="AL35" s="4">
        <f>SUM(AL25:AL30)</f>
        <v>6</v>
      </c>
      <c r="AM35" s="4">
        <f>SUM(AM25:AM30)</f>
        <v>16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4</v>
      </c>
      <c r="S36" s="17">
        <f t="shared" si="28"/>
        <v>5</v>
      </c>
      <c r="T36" s="17">
        <f t="shared" si="28"/>
        <v>-2</v>
      </c>
      <c r="U36" s="17">
        <f t="shared" si="28"/>
        <v>3</v>
      </c>
      <c r="V36" s="17">
        <f t="shared" si="28"/>
        <v>-5</v>
      </c>
      <c r="W36" s="15">
        <f t="shared" si="15"/>
        <v>-18.181818181818176</v>
      </c>
      <c r="X36" s="15">
        <f t="shared" si="15"/>
        <v>300</v>
      </c>
      <c r="Y36" s="15">
        <f t="shared" si="15"/>
        <v>-50</v>
      </c>
      <c r="Z36" s="17">
        <f t="shared" ref="Z36:AB36" si="29">SUM(Z27:Z30)</f>
        <v>-8</v>
      </c>
      <c r="AA36" s="17">
        <f t="shared" si="29"/>
        <v>2</v>
      </c>
      <c r="AB36" s="17">
        <f t="shared" si="29"/>
        <v>-10</v>
      </c>
      <c r="AC36" s="15">
        <f t="shared" si="17"/>
        <v>-47.058823529411761</v>
      </c>
      <c r="AD36" s="15">
        <f t="shared" si="17"/>
        <v>100</v>
      </c>
      <c r="AE36" s="15">
        <f t="shared" si="17"/>
        <v>-66.666666666666671</v>
      </c>
      <c r="AH36" s="4">
        <f t="shared" ref="AH36:AJ36" si="30">SUM(AH27:AH30)</f>
        <v>11</v>
      </c>
      <c r="AI36" s="4">
        <f t="shared" si="30"/>
        <v>1</v>
      </c>
      <c r="AJ36" s="4">
        <f t="shared" si="30"/>
        <v>10</v>
      </c>
      <c r="AK36" s="4">
        <f>SUM(AK27:AK30)</f>
        <v>17</v>
      </c>
      <c r="AL36" s="4">
        <f>SUM(AL27:AL30)</f>
        <v>2</v>
      </c>
      <c r="AM36" s="4">
        <f>SUM(AM27:AM30)</f>
        <v>15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4.3478260869565215</v>
      </c>
      <c r="R38" s="12">
        <f t="shared" si="31"/>
        <v>0</v>
      </c>
      <c r="S38" s="12">
        <f t="shared" si="31"/>
        <v>11.111111111111111</v>
      </c>
      <c r="T38" s="12">
        <f>T32/T9*100</f>
        <v>100</v>
      </c>
      <c r="U38" s="12">
        <f t="shared" ref="U38:V38" si="32">U32/U9*100</f>
        <v>0</v>
      </c>
      <c r="V38" s="12">
        <f t="shared" si="32"/>
        <v>-16.666666666666664</v>
      </c>
      <c r="W38" s="12">
        <f>Q38-AH38</f>
        <v>4.3478260869565215</v>
      </c>
      <c r="X38" s="12">
        <f t="shared" ref="X38:Y42" si="33">R38-AI38</f>
        <v>0</v>
      </c>
      <c r="Y38" s="12">
        <f t="shared" si="33"/>
        <v>11.111111111111111</v>
      </c>
      <c r="Z38" s="12">
        <f>Z32/Z9*100</f>
        <v>-100</v>
      </c>
      <c r="AA38" s="12">
        <f t="shared" ref="AA38:AB38" si="34">AA32/AA9*100</f>
        <v>0</v>
      </c>
      <c r="AB38" s="12">
        <f t="shared" si="34"/>
        <v>-14.285714285714285</v>
      </c>
      <c r="AC38" s="12">
        <f>Q38-AK38</f>
        <v>4.3478260869565215</v>
      </c>
      <c r="AD38" s="12">
        <f t="shared" ref="AD38:AE42" si="35">R38-AL38</f>
        <v>0</v>
      </c>
      <c r="AE38" s="12">
        <f t="shared" si="35"/>
        <v>11.111111111111111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4.3478260869565215</v>
      </c>
      <c r="R39" s="12">
        <f>R33/R9*100</f>
        <v>0</v>
      </c>
      <c r="S39" s="13">
        <f t="shared" si="37"/>
        <v>11.111111111111111</v>
      </c>
      <c r="T39" s="12">
        <f>T33/T9*100</f>
        <v>0</v>
      </c>
      <c r="U39" s="12">
        <f t="shared" ref="U39:V39" si="38">U33/U9*100</f>
        <v>-14.285714285714285</v>
      </c>
      <c r="V39" s="12">
        <f t="shared" si="38"/>
        <v>-16.666666666666664</v>
      </c>
      <c r="W39" s="12">
        <f>Q39-AH39</f>
        <v>-0.19762845849802435</v>
      </c>
      <c r="X39" s="12">
        <f t="shared" si="33"/>
        <v>-14.285714285714285</v>
      </c>
      <c r="Y39" s="12">
        <f>S39-AJ39</f>
        <v>11.111111111111111</v>
      </c>
      <c r="Z39" s="12">
        <f t="shared" si="37"/>
        <v>-100</v>
      </c>
      <c r="AA39" s="12">
        <f t="shared" si="37"/>
        <v>0</v>
      </c>
      <c r="AB39" s="12">
        <f t="shared" si="37"/>
        <v>-14.285714285714285</v>
      </c>
      <c r="AC39" s="12">
        <f>Q39-AK39</f>
        <v>4.3478260869565215</v>
      </c>
      <c r="AD39" s="12">
        <f t="shared" si="35"/>
        <v>0</v>
      </c>
      <c r="AE39" s="12">
        <f t="shared" si="35"/>
        <v>11.111111111111111</v>
      </c>
      <c r="AH39" s="12">
        <f t="shared" ref="AH39:AJ39" si="39">AH33/AH9*100</f>
        <v>4.5454545454545459</v>
      </c>
      <c r="AI39" s="12">
        <f t="shared" si="39"/>
        <v>14.285714285714285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91.304347826086953</v>
      </c>
      <c r="R40" s="12">
        <f t="shared" si="40"/>
        <v>100</v>
      </c>
      <c r="S40" s="12">
        <f t="shared" si="40"/>
        <v>77.777777777777786</v>
      </c>
      <c r="T40" s="12">
        <f>T34/T9*100</f>
        <v>0</v>
      </c>
      <c r="U40" s="12">
        <f t="shared" ref="U40:V40" si="41">U34/U9*100</f>
        <v>114.28571428571428</v>
      </c>
      <c r="V40" s="12">
        <f t="shared" si="41"/>
        <v>133.33333333333331</v>
      </c>
      <c r="W40" s="12">
        <f t="shared" ref="W40:W42" si="42">Q40-AH40</f>
        <v>-4.1501976284584998</v>
      </c>
      <c r="X40" s="12">
        <f t="shared" si="33"/>
        <v>14.285714285714292</v>
      </c>
      <c r="Y40" s="12">
        <f>S40-AJ40</f>
        <v>-22.222222222222214</v>
      </c>
      <c r="Z40" s="12">
        <f>Z34/Z9*100</f>
        <v>300</v>
      </c>
      <c r="AA40" s="12">
        <f t="shared" ref="AA40:AB40" si="43">AA34/AA9*100</f>
        <v>100</v>
      </c>
      <c r="AB40" s="12">
        <f t="shared" si="43"/>
        <v>128.57142857142858</v>
      </c>
      <c r="AC40" s="12">
        <f t="shared" ref="AC40:AC42" si="44">Q40-AK40</f>
        <v>-8.6956521739130466</v>
      </c>
      <c r="AD40" s="12">
        <f t="shared" si="35"/>
        <v>0</v>
      </c>
      <c r="AE40" s="12">
        <f t="shared" si="35"/>
        <v>-22.222222222222214</v>
      </c>
      <c r="AH40" s="12">
        <f t="shared" ref="AH40:AJ40" si="45">AH34/AH9*100</f>
        <v>95.454545454545453</v>
      </c>
      <c r="AI40" s="12">
        <f t="shared" si="45"/>
        <v>85.714285714285708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82.608695652173907</v>
      </c>
      <c r="R41" s="12">
        <f t="shared" si="46"/>
        <v>85.714285714285708</v>
      </c>
      <c r="S41" s="12">
        <f t="shared" si="46"/>
        <v>77.777777777777786</v>
      </c>
      <c r="T41" s="12">
        <f>T35/T9*100</f>
        <v>400</v>
      </c>
      <c r="U41" s="12">
        <f t="shared" ref="U41:V41" si="47">U35/U9*100</f>
        <v>114.28571428571428</v>
      </c>
      <c r="V41" s="12">
        <f t="shared" si="47"/>
        <v>66.666666666666657</v>
      </c>
      <c r="W41" s="12">
        <f t="shared" si="42"/>
        <v>14.426877470355734</v>
      </c>
      <c r="X41" s="12">
        <f t="shared" si="33"/>
        <v>28.571428571428569</v>
      </c>
      <c r="Y41" s="12">
        <f>S41-AJ41</f>
        <v>4.4444444444444571</v>
      </c>
      <c r="Z41" s="12">
        <f>Z35/Z9*100</f>
        <v>300</v>
      </c>
      <c r="AA41" s="12">
        <f t="shared" ref="AA41:AB41" si="48">AA35/AA9*100</f>
        <v>100</v>
      </c>
      <c r="AB41" s="12">
        <f t="shared" si="48"/>
        <v>128.57142857142858</v>
      </c>
      <c r="AC41" s="12">
        <f t="shared" si="44"/>
        <v>-9.0579710144927503</v>
      </c>
      <c r="AD41" s="12">
        <f>R41-AL41</f>
        <v>10.714285714285708</v>
      </c>
      <c r="AE41" s="12">
        <f t="shared" si="35"/>
        <v>-22.222222222222214</v>
      </c>
      <c r="AH41" s="12">
        <f>AH35/AH9*100</f>
        <v>68.181818181818173</v>
      </c>
      <c r="AI41" s="12">
        <f>AI35/AI9*100</f>
        <v>57.142857142857139</v>
      </c>
      <c r="AJ41" s="12">
        <f>AJ35/AJ9*100</f>
        <v>73.333333333333329</v>
      </c>
      <c r="AK41" s="12">
        <f t="shared" ref="AK41:AM41" si="49">AK35/AK9*100</f>
        <v>91.666666666666657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39.130434782608695</v>
      </c>
      <c r="R42" s="12">
        <f t="shared" si="50"/>
        <v>28.571428571428569</v>
      </c>
      <c r="S42" s="12">
        <f t="shared" si="50"/>
        <v>55.555555555555557</v>
      </c>
      <c r="T42" s="12">
        <f t="shared" si="50"/>
        <v>-200</v>
      </c>
      <c r="U42" s="12">
        <f t="shared" si="50"/>
        <v>42.857142857142854</v>
      </c>
      <c r="V42" s="12">
        <f t="shared" si="50"/>
        <v>83.333333333333343</v>
      </c>
      <c r="W42" s="12">
        <f t="shared" si="42"/>
        <v>-10.869565217391305</v>
      </c>
      <c r="X42" s="12">
        <f t="shared" si="33"/>
        <v>14.285714285714285</v>
      </c>
      <c r="Y42" s="12">
        <f>S42-AJ42</f>
        <v>-11.1111111111111</v>
      </c>
      <c r="Z42" s="12">
        <f t="shared" si="50"/>
        <v>800</v>
      </c>
      <c r="AA42" s="12">
        <f t="shared" si="50"/>
        <v>33.333333333333329</v>
      </c>
      <c r="AB42" s="12">
        <f t="shared" si="50"/>
        <v>142.85714285714286</v>
      </c>
      <c r="AC42" s="12">
        <f t="shared" si="44"/>
        <v>-31.702898550724647</v>
      </c>
      <c r="AD42" s="12">
        <f>R42-AL42</f>
        <v>3.5714285714285694</v>
      </c>
      <c r="AE42" s="12">
        <f t="shared" si="35"/>
        <v>-38.194444444444443</v>
      </c>
      <c r="AH42" s="12">
        <f t="shared" ref="AH42:AJ42" si="51">AH36/AH9*100</f>
        <v>50</v>
      </c>
      <c r="AI42" s="12">
        <f t="shared" si="51"/>
        <v>14.285714285714285</v>
      </c>
      <c r="AJ42" s="12">
        <f t="shared" si="51"/>
        <v>66.666666666666657</v>
      </c>
      <c r="AK42" s="12">
        <f>AK36/AK9*100</f>
        <v>70.833333333333343</v>
      </c>
      <c r="AL42" s="12">
        <f>AL36/AL9*100</f>
        <v>25</v>
      </c>
      <c r="AM42" s="12">
        <f>AM36/AM9*100</f>
        <v>93.75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-5</v>
      </c>
      <c r="F9" s="17">
        <f>SUM(F10:F30)</f>
        <v>-4</v>
      </c>
      <c r="G9" s="17">
        <f>SUM(G10:G30)</f>
        <v>-1</v>
      </c>
      <c r="H9" s="15">
        <f>IF(B9=E9,0,(1-(B9/(B9-E9)))*-100)</f>
        <v>-45.45454545454546</v>
      </c>
      <c r="I9" s="15">
        <f>IF(C9=F9,0,(1-(C9/(C9-F9)))*-100)</f>
        <v>-57.142857142857139</v>
      </c>
      <c r="J9" s="15">
        <f>IF(D9=G9,0,(1-(D9/(D9-G9)))*-100)</f>
        <v>-25</v>
      </c>
      <c r="K9" s="17">
        <f>L9+M9</f>
        <v>-3</v>
      </c>
      <c r="L9" s="17">
        <f>SUM(L10:L30)</f>
        <v>-3</v>
      </c>
      <c r="M9" s="17">
        <f>SUM(M10:M30)</f>
        <v>0</v>
      </c>
      <c r="N9" s="15">
        <f>IF(B9=K9,0,(1-(B9/(B9-K9)))*-100)</f>
        <v>-33.333333333333336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19</v>
      </c>
      <c r="R9" s="17">
        <f>SUM(R10:R30)</f>
        <v>9</v>
      </c>
      <c r="S9" s="17">
        <f>SUM(S10:S30)</f>
        <v>10</v>
      </c>
      <c r="T9" s="17">
        <f>U9+V9</f>
        <v>-6</v>
      </c>
      <c r="U9" s="17">
        <f>SUM(U10:U30)</f>
        <v>-4</v>
      </c>
      <c r="V9" s="17">
        <f>SUM(V10:V30)</f>
        <v>-2</v>
      </c>
      <c r="W9" s="15">
        <f>IF(Q9=T9,IF(Q9&gt;0,"皆増",0),(1-(Q9/(Q9-T9)))*-100)</f>
        <v>-24</v>
      </c>
      <c r="X9" s="15">
        <f t="shared" ref="X9:Y30" si="1">IF(R9=U9,IF(R9&gt;0,"皆増",0),(1-(R9/(R9-U9)))*-100)</f>
        <v>-30.76923076923077</v>
      </c>
      <c r="Y9" s="15">
        <f t="shared" si="1"/>
        <v>-16.666666666666664</v>
      </c>
      <c r="Z9" s="17">
        <f>AA9+AB9</f>
        <v>-2</v>
      </c>
      <c r="AA9" s="17">
        <f>SUM(AA10:AA30)</f>
        <v>-2</v>
      </c>
      <c r="AB9" s="17">
        <f>SUM(AB10:AB30)</f>
        <v>0</v>
      </c>
      <c r="AC9" s="15">
        <f>IF(Q9=Z9,IF(Q9&gt;0,"皆増",0),(1-(Q9/(Q9-Z9)))*-100)</f>
        <v>-9.5238095238095237</v>
      </c>
      <c r="AD9" s="15">
        <f t="shared" ref="AD9:AE30" si="2">IF(R9=AA9,IF(R9&gt;0,"皆増",0),(1-(R9/(R9-AA9)))*-100)</f>
        <v>-18.181818181818176</v>
      </c>
      <c r="AE9" s="15">
        <f t="shared" si="2"/>
        <v>0</v>
      </c>
      <c r="AH9" s="4">
        <f t="shared" ref="AH9:AJ30" si="3">Q9-T9</f>
        <v>25</v>
      </c>
      <c r="AI9" s="4">
        <f t="shared" si="3"/>
        <v>13</v>
      </c>
      <c r="AJ9" s="4">
        <f t="shared" si="3"/>
        <v>12</v>
      </c>
      <c r="AK9" s="4">
        <f t="shared" ref="AK9:AM30" si="4">Q9-Z9</f>
        <v>21</v>
      </c>
      <c r="AL9" s="4">
        <f t="shared" si="4"/>
        <v>11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-5</v>
      </c>
      <c r="F10" s="17">
        <v>-4</v>
      </c>
      <c r="G10" s="17">
        <v>-1</v>
      </c>
      <c r="H10" s="15">
        <f>IF(B10=E10,0,(1-(B10/(B10-E10)))*-100)</f>
        <v>-45.45454545454546</v>
      </c>
      <c r="I10" s="15">
        <f t="shared" ref="I10" si="7">IF(C10=F10,0,(1-(C10/(C10-F10)))*-100)</f>
        <v>-57.142857142857139</v>
      </c>
      <c r="J10" s="15">
        <f>IF(D10=G10,0,(1-(D10/(D10-G10)))*-100)</f>
        <v>-25</v>
      </c>
      <c r="K10" s="17">
        <f t="shared" ref="K10" si="8">L10+M10</f>
        <v>-3</v>
      </c>
      <c r="L10" s="17">
        <v>-3</v>
      </c>
      <c r="M10" s="17">
        <v>0</v>
      </c>
      <c r="N10" s="15">
        <f>IF(B10=K10,0,(1-(B10/(B10-K10)))*-100)</f>
        <v>-33.333333333333336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99</v>
      </c>
      <c r="F11" s="18" t="s">
        <v>95</v>
      </c>
      <c r="G11" s="18" t="s">
        <v>95</v>
      </c>
      <c r="H11" s="18" t="s">
        <v>95</v>
      </c>
      <c r="I11" s="18" t="s">
        <v>95</v>
      </c>
      <c r="J11" s="18" t="s">
        <v>95</v>
      </c>
      <c r="K11" s="18" t="s">
        <v>95</v>
      </c>
      <c r="L11" s="18" t="s">
        <v>95</v>
      </c>
      <c r="M11" s="18" t="s">
        <v>95</v>
      </c>
      <c r="N11" s="18" t="s">
        <v>95</v>
      </c>
      <c r="O11" s="18" t="s">
        <v>95</v>
      </c>
      <c r="P11" s="18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8" t="s">
        <v>95</v>
      </c>
      <c r="I12" s="18" t="s">
        <v>95</v>
      </c>
      <c r="J12" s="18" t="s">
        <v>95</v>
      </c>
      <c r="K12" s="18" t="s">
        <v>95</v>
      </c>
      <c r="L12" s="18" t="s">
        <v>95</v>
      </c>
      <c r="M12" s="18" t="s">
        <v>95</v>
      </c>
      <c r="N12" s="18" t="s">
        <v>95</v>
      </c>
      <c r="O12" s="18" t="s">
        <v>95</v>
      </c>
      <c r="P12" s="18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8" t="s">
        <v>95</v>
      </c>
      <c r="I13" s="18" t="s">
        <v>95</v>
      </c>
      <c r="J13" s="18" t="s">
        <v>95</v>
      </c>
      <c r="K13" s="18" t="s">
        <v>95</v>
      </c>
      <c r="L13" s="18" t="s">
        <v>95</v>
      </c>
      <c r="M13" s="18" t="s">
        <v>95</v>
      </c>
      <c r="N13" s="18" t="s">
        <v>95</v>
      </c>
      <c r="O13" s="18" t="s">
        <v>95</v>
      </c>
      <c r="P13" s="18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8" t="s">
        <v>95</v>
      </c>
      <c r="I14" s="18" t="s">
        <v>95</v>
      </c>
      <c r="J14" s="18" t="s">
        <v>95</v>
      </c>
      <c r="K14" s="18" t="s">
        <v>95</v>
      </c>
      <c r="L14" s="18" t="s">
        <v>95</v>
      </c>
      <c r="M14" s="18" t="s">
        <v>95</v>
      </c>
      <c r="N14" s="18" t="s">
        <v>95</v>
      </c>
      <c r="O14" s="18" t="s">
        <v>95</v>
      </c>
      <c r="P14" s="18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8" t="s">
        <v>95</v>
      </c>
      <c r="I15" s="18" t="s">
        <v>95</v>
      </c>
      <c r="J15" s="18" t="s">
        <v>99</v>
      </c>
      <c r="K15" s="18" t="s">
        <v>95</v>
      </c>
      <c r="L15" s="18" t="s">
        <v>95</v>
      </c>
      <c r="M15" s="18" t="s">
        <v>95</v>
      </c>
      <c r="N15" s="18" t="s">
        <v>95</v>
      </c>
      <c r="O15" s="18" t="s">
        <v>95</v>
      </c>
      <c r="P15" s="18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99</v>
      </c>
      <c r="E16" s="18" t="s">
        <v>95</v>
      </c>
      <c r="F16" s="18" t="s">
        <v>95</v>
      </c>
      <c r="G16" s="18" t="s">
        <v>95</v>
      </c>
      <c r="H16" s="18" t="s">
        <v>95</v>
      </c>
      <c r="I16" s="18" t="s">
        <v>95</v>
      </c>
      <c r="J16" s="18" t="s">
        <v>95</v>
      </c>
      <c r="K16" s="18" t="s">
        <v>95</v>
      </c>
      <c r="L16" s="18" t="s">
        <v>95</v>
      </c>
      <c r="M16" s="18" t="s">
        <v>95</v>
      </c>
      <c r="N16" s="18" t="s">
        <v>95</v>
      </c>
      <c r="O16" s="18" t="s">
        <v>95</v>
      </c>
      <c r="P16" s="18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99</v>
      </c>
      <c r="D17" s="18" t="s">
        <v>95</v>
      </c>
      <c r="E17" s="18" t="s">
        <v>95</v>
      </c>
      <c r="F17" s="18" t="s">
        <v>95</v>
      </c>
      <c r="G17" s="18" t="s">
        <v>95</v>
      </c>
      <c r="H17" s="18" t="s">
        <v>95</v>
      </c>
      <c r="I17" s="18" t="s">
        <v>95</v>
      </c>
      <c r="J17" s="18" t="s">
        <v>95</v>
      </c>
      <c r="K17" s="18" t="s">
        <v>95</v>
      </c>
      <c r="L17" s="18" t="s">
        <v>99</v>
      </c>
      <c r="M17" s="18" t="s">
        <v>95</v>
      </c>
      <c r="N17" s="18" t="s">
        <v>95</v>
      </c>
      <c r="O17" s="18" t="s">
        <v>95</v>
      </c>
      <c r="P17" s="18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99</v>
      </c>
      <c r="E18" s="18" t="s">
        <v>95</v>
      </c>
      <c r="F18" s="18" t="s">
        <v>95</v>
      </c>
      <c r="G18" s="18" t="s">
        <v>95</v>
      </c>
      <c r="H18" s="18" t="s">
        <v>95</v>
      </c>
      <c r="I18" s="18" t="s">
        <v>95</v>
      </c>
      <c r="J18" s="18" t="s">
        <v>95</v>
      </c>
      <c r="K18" s="18" t="s">
        <v>95</v>
      </c>
      <c r="L18" s="18" t="s">
        <v>95</v>
      </c>
      <c r="M18" s="18" t="s">
        <v>95</v>
      </c>
      <c r="N18" s="18" t="s">
        <v>95</v>
      </c>
      <c r="O18" s="18" t="s">
        <v>95</v>
      </c>
      <c r="P18" s="18" t="s">
        <v>99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8" t="s">
        <v>95</v>
      </c>
      <c r="I19" s="18" t="s">
        <v>95</v>
      </c>
      <c r="J19" s="18" t="s">
        <v>95</v>
      </c>
      <c r="K19" s="18" t="s">
        <v>95</v>
      </c>
      <c r="L19" s="18" t="s">
        <v>95</v>
      </c>
      <c r="M19" s="18" t="s">
        <v>95</v>
      </c>
      <c r="N19" s="18" t="s">
        <v>95</v>
      </c>
      <c r="O19" s="18" t="s">
        <v>99</v>
      </c>
      <c r="P19" s="18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8" t="s">
        <v>95</v>
      </c>
      <c r="I20" s="18" t="s">
        <v>95</v>
      </c>
      <c r="J20" s="18" t="s">
        <v>95</v>
      </c>
      <c r="K20" s="18" t="s">
        <v>95</v>
      </c>
      <c r="L20" s="18" t="s">
        <v>99</v>
      </c>
      <c r="M20" s="18" t="s">
        <v>95</v>
      </c>
      <c r="N20" s="18" t="s">
        <v>95</v>
      </c>
      <c r="O20" s="18" t="s">
        <v>95</v>
      </c>
      <c r="P20" s="18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8" t="s">
        <v>95</v>
      </c>
      <c r="I21" s="18" t="s">
        <v>95</v>
      </c>
      <c r="J21" s="18" t="s">
        <v>95</v>
      </c>
      <c r="K21" s="18" t="s">
        <v>95</v>
      </c>
      <c r="L21" s="18" t="s">
        <v>95</v>
      </c>
      <c r="M21" s="18" t="s">
        <v>95</v>
      </c>
      <c r="N21" s="18" t="s">
        <v>95</v>
      </c>
      <c r="O21" s="18" t="s">
        <v>95</v>
      </c>
      <c r="P21" s="18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99</v>
      </c>
      <c r="H22" s="18" t="s">
        <v>95</v>
      </c>
      <c r="I22" s="18" t="s">
        <v>95</v>
      </c>
      <c r="J22" s="18" t="s">
        <v>95</v>
      </c>
      <c r="K22" s="18" t="s">
        <v>95</v>
      </c>
      <c r="L22" s="18" t="s">
        <v>95</v>
      </c>
      <c r="M22" s="18" t="s">
        <v>95</v>
      </c>
      <c r="N22" s="18" t="s">
        <v>95</v>
      </c>
      <c r="O22" s="18" t="s">
        <v>95</v>
      </c>
      <c r="P22" s="18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8" t="s">
        <v>95</v>
      </c>
      <c r="I23" s="18" t="s">
        <v>95</v>
      </c>
      <c r="J23" s="18" t="s">
        <v>95</v>
      </c>
      <c r="K23" s="18" t="s">
        <v>95</v>
      </c>
      <c r="L23" s="18" t="s">
        <v>95</v>
      </c>
      <c r="M23" s="18" t="s">
        <v>95</v>
      </c>
      <c r="N23" s="18" t="s">
        <v>95</v>
      </c>
      <c r="O23" s="18" t="s">
        <v>95</v>
      </c>
      <c r="P23" s="18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8" t="s">
        <v>95</v>
      </c>
      <c r="I24" s="18" t="s">
        <v>95</v>
      </c>
      <c r="J24" s="18" t="s">
        <v>95</v>
      </c>
      <c r="K24" s="18" t="s">
        <v>95</v>
      </c>
      <c r="L24" s="18" t="s">
        <v>95</v>
      </c>
      <c r="M24" s="18" t="s">
        <v>95</v>
      </c>
      <c r="N24" s="18" t="s">
        <v>95</v>
      </c>
      <c r="O24" s="18" t="s">
        <v>95</v>
      </c>
      <c r="P24" s="18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-66.666666666666671</v>
      </c>
      <c r="AD24" s="15">
        <f t="shared" si="2"/>
        <v>-66.666666666666671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8" t="s">
        <v>95</v>
      </c>
      <c r="I25" s="18" t="s">
        <v>95</v>
      </c>
      <c r="J25" s="18" t="s">
        <v>99</v>
      </c>
      <c r="K25" s="18" t="s">
        <v>95</v>
      </c>
      <c r="L25" s="18" t="s">
        <v>95</v>
      </c>
      <c r="M25" s="18" t="s">
        <v>95</v>
      </c>
      <c r="N25" s="18" t="s">
        <v>95</v>
      </c>
      <c r="O25" s="18" t="s">
        <v>95</v>
      </c>
      <c r="P25" s="18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-1</v>
      </c>
      <c r="U25" s="17">
        <v>0</v>
      </c>
      <c r="V25" s="17">
        <v>-1</v>
      </c>
      <c r="W25" s="15">
        <f t="shared" si="11"/>
        <v>-33.333333333333336</v>
      </c>
      <c r="X25" s="15">
        <f t="shared" si="1"/>
        <v>0</v>
      </c>
      <c r="Y25" s="15">
        <f t="shared" si="1"/>
        <v>-50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99</v>
      </c>
      <c r="H26" s="18" t="s">
        <v>95</v>
      </c>
      <c r="I26" s="18" t="s">
        <v>95</v>
      </c>
      <c r="J26" s="18" t="s">
        <v>95</v>
      </c>
      <c r="K26" s="18" t="s">
        <v>95</v>
      </c>
      <c r="L26" s="18" t="s">
        <v>95</v>
      </c>
      <c r="M26" s="18" t="s">
        <v>95</v>
      </c>
      <c r="N26" s="18" t="s">
        <v>95</v>
      </c>
      <c r="O26" s="18" t="s">
        <v>95</v>
      </c>
      <c r="P26" s="18" t="s">
        <v>95</v>
      </c>
      <c r="Q26" s="17">
        <f t="shared" si="9"/>
        <v>6</v>
      </c>
      <c r="R26" s="17">
        <v>4</v>
      </c>
      <c r="S26" s="17">
        <v>2</v>
      </c>
      <c r="T26" s="17">
        <f t="shared" si="10"/>
        <v>6</v>
      </c>
      <c r="U26" s="17">
        <v>4</v>
      </c>
      <c r="V26" s="17">
        <v>2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6</v>
      </c>
      <c r="AA26" s="17">
        <v>4</v>
      </c>
      <c r="AB26" s="17">
        <v>2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8" t="s">
        <v>99</v>
      </c>
      <c r="I27" s="18" t="s">
        <v>95</v>
      </c>
      <c r="J27" s="18" t="s">
        <v>95</v>
      </c>
      <c r="K27" s="18" t="s">
        <v>95</v>
      </c>
      <c r="L27" s="18" t="s">
        <v>95</v>
      </c>
      <c r="M27" s="18" t="s">
        <v>95</v>
      </c>
      <c r="N27" s="18" t="s">
        <v>95</v>
      </c>
      <c r="O27" s="18" t="s">
        <v>95</v>
      </c>
      <c r="P27" s="18" t="s">
        <v>95</v>
      </c>
      <c r="Q27" s="17">
        <f t="shared" si="9"/>
        <v>6</v>
      </c>
      <c r="R27" s="17">
        <v>2</v>
      </c>
      <c r="S27" s="17">
        <v>4</v>
      </c>
      <c r="T27" s="17">
        <f t="shared" si="10"/>
        <v>2</v>
      </c>
      <c r="U27" s="17">
        <v>-2</v>
      </c>
      <c r="V27" s="17">
        <v>4</v>
      </c>
      <c r="W27" s="15">
        <f t="shared" si="11"/>
        <v>50</v>
      </c>
      <c r="X27" s="15">
        <f t="shared" si="1"/>
        <v>-50</v>
      </c>
      <c r="Y27" s="15" t="str">
        <f t="shared" si="1"/>
        <v>皆増</v>
      </c>
      <c r="Z27" s="17">
        <f t="shared" si="12"/>
        <v>3</v>
      </c>
      <c r="AA27" s="17">
        <v>-1</v>
      </c>
      <c r="AB27" s="17">
        <v>4</v>
      </c>
      <c r="AC27" s="15">
        <f t="shared" si="13"/>
        <v>100</v>
      </c>
      <c r="AD27" s="15">
        <f t="shared" si="2"/>
        <v>-33.333333333333336</v>
      </c>
      <c r="AE27" s="15" t="str">
        <f t="shared" si="2"/>
        <v>皆増</v>
      </c>
      <c r="AH27" s="4">
        <f t="shared" si="3"/>
        <v>4</v>
      </c>
      <c r="AI27" s="4">
        <f t="shared" si="3"/>
        <v>4</v>
      </c>
      <c r="AJ27" s="4">
        <f t="shared" si="3"/>
        <v>0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99</v>
      </c>
      <c r="E28" s="18" t="s">
        <v>95</v>
      </c>
      <c r="F28" s="18" t="s">
        <v>95</v>
      </c>
      <c r="G28" s="18" t="s">
        <v>95</v>
      </c>
      <c r="H28" s="18" t="s">
        <v>95</v>
      </c>
      <c r="I28" s="18" t="s">
        <v>95</v>
      </c>
      <c r="J28" s="18" t="s">
        <v>95</v>
      </c>
      <c r="K28" s="18" t="s">
        <v>95</v>
      </c>
      <c r="L28" s="18" t="s">
        <v>95</v>
      </c>
      <c r="M28" s="18" t="s">
        <v>95</v>
      </c>
      <c r="N28" s="18" t="s">
        <v>95</v>
      </c>
      <c r="O28" s="18" t="s">
        <v>95</v>
      </c>
      <c r="P28" s="18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-6</v>
      </c>
      <c r="U28" s="17">
        <v>-2</v>
      </c>
      <c r="V28" s="17">
        <v>-4</v>
      </c>
      <c r="W28" s="15">
        <f t="shared" si="11"/>
        <v>-85.714285714285722</v>
      </c>
      <c r="X28" s="15">
        <f t="shared" si="1"/>
        <v>-66.666666666666671</v>
      </c>
      <c r="Y28" s="15">
        <f t="shared" si="1"/>
        <v>-100</v>
      </c>
      <c r="Z28" s="17">
        <f t="shared" si="12"/>
        <v>-4</v>
      </c>
      <c r="AA28" s="17">
        <v>1</v>
      </c>
      <c r="AB28" s="17">
        <v>-5</v>
      </c>
      <c r="AC28" s="15">
        <f t="shared" si="13"/>
        <v>-80</v>
      </c>
      <c r="AD28" s="15" t="str">
        <f t="shared" si="2"/>
        <v>皆増</v>
      </c>
      <c r="AE28" s="15">
        <f t="shared" si="2"/>
        <v>-100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5</v>
      </c>
      <c r="AL28" s="4">
        <f t="shared" si="4"/>
        <v>0</v>
      </c>
      <c r="AM28" s="4">
        <f t="shared" si="4"/>
        <v>5</v>
      </c>
    </row>
    <row r="29" spans="1:39" s="1" customFormat="1" ht="18" customHeight="1" x14ac:dyDescent="0.15">
      <c r="A29" s="4" t="s">
        <v>82</v>
      </c>
      <c r="B29" s="18" t="s">
        <v>99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8" t="s">
        <v>95</v>
      </c>
      <c r="I29" s="18" t="s">
        <v>95</v>
      </c>
      <c r="J29" s="18" t="s">
        <v>99</v>
      </c>
      <c r="K29" s="18" t="s">
        <v>95</v>
      </c>
      <c r="L29" s="18" t="s">
        <v>95</v>
      </c>
      <c r="M29" s="18" t="s">
        <v>95</v>
      </c>
      <c r="N29" s="18" t="s">
        <v>95</v>
      </c>
      <c r="O29" s="18" t="s">
        <v>95</v>
      </c>
      <c r="P29" s="18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-3</v>
      </c>
      <c r="U29" s="17">
        <v>-1</v>
      </c>
      <c r="V29" s="17">
        <v>-2</v>
      </c>
      <c r="W29" s="15">
        <f t="shared" si="11"/>
        <v>-50</v>
      </c>
      <c r="X29" s="15">
        <f t="shared" si="1"/>
        <v>-100</v>
      </c>
      <c r="Y29" s="15">
        <f t="shared" si="1"/>
        <v>-40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-25</v>
      </c>
      <c r="AD29" s="15">
        <f t="shared" si="2"/>
        <v>-100</v>
      </c>
      <c r="AE29" s="15">
        <f t="shared" si="2"/>
        <v>0</v>
      </c>
      <c r="AH29" s="4">
        <f t="shared" si="3"/>
        <v>6</v>
      </c>
      <c r="AI29" s="4">
        <f t="shared" si="3"/>
        <v>1</v>
      </c>
      <c r="AJ29" s="4">
        <f t="shared" si="3"/>
        <v>5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8" t="s">
        <v>95</v>
      </c>
      <c r="I30" s="18" t="s">
        <v>99</v>
      </c>
      <c r="J30" s="18" t="s">
        <v>95</v>
      </c>
      <c r="K30" s="18" t="s">
        <v>95</v>
      </c>
      <c r="L30" s="18" t="s">
        <v>95</v>
      </c>
      <c r="M30" s="18" t="s">
        <v>95</v>
      </c>
      <c r="N30" s="18" t="s">
        <v>95</v>
      </c>
      <c r="O30" s="18" t="s">
        <v>95</v>
      </c>
      <c r="P30" s="18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9</v>
      </c>
      <c r="S34" s="17">
        <f t="shared" si="22"/>
        <v>10</v>
      </c>
      <c r="T34" s="17">
        <f t="shared" si="22"/>
        <v>-5</v>
      </c>
      <c r="U34" s="17">
        <f t="shared" si="22"/>
        <v>-3</v>
      </c>
      <c r="V34" s="17">
        <f t="shared" si="22"/>
        <v>-2</v>
      </c>
      <c r="W34" s="15">
        <f t="shared" si="15"/>
        <v>-20.833333333333336</v>
      </c>
      <c r="X34" s="15">
        <f t="shared" si="15"/>
        <v>-25</v>
      </c>
      <c r="Y34" s="15">
        <f t="shared" si="15"/>
        <v>-16.666666666666664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-5.0000000000000044</v>
      </c>
      <c r="AD34" s="15">
        <f t="shared" si="17"/>
        <v>-9.9999999999999982</v>
      </c>
      <c r="AE34" s="15">
        <f t="shared" si="17"/>
        <v>0</v>
      </c>
      <c r="AH34" s="4">
        <f t="shared" ref="AH34:AJ34" si="24">SUM(AH23:AH30)</f>
        <v>24</v>
      </c>
      <c r="AI34" s="4">
        <f t="shared" si="24"/>
        <v>12</v>
      </c>
      <c r="AJ34" s="4">
        <f t="shared" si="24"/>
        <v>12</v>
      </c>
      <c r="AK34" s="4">
        <f>SUM(AK23:AK30)</f>
        <v>20</v>
      </c>
      <c r="AL34" s="4">
        <f>SUM(AL23:AL30)</f>
        <v>10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8</v>
      </c>
      <c r="S35" s="17">
        <f t="shared" si="25"/>
        <v>10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-9.9999999999999982</v>
      </c>
      <c r="X35" s="15">
        <f t="shared" si="15"/>
        <v>-11.111111111111116</v>
      </c>
      <c r="Y35" s="15">
        <f t="shared" si="15"/>
        <v>-9.0909090909090935</v>
      </c>
      <c r="Z35" s="17">
        <f t="shared" ref="Z35:AB35" si="26">SUM(Z25:Z30)</f>
        <v>3</v>
      </c>
      <c r="AA35" s="17">
        <f t="shared" si="26"/>
        <v>3</v>
      </c>
      <c r="AB35" s="17">
        <f t="shared" si="26"/>
        <v>0</v>
      </c>
      <c r="AC35" s="15">
        <f t="shared" si="17"/>
        <v>19.999999999999996</v>
      </c>
      <c r="AD35" s="15">
        <f t="shared" si="17"/>
        <v>60.000000000000007</v>
      </c>
      <c r="AE35" s="15">
        <f t="shared" si="17"/>
        <v>0</v>
      </c>
      <c r="AH35" s="4">
        <f t="shared" ref="AH35:AJ35" si="27">SUM(AH25:AH30)</f>
        <v>20</v>
      </c>
      <c r="AI35" s="4">
        <f t="shared" si="27"/>
        <v>9</v>
      </c>
      <c r="AJ35" s="4">
        <f t="shared" si="27"/>
        <v>11</v>
      </c>
      <c r="AK35" s="4">
        <f>SUM(AK25:AK30)</f>
        <v>15</v>
      </c>
      <c r="AL35" s="4">
        <f>SUM(AL25:AL30)</f>
        <v>5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-7</v>
      </c>
      <c r="U36" s="17">
        <f t="shared" si="28"/>
        <v>-5</v>
      </c>
      <c r="V36" s="17">
        <f t="shared" si="28"/>
        <v>-2</v>
      </c>
      <c r="W36" s="15">
        <f t="shared" si="15"/>
        <v>-41.17647058823529</v>
      </c>
      <c r="X36" s="15">
        <f t="shared" si="15"/>
        <v>-62.5</v>
      </c>
      <c r="Y36" s="15">
        <f t="shared" si="15"/>
        <v>-22.222222222222221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-23.076923076923073</v>
      </c>
      <c r="AD36" s="15">
        <f t="shared" si="17"/>
        <v>-25</v>
      </c>
      <c r="AE36" s="15">
        <f t="shared" si="17"/>
        <v>-22.222222222222221</v>
      </c>
      <c r="AH36" s="4">
        <f t="shared" ref="AH36:AJ36" si="30">SUM(AH27:AH30)</f>
        <v>17</v>
      </c>
      <c r="AI36" s="4">
        <f t="shared" si="30"/>
        <v>8</v>
      </c>
      <c r="AJ36" s="4">
        <f t="shared" si="30"/>
        <v>9</v>
      </c>
      <c r="AK36" s="4">
        <f>SUM(AK27:AK30)</f>
        <v>13</v>
      </c>
      <c r="AL36" s="4">
        <f>SUM(AL27:AL30)</f>
        <v>4</v>
      </c>
      <c r="AM36" s="4">
        <f>SUM(AM27:AM30)</f>
        <v>9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16.666666666666664</v>
      </c>
      <c r="U39" s="12">
        <f t="shared" ref="U39:V39" si="38">U33/U9*100</f>
        <v>25</v>
      </c>
      <c r="V39" s="12">
        <f t="shared" si="38"/>
        <v>0</v>
      </c>
      <c r="W39" s="12">
        <f>Q39-AH39</f>
        <v>-4</v>
      </c>
      <c r="X39" s="12">
        <f t="shared" si="33"/>
        <v>-7.6923076923076925</v>
      </c>
      <c r="Y39" s="12">
        <f>S39-AJ39</f>
        <v>0</v>
      </c>
      <c r="Z39" s="12">
        <f t="shared" si="37"/>
        <v>50</v>
      </c>
      <c r="AA39" s="12">
        <f t="shared" si="37"/>
        <v>50</v>
      </c>
      <c r="AB39" s="12" t="e">
        <f t="shared" si="37"/>
        <v>#DIV/0!</v>
      </c>
      <c r="AC39" s="12">
        <f>Q39-AK39</f>
        <v>-4.7619047619047619</v>
      </c>
      <c r="AD39" s="12">
        <f t="shared" si="35"/>
        <v>-9.0909090909090917</v>
      </c>
      <c r="AE39" s="12">
        <f t="shared" si="35"/>
        <v>0</v>
      </c>
      <c r="AH39" s="12">
        <f t="shared" ref="AH39:AJ39" si="39">AH33/AH9*100</f>
        <v>4</v>
      </c>
      <c r="AI39" s="12">
        <f t="shared" si="39"/>
        <v>7.6923076923076925</v>
      </c>
      <c r="AJ39" s="12">
        <f t="shared" si="39"/>
        <v>0</v>
      </c>
      <c r="AK39" s="12">
        <f>AK33/AK9*100</f>
        <v>4.7619047619047619</v>
      </c>
      <c r="AL39" s="12">
        <f>AL33/AL9*100</f>
        <v>9.0909090909090917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83.333333333333343</v>
      </c>
      <c r="U40" s="12">
        <f t="shared" ref="U40:V40" si="41">U34/U9*100</f>
        <v>75</v>
      </c>
      <c r="V40" s="12">
        <f t="shared" si="41"/>
        <v>100</v>
      </c>
      <c r="W40" s="12">
        <f t="shared" ref="W40:W42" si="42">Q40-AH40</f>
        <v>4</v>
      </c>
      <c r="X40" s="12">
        <f t="shared" si="33"/>
        <v>7.6923076923076934</v>
      </c>
      <c r="Y40" s="12">
        <f>S40-AJ40</f>
        <v>0</v>
      </c>
      <c r="Z40" s="12">
        <f>Z34/Z9*100</f>
        <v>50</v>
      </c>
      <c r="AA40" s="12">
        <f t="shared" ref="AA40:AB40" si="43">AA34/AA9*100</f>
        <v>50</v>
      </c>
      <c r="AB40" s="12" t="e">
        <f t="shared" si="43"/>
        <v>#DIV/0!</v>
      </c>
      <c r="AC40" s="12">
        <f t="shared" ref="AC40:AC42" si="44">Q40-AK40</f>
        <v>4.7619047619047734</v>
      </c>
      <c r="AD40" s="12">
        <f t="shared" si="35"/>
        <v>9.0909090909090935</v>
      </c>
      <c r="AE40" s="12">
        <f t="shared" si="35"/>
        <v>0</v>
      </c>
      <c r="AH40" s="12">
        <f t="shared" ref="AH40:AJ40" si="45">AH34/AH9*100</f>
        <v>96</v>
      </c>
      <c r="AI40" s="12">
        <f t="shared" si="45"/>
        <v>92.307692307692307</v>
      </c>
      <c r="AJ40" s="12">
        <f t="shared" si="45"/>
        <v>100</v>
      </c>
      <c r="AK40" s="12">
        <f>AK34/AK9*100</f>
        <v>95.238095238095227</v>
      </c>
      <c r="AL40" s="12">
        <f>AL34/AL9*100</f>
        <v>90.909090909090907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94.73684210526315</v>
      </c>
      <c r="R41" s="12">
        <f t="shared" si="46"/>
        <v>88.888888888888886</v>
      </c>
      <c r="S41" s="12">
        <f t="shared" si="46"/>
        <v>100</v>
      </c>
      <c r="T41" s="12">
        <f>T35/T9*100</f>
        <v>33.333333333333329</v>
      </c>
      <c r="U41" s="12">
        <f t="shared" ref="U41:V41" si="47">U35/U9*100</f>
        <v>25</v>
      </c>
      <c r="V41" s="12">
        <f t="shared" si="47"/>
        <v>50</v>
      </c>
      <c r="W41" s="12">
        <f t="shared" si="42"/>
        <v>14.73684210526315</v>
      </c>
      <c r="X41" s="12">
        <f t="shared" si="33"/>
        <v>19.658119658119659</v>
      </c>
      <c r="Y41" s="12">
        <f>S41-AJ41</f>
        <v>8.3333333333333428</v>
      </c>
      <c r="Z41" s="12">
        <f>Z35/Z9*100</f>
        <v>-150</v>
      </c>
      <c r="AA41" s="12">
        <f t="shared" ref="AA41:AB41" si="48">AA35/AA9*100</f>
        <v>-150</v>
      </c>
      <c r="AB41" s="12" t="e">
        <f t="shared" si="48"/>
        <v>#DIV/0!</v>
      </c>
      <c r="AC41" s="12">
        <f t="shared" si="44"/>
        <v>23.30827067669172</v>
      </c>
      <c r="AD41" s="12">
        <f>R41-AL41</f>
        <v>43.434343434343432</v>
      </c>
      <c r="AE41" s="12">
        <f t="shared" si="35"/>
        <v>0</v>
      </c>
      <c r="AH41" s="12">
        <f>AH35/AH9*100</f>
        <v>80</v>
      </c>
      <c r="AI41" s="12">
        <f>AI35/AI9*100</f>
        <v>69.230769230769226</v>
      </c>
      <c r="AJ41" s="12">
        <f>AJ35/AJ9*100</f>
        <v>91.666666666666657</v>
      </c>
      <c r="AK41" s="12">
        <f t="shared" ref="AK41:AM41" si="49">AK35/AK9*100</f>
        <v>71.428571428571431</v>
      </c>
      <c r="AL41" s="12">
        <f t="shared" si="49"/>
        <v>45.454545454545453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52.631578947368418</v>
      </c>
      <c r="R42" s="12">
        <f t="shared" si="50"/>
        <v>33.333333333333329</v>
      </c>
      <c r="S42" s="12">
        <f t="shared" si="50"/>
        <v>70</v>
      </c>
      <c r="T42" s="12">
        <f t="shared" si="50"/>
        <v>116.66666666666667</v>
      </c>
      <c r="U42" s="12">
        <f t="shared" si="50"/>
        <v>125</v>
      </c>
      <c r="V42" s="12">
        <f t="shared" si="50"/>
        <v>100</v>
      </c>
      <c r="W42" s="12">
        <f t="shared" si="42"/>
        <v>-15.368421052631582</v>
      </c>
      <c r="X42" s="12">
        <f t="shared" si="33"/>
        <v>-28.205128205128212</v>
      </c>
      <c r="Y42" s="12">
        <f>S42-AJ42</f>
        <v>-5</v>
      </c>
      <c r="Z42" s="12">
        <f t="shared" si="50"/>
        <v>150</v>
      </c>
      <c r="AA42" s="12">
        <f t="shared" si="50"/>
        <v>50</v>
      </c>
      <c r="AB42" s="12" t="e">
        <f t="shared" si="50"/>
        <v>#DIV/0!</v>
      </c>
      <c r="AC42" s="12">
        <f t="shared" si="44"/>
        <v>-9.2731829573934874</v>
      </c>
      <c r="AD42" s="12">
        <f>R42-AL42</f>
        <v>-3.0303030303030383</v>
      </c>
      <c r="AE42" s="12">
        <f t="shared" si="35"/>
        <v>-20</v>
      </c>
      <c r="AH42" s="12">
        <f t="shared" ref="AH42:AJ42" si="51">AH36/AH9*100</f>
        <v>68</v>
      </c>
      <c r="AI42" s="12">
        <f t="shared" si="51"/>
        <v>61.53846153846154</v>
      </c>
      <c r="AJ42" s="12">
        <f t="shared" si="51"/>
        <v>75</v>
      </c>
      <c r="AK42" s="12">
        <f>AK36/AK9*100</f>
        <v>61.904761904761905</v>
      </c>
      <c r="AL42" s="12">
        <f>AL36/AL9*100</f>
        <v>36.363636363636367</v>
      </c>
      <c r="AM42" s="12">
        <f>AM36/AM9*100</f>
        <v>90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12</v>
      </c>
      <c r="C9" s="17">
        <f>SUM(C10:C30)</f>
        <v>6</v>
      </c>
      <c r="D9" s="17">
        <f>SUM(D10:D30)</f>
        <v>6</v>
      </c>
      <c r="E9" s="17">
        <f>F9+G9</f>
        <v>3</v>
      </c>
      <c r="F9" s="17">
        <f>SUM(F10:F30)</f>
        <v>0</v>
      </c>
      <c r="G9" s="17">
        <f>SUM(G10:G30)</f>
        <v>3</v>
      </c>
      <c r="H9" s="15">
        <f>IF(B9=E9,0,(1-(B9/(B9-E9)))*-100)</f>
        <v>33.333333333333329</v>
      </c>
      <c r="I9" s="15">
        <f>IF(C9=F9,0,(1-(C9/(C9-F9)))*-100)</f>
        <v>0</v>
      </c>
      <c r="J9" s="15">
        <f>IF(D9=G9,0,(1-(D9/(D9-G9)))*-100)</f>
        <v>100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19.999999999999996</v>
      </c>
      <c r="O9" s="15">
        <f t="shared" ref="O9:P10" si="0">IF(C9=L9,0,(1-(C9/(C9-L9)))*-100)</f>
        <v>50</v>
      </c>
      <c r="P9" s="15">
        <f>IF(D9=M9,0,(1-(D9/(D9-M9)))*-100)</f>
        <v>0</v>
      </c>
      <c r="Q9" s="17">
        <f>R9+S9</f>
        <v>31</v>
      </c>
      <c r="R9" s="17">
        <f>SUM(R10:R30)</f>
        <v>16</v>
      </c>
      <c r="S9" s="17">
        <f>SUM(S10:S30)</f>
        <v>15</v>
      </c>
      <c r="T9" s="17">
        <f>U9+V9</f>
        <v>16</v>
      </c>
      <c r="U9" s="17">
        <f>SUM(U10:U30)</f>
        <v>6</v>
      </c>
      <c r="V9" s="17">
        <f>SUM(V10:V30)</f>
        <v>10</v>
      </c>
      <c r="W9" s="15">
        <f>IF(Q9=T9,IF(Q9&gt;0,"皆増",0),(1-(Q9/(Q9-T9)))*-100)</f>
        <v>106.66666666666669</v>
      </c>
      <c r="X9" s="15">
        <f t="shared" ref="X9:Y30" si="1">IF(R9=U9,IF(R9&gt;0,"皆増",0),(1-(R9/(R9-U9)))*-100)</f>
        <v>60.000000000000007</v>
      </c>
      <c r="Y9" s="15">
        <f t="shared" si="1"/>
        <v>200</v>
      </c>
      <c r="Z9" s="17">
        <f>AA9+AB9</f>
        <v>16</v>
      </c>
      <c r="AA9" s="17">
        <f>SUM(AA10:AA30)</f>
        <v>10</v>
      </c>
      <c r="AB9" s="17">
        <f>SUM(AB10:AB30)</f>
        <v>6</v>
      </c>
      <c r="AC9" s="15">
        <f>IF(Q9=Z9,IF(Q9&gt;0,"皆増",0),(1-(Q9/(Q9-Z9)))*-100)</f>
        <v>106.66666666666669</v>
      </c>
      <c r="AD9" s="15">
        <f t="shared" ref="AD9:AE30" si="2">IF(R9=AA9,IF(R9&gt;0,"皆増",0),(1-(R9/(R9-AA9)))*-100)</f>
        <v>166.66666666666666</v>
      </c>
      <c r="AE9" s="15">
        <f t="shared" si="2"/>
        <v>66.666666666666671</v>
      </c>
      <c r="AH9" s="4">
        <f t="shared" ref="AH9:AJ30" si="3">Q9-T9</f>
        <v>15</v>
      </c>
      <c r="AI9" s="4">
        <f t="shared" si="3"/>
        <v>10</v>
      </c>
      <c r="AJ9" s="4">
        <f t="shared" si="3"/>
        <v>5</v>
      </c>
      <c r="AK9" s="4">
        <f t="shared" ref="AK9:AM30" si="4">Q9-Z9</f>
        <v>15</v>
      </c>
      <c r="AL9" s="4">
        <f t="shared" si="4"/>
        <v>6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12</v>
      </c>
      <c r="C10" s="17">
        <v>6</v>
      </c>
      <c r="D10" s="17">
        <v>6</v>
      </c>
      <c r="E10" s="17">
        <f t="shared" ref="E10" si="6">F10+G10</f>
        <v>3</v>
      </c>
      <c r="F10" s="17">
        <v>0</v>
      </c>
      <c r="G10" s="17">
        <v>3</v>
      </c>
      <c r="H10" s="15">
        <f>IF(B10=E10,0,(1-(B10/(B10-E10)))*-100)</f>
        <v>33.333333333333329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19.999999999999996</v>
      </c>
      <c r="O10" s="15">
        <f t="shared" si="0"/>
        <v>50</v>
      </c>
      <c r="P10" s="15">
        <f t="shared" si="0"/>
        <v>0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8" t="s">
        <v>95</v>
      </c>
      <c r="I11" s="18" t="s">
        <v>95</v>
      </c>
      <c r="J11" s="18" t="s">
        <v>95</v>
      </c>
      <c r="K11" s="18" t="s">
        <v>95</v>
      </c>
      <c r="L11" s="18" t="s">
        <v>95</v>
      </c>
      <c r="M11" s="18" t="s">
        <v>95</v>
      </c>
      <c r="N11" s="18" t="s">
        <v>95</v>
      </c>
      <c r="O11" s="18" t="s">
        <v>95</v>
      </c>
      <c r="P11" s="18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8" t="s">
        <v>95</v>
      </c>
      <c r="I12" s="18" t="s">
        <v>95</v>
      </c>
      <c r="J12" s="18" t="s">
        <v>95</v>
      </c>
      <c r="K12" s="18" t="s">
        <v>95</v>
      </c>
      <c r="L12" s="18" t="s">
        <v>95</v>
      </c>
      <c r="M12" s="18" t="s">
        <v>95</v>
      </c>
      <c r="N12" s="18" t="s">
        <v>95</v>
      </c>
      <c r="O12" s="18" t="s">
        <v>95</v>
      </c>
      <c r="P12" s="18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8" t="s">
        <v>95</v>
      </c>
      <c r="I13" s="18" t="s">
        <v>95</v>
      </c>
      <c r="J13" s="18" t="s">
        <v>95</v>
      </c>
      <c r="K13" s="18" t="s">
        <v>95</v>
      </c>
      <c r="L13" s="18" t="s">
        <v>95</v>
      </c>
      <c r="M13" s="18" t="s">
        <v>95</v>
      </c>
      <c r="N13" s="18" t="s">
        <v>95</v>
      </c>
      <c r="O13" s="18" t="s">
        <v>95</v>
      </c>
      <c r="P13" s="18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8" t="s">
        <v>95</v>
      </c>
      <c r="I14" s="18" t="s">
        <v>95</v>
      </c>
      <c r="J14" s="18" t="s">
        <v>95</v>
      </c>
      <c r="K14" s="18" t="s">
        <v>95</v>
      </c>
      <c r="L14" s="18" t="s">
        <v>95</v>
      </c>
      <c r="M14" s="18" t="s">
        <v>95</v>
      </c>
      <c r="N14" s="18" t="s">
        <v>95</v>
      </c>
      <c r="O14" s="18" t="s">
        <v>95</v>
      </c>
      <c r="P14" s="18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8" t="s">
        <v>95</v>
      </c>
      <c r="I15" s="18" t="s">
        <v>95</v>
      </c>
      <c r="J15" s="18" t="s">
        <v>95</v>
      </c>
      <c r="K15" s="18" t="s">
        <v>95</v>
      </c>
      <c r="L15" s="18" t="s">
        <v>95</v>
      </c>
      <c r="M15" s="18" t="s">
        <v>95</v>
      </c>
      <c r="N15" s="18" t="s">
        <v>95</v>
      </c>
      <c r="O15" s="18" t="s">
        <v>95</v>
      </c>
      <c r="P15" s="18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8" t="s">
        <v>95</v>
      </c>
      <c r="I16" s="18" t="s">
        <v>95</v>
      </c>
      <c r="J16" s="18" t="s">
        <v>95</v>
      </c>
      <c r="K16" s="18" t="s">
        <v>95</v>
      </c>
      <c r="L16" s="18" t="s">
        <v>95</v>
      </c>
      <c r="M16" s="18" t="s">
        <v>95</v>
      </c>
      <c r="N16" s="18" t="s">
        <v>95</v>
      </c>
      <c r="O16" s="18" t="s">
        <v>95</v>
      </c>
      <c r="P16" s="18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8" t="s">
        <v>95</v>
      </c>
      <c r="I17" s="18" t="s">
        <v>95</v>
      </c>
      <c r="J17" s="18" t="s">
        <v>95</v>
      </c>
      <c r="K17" s="18" t="s">
        <v>95</v>
      </c>
      <c r="L17" s="18" t="s">
        <v>95</v>
      </c>
      <c r="M17" s="18" t="s">
        <v>95</v>
      </c>
      <c r="N17" s="18" t="s">
        <v>95</v>
      </c>
      <c r="O17" s="18" t="s">
        <v>95</v>
      </c>
      <c r="P17" s="18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8" t="s">
        <v>95</v>
      </c>
      <c r="I18" s="18" t="s">
        <v>95</v>
      </c>
      <c r="J18" s="18" t="s">
        <v>95</v>
      </c>
      <c r="K18" s="18" t="s">
        <v>95</v>
      </c>
      <c r="L18" s="18" t="s">
        <v>95</v>
      </c>
      <c r="M18" s="18" t="s">
        <v>95</v>
      </c>
      <c r="N18" s="18" t="s">
        <v>95</v>
      </c>
      <c r="O18" s="18" t="s">
        <v>95</v>
      </c>
      <c r="P18" s="18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8" t="s">
        <v>95</v>
      </c>
      <c r="I19" s="18" t="s">
        <v>95</v>
      </c>
      <c r="J19" s="18" t="s">
        <v>95</v>
      </c>
      <c r="K19" s="18" t="s">
        <v>95</v>
      </c>
      <c r="L19" s="18" t="s">
        <v>95</v>
      </c>
      <c r="M19" s="18" t="s">
        <v>95</v>
      </c>
      <c r="N19" s="18" t="s">
        <v>95</v>
      </c>
      <c r="O19" s="18" t="s">
        <v>95</v>
      </c>
      <c r="P19" s="18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8" t="s">
        <v>95</v>
      </c>
      <c r="I20" s="18" t="s">
        <v>95</v>
      </c>
      <c r="J20" s="18" t="s">
        <v>95</v>
      </c>
      <c r="K20" s="18" t="s">
        <v>95</v>
      </c>
      <c r="L20" s="18" t="s">
        <v>95</v>
      </c>
      <c r="M20" s="18" t="s">
        <v>95</v>
      </c>
      <c r="N20" s="18" t="s">
        <v>95</v>
      </c>
      <c r="O20" s="18" t="s">
        <v>95</v>
      </c>
      <c r="P20" s="18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8" t="s">
        <v>95</v>
      </c>
      <c r="I21" s="18" t="s">
        <v>95</v>
      </c>
      <c r="J21" s="18" t="s">
        <v>95</v>
      </c>
      <c r="K21" s="18" t="s">
        <v>95</v>
      </c>
      <c r="L21" s="18" t="s">
        <v>95</v>
      </c>
      <c r="M21" s="18" t="s">
        <v>95</v>
      </c>
      <c r="N21" s="18" t="s">
        <v>95</v>
      </c>
      <c r="O21" s="18" t="s">
        <v>95</v>
      </c>
      <c r="P21" s="18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2</v>
      </c>
      <c r="AA21" s="17">
        <v>2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8" t="s">
        <v>95</v>
      </c>
      <c r="I22" s="18" t="s">
        <v>95</v>
      </c>
      <c r="J22" s="18" t="s">
        <v>95</v>
      </c>
      <c r="K22" s="18" t="s">
        <v>95</v>
      </c>
      <c r="L22" s="18" t="s">
        <v>95</v>
      </c>
      <c r="M22" s="18" t="s">
        <v>95</v>
      </c>
      <c r="N22" s="18" t="s">
        <v>95</v>
      </c>
      <c r="O22" s="18" t="s">
        <v>95</v>
      </c>
      <c r="P22" s="18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-50</v>
      </c>
      <c r="X22" s="15">
        <f t="shared" si="1"/>
        <v>-50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8" t="s">
        <v>95</v>
      </c>
      <c r="I23" s="18" t="s">
        <v>95</v>
      </c>
      <c r="J23" s="18" t="s">
        <v>95</v>
      </c>
      <c r="K23" s="18" t="s">
        <v>95</v>
      </c>
      <c r="L23" s="18" t="s">
        <v>95</v>
      </c>
      <c r="M23" s="18" t="s">
        <v>95</v>
      </c>
      <c r="N23" s="18" t="s">
        <v>95</v>
      </c>
      <c r="O23" s="18" t="s">
        <v>95</v>
      </c>
      <c r="P23" s="18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8" t="s">
        <v>95</v>
      </c>
      <c r="I24" s="18" t="s">
        <v>95</v>
      </c>
      <c r="J24" s="18" t="s">
        <v>95</v>
      </c>
      <c r="K24" s="18" t="s">
        <v>95</v>
      </c>
      <c r="L24" s="18" t="s">
        <v>95</v>
      </c>
      <c r="M24" s="18" t="s">
        <v>95</v>
      </c>
      <c r="N24" s="18" t="s">
        <v>95</v>
      </c>
      <c r="O24" s="18" t="s">
        <v>95</v>
      </c>
      <c r="P24" s="18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8" t="s">
        <v>95</v>
      </c>
      <c r="I25" s="18" t="s">
        <v>95</v>
      </c>
      <c r="J25" s="18" t="s">
        <v>95</v>
      </c>
      <c r="K25" s="18" t="s">
        <v>95</v>
      </c>
      <c r="L25" s="18" t="s">
        <v>95</v>
      </c>
      <c r="M25" s="18" t="s">
        <v>95</v>
      </c>
      <c r="N25" s="18" t="s">
        <v>95</v>
      </c>
      <c r="O25" s="18" t="s">
        <v>95</v>
      </c>
      <c r="P25" s="18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-33.333333333333336</v>
      </c>
      <c r="X25" s="15">
        <f t="shared" si="1"/>
        <v>-33.333333333333336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>
        <f t="shared" si="2"/>
        <v>100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8" t="s">
        <v>95</v>
      </c>
      <c r="I26" s="18" t="s">
        <v>95</v>
      </c>
      <c r="J26" s="18" t="s">
        <v>95</v>
      </c>
      <c r="K26" s="18" t="s">
        <v>95</v>
      </c>
      <c r="L26" s="18" t="s">
        <v>95</v>
      </c>
      <c r="M26" s="18" t="s">
        <v>95</v>
      </c>
      <c r="N26" s="18" t="s">
        <v>95</v>
      </c>
      <c r="O26" s="18" t="s">
        <v>95</v>
      </c>
      <c r="P26" s="18" t="s">
        <v>95</v>
      </c>
      <c r="Q26" s="17">
        <f t="shared" si="9"/>
        <v>4</v>
      </c>
      <c r="R26" s="17">
        <v>4</v>
      </c>
      <c r="S26" s="17">
        <v>0</v>
      </c>
      <c r="T26" s="17">
        <f t="shared" si="10"/>
        <v>-1</v>
      </c>
      <c r="U26" s="17">
        <v>1</v>
      </c>
      <c r="V26" s="17">
        <v>-2</v>
      </c>
      <c r="W26" s="15">
        <f t="shared" si="11"/>
        <v>-19.999999999999996</v>
      </c>
      <c r="X26" s="15">
        <f t="shared" si="1"/>
        <v>33.333333333333329</v>
      </c>
      <c r="Y26" s="15">
        <f t="shared" si="1"/>
        <v>-100</v>
      </c>
      <c r="Z26" s="17">
        <f t="shared" si="12"/>
        <v>1</v>
      </c>
      <c r="AA26" s="17">
        <v>4</v>
      </c>
      <c r="AB26" s="17">
        <v>-3</v>
      </c>
      <c r="AC26" s="15">
        <f t="shared" si="13"/>
        <v>33.333333333333329</v>
      </c>
      <c r="AD26" s="15" t="str">
        <f t="shared" si="2"/>
        <v>皆増</v>
      </c>
      <c r="AE26" s="15">
        <f t="shared" si="2"/>
        <v>-100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3</v>
      </c>
      <c r="AL26" s="4">
        <f t="shared" si="4"/>
        <v>0</v>
      </c>
      <c r="AM26" s="4">
        <f t="shared" si="4"/>
        <v>3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8" t="s">
        <v>95</v>
      </c>
      <c r="I27" s="18" t="s">
        <v>95</v>
      </c>
      <c r="J27" s="18" t="s">
        <v>95</v>
      </c>
      <c r="K27" s="18" t="s">
        <v>95</v>
      </c>
      <c r="L27" s="18" t="s">
        <v>95</v>
      </c>
      <c r="M27" s="18" t="s">
        <v>95</v>
      </c>
      <c r="N27" s="18" t="s">
        <v>95</v>
      </c>
      <c r="O27" s="18" t="s">
        <v>95</v>
      </c>
      <c r="P27" s="18" t="s">
        <v>95</v>
      </c>
      <c r="Q27" s="17">
        <f t="shared" si="9"/>
        <v>5</v>
      </c>
      <c r="R27" s="17">
        <v>0</v>
      </c>
      <c r="S27" s="17">
        <v>5</v>
      </c>
      <c r="T27" s="17">
        <f t="shared" si="10"/>
        <v>3</v>
      </c>
      <c r="U27" s="17">
        <v>-1</v>
      </c>
      <c r="V27" s="17">
        <v>4</v>
      </c>
      <c r="W27" s="15">
        <f t="shared" si="11"/>
        <v>150</v>
      </c>
      <c r="X27" s="15">
        <f t="shared" si="1"/>
        <v>-100</v>
      </c>
      <c r="Y27" s="15">
        <f t="shared" si="1"/>
        <v>400</v>
      </c>
      <c r="Z27" s="17">
        <f t="shared" si="12"/>
        <v>2</v>
      </c>
      <c r="AA27" s="17">
        <v>0</v>
      </c>
      <c r="AB27" s="17">
        <v>2</v>
      </c>
      <c r="AC27" s="15">
        <f t="shared" si="13"/>
        <v>66.666666666666671</v>
      </c>
      <c r="AD27" s="15">
        <f t="shared" si="2"/>
        <v>0</v>
      </c>
      <c r="AE27" s="15">
        <f t="shared" si="2"/>
        <v>66.666666666666671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8" t="s">
        <v>95</v>
      </c>
      <c r="I28" s="18" t="s">
        <v>95</v>
      </c>
      <c r="J28" s="18" t="s">
        <v>95</v>
      </c>
      <c r="K28" s="18" t="s">
        <v>95</v>
      </c>
      <c r="L28" s="18" t="s">
        <v>95</v>
      </c>
      <c r="M28" s="18" t="s">
        <v>95</v>
      </c>
      <c r="N28" s="18" t="s">
        <v>95</v>
      </c>
      <c r="O28" s="18" t="s">
        <v>95</v>
      </c>
      <c r="P28" s="18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6</v>
      </c>
      <c r="U28" s="17">
        <v>3</v>
      </c>
      <c r="V28" s="17">
        <v>3</v>
      </c>
      <c r="W28" s="15">
        <f t="shared" si="11"/>
        <v>600</v>
      </c>
      <c r="X28" s="15" t="str">
        <f t="shared" si="1"/>
        <v>皆増</v>
      </c>
      <c r="Y28" s="15">
        <f t="shared" si="1"/>
        <v>300</v>
      </c>
      <c r="Z28" s="17">
        <f t="shared" si="12"/>
        <v>2</v>
      </c>
      <c r="AA28" s="17">
        <v>-1</v>
      </c>
      <c r="AB28" s="17">
        <v>3</v>
      </c>
      <c r="AC28" s="15">
        <f t="shared" si="13"/>
        <v>39.999999999999993</v>
      </c>
      <c r="AD28" s="15">
        <f t="shared" si="2"/>
        <v>-25</v>
      </c>
      <c r="AE28" s="15">
        <f t="shared" si="2"/>
        <v>300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5</v>
      </c>
      <c r="AL28" s="4">
        <f t="shared" si="4"/>
        <v>4</v>
      </c>
      <c r="AM28" s="4">
        <f t="shared" si="4"/>
        <v>1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8" t="s">
        <v>95</v>
      </c>
      <c r="I29" s="18" t="s">
        <v>95</v>
      </c>
      <c r="J29" s="18" t="s">
        <v>95</v>
      </c>
      <c r="K29" s="18" t="s">
        <v>95</v>
      </c>
      <c r="L29" s="18" t="s">
        <v>95</v>
      </c>
      <c r="M29" s="18" t="s">
        <v>95</v>
      </c>
      <c r="N29" s="18" t="s">
        <v>95</v>
      </c>
      <c r="O29" s="18" t="s">
        <v>95</v>
      </c>
      <c r="P29" s="18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1</v>
      </c>
      <c r="U29" s="17">
        <v>-1</v>
      </c>
      <c r="V29" s="17">
        <v>2</v>
      </c>
      <c r="W29" s="15">
        <f t="shared" si="11"/>
        <v>50</v>
      </c>
      <c r="X29" s="15">
        <f t="shared" si="1"/>
        <v>-100</v>
      </c>
      <c r="Y29" s="15">
        <f t="shared" si="1"/>
        <v>200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50</v>
      </c>
      <c r="AD29" s="15">
        <f t="shared" si="2"/>
        <v>0</v>
      </c>
      <c r="AE29" s="15">
        <f t="shared" si="2"/>
        <v>50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8" t="s">
        <v>95</v>
      </c>
      <c r="I30" s="18" t="s">
        <v>95</v>
      </c>
      <c r="J30" s="18" t="s">
        <v>95</v>
      </c>
      <c r="K30" s="18" t="s">
        <v>95</v>
      </c>
      <c r="L30" s="18" t="s">
        <v>95</v>
      </c>
      <c r="M30" s="18" t="s">
        <v>95</v>
      </c>
      <c r="N30" s="18" t="s">
        <v>95</v>
      </c>
      <c r="O30" s="18" t="s">
        <v>95</v>
      </c>
      <c r="P30" s="18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6</v>
      </c>
      <c r="R33" s="17">
        <f t="shared" si="19"/>
        <v>4</v>
      </c>
      <c r="S33" s="17">
        <f>SUM(S13:S22)</f>
        <v>2</v>
      </c>
      <c r="T33" s="17">
        <f t="shared" si="19"/>
        <v>4</v>
      </c>
      <c r="U33" s="17">
        <f t="shared" si="19"/>
        <v>2</v>
      </c>
      <c r="V33" s="17">
        <f t="shared" si="19"/>
        <v>2</v>
      </c>
      <c r="W33" s="15">
        <f t="shared" si="15"/>
        <v>200</v>
      </c>
      <c r="X33" s="15">
        <f t="shared" si="15"/>
        <v>100</v>
      </c>
      <c r="Y33" s="15" t="str">
        <f t="shared" si="15"/>
        <v>皆増</v>
      </c>
      <c r="Z33" s="17">
        <f t="shared" ref="Z33:AB33" si="20">SUM(Z13:Z22)</f>
        <v>6</v>
      </c>
      <c r="AA33" s="17">
        <f t="shared" si="20"/>
        <v>4</v>
      </c>
      <c r="AB33" s="17">
        <f t="shared" si="20"/>
        <v>2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24</v>
      </c>
      <c r="R34" s="17">
        <f t="shared" si="22"/>
        <v>12</v>
      </c>
      <c r="S34" s="17">
        <f t="shared" si="22"/>
        <v>12</v>
      </c>
      <c r="T34" s="17">
        <f t="shared" si="22"/>
        <v>11</v>
      </c>
      <c r="U34" s="17">
        <f t="shared" si="22"/>
        <v>4</v>
      </c>
      <c r="V34" s="17">
        <f t="shared" si="22"/>
        <v>7</v>
      </c>
      <c r="W34" s="15">
        <f t="shared" si="15"/>
        <v>84.615384615384627</v>
      </c>
      <c r="X34" s="15">
        <f t="shared" si="15"/>
        <v>50</v>
      </c>
      <c r="Y34" s="15">
        <f t="shared" si="15"/>
        <v>140</v>
      </c>
      <c r="Z34" s="17">
        <f t="shared" ref="Z34:AB34" si="23">SUM(Z23:Z30)</f>
        <v>9</v>
      </c>
      <c r="AA34" s="17">
        <f t="shared" si="23"/>
        <v>6</v>
      </c>
      <c r="AB34" s="17">
        <f t="shared" si="23"/>
        <v>3</v>
      </c>
      <c r="AC34" s="15">
        <f t="shared" si="17"/>
        <v>60.000000000000007</v>
      </c>
      <c r="AD34" s="15">
        <f t="shared" si="17"/>
        <v>100</v>
      </c>
      <c r="AE34" s="15">
        <f t="shared" si="17"/>
        <v>33.333333333333329</v>
      </c>
      <c r="AH34" s="4">
        <f t="shared" ref="AH34:AJ34" si="24">SUM(AH23:AH30)</f>
        <v>13</v>
      </c>
      <c r="AI34" s="4">
        <f t="shared" si="24"/>
        <v>8</v>
      </c>
      <c r="AJ34" s="4">
        <f t="shared" si="24"/>
        <v>5</v>
      </c>
      <c r="AK34" s="4">
        <f>SUM(AK23:AK30)</f>
        <v>15</v>
      </c>
      <c r="AL34" s="4">
        <f>SUM(AL23:AL30)</f>
        <v>6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9</v>
      </c>
      <c r="S35" s="17">
        <f t="shared" si="25"/>
        <v>12</v>
      </c>
      <c r="T35" s="17">
        <f t="shared" si="25"/>
        <v>8</v>
      </c>
      <c r="U35" s="17">
        <f t="shared" si="25"/>
        <v>1</v>
      </c>
      <c r="V35" s="17">
        <f t="shared" si="25"/>
        <v>7</v>
      </c>
      <c r="W35" s="15">
        <f t="shared" si="15"/>
        <v>61.53846153846154</v>
      </c>
      <c r="X35" s="15">
        <f t="shared" si="15"/>
        <v>12.5</v>
      </c>
      <c r="Y35" s="15">
        <f t="shared" si="15"/>
        <v>140</v>
      </c>
      <c r="Z35" s="17">
        <f t="shared" ref="Z35:AB35" si="26">SUM(Z25:Z30)</f>
        <v>6</v>
      </c>
      <c r="AA35" s="17">
        <f t="shared" si="26"/>
        <v>3</v>
      </c>
      <c r="AB35" s="17">
        <f t="shared" si="26"/>
        <v>3</v>
      </c>
      <c r="AC35" s="15">
        <f t="shared" si="17"/>
        <v>39.999999999999993</v>
      </c>
      <c r="AD35" s="15">
        <f t="shared" si="17"/>
        <v>50</v>
      </c>
      <c r="AE35" s="15">
        <f t="shared" si="17"/>
        <v>33.333333333333329</v>
      </c>
      <c r="AH35" s="4">
        <f t="shared" ref="AH35:AJ35" si="27">SUM(AH25:AH30)</f>
        <v>13</v>
      </c>
      <c r="AI35" s="4">
        <f t="shared" si="27"/>
        <v>8</v>
      </c>
      <c r="AJ35" s="4">
        <f t="shared" si="27"/>
        <v>5</v>
      </c>
      <c r="AK35" s="4">
        <f>SUM(AK25:AK30)</f>
        <v>15</v>
      </c>
      <c r="AL35" s="4">
        <f>SUM(AL25:AL30)</f>
        <v>6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3</v>
      </c>
      <c r="S36" s="17">
        <f t="shared" si="28"/>
        <v>12</v>
      </c>
      <c r="T36" s="17">
        <f t="shared" si="28"/>
        <v>10</v>
      </c>
      <c r="U36" s="17">
        <f t="shared" si="28"/>
        <v>1</v>
      </c>
      <c r="V36" s="17">
        <f t="shared" si="28"/>
        <v>9</v>
      </c>
      <c r="W36" s="15">
        <f t="shared" si="15"/>
        <v>200</v>
      </c>
      <c r="X36" s="15">
        <f t="shared" si="15"/>
        <v>50</v>
      </c>
      <c r="Y36" s="15">
        <f t="shared" si="15"/>
        <v>300</v>
      </c>
      <c r="Z36" s="17">
        <f t="shared" ref="Z36:AB36" si="29">SUM(Z27:Z30)</f>
        <v>4</v>
      </c>
      <c r="AA36" s="17">
        <f t="shared" si="29"/>
        <v>-2</v>
      </c>
      <c r="AB36" s="17">
        <f t="shared" si="29"/>
        <v>6</v>
      </c>
      <c r="AC36" s="15">
        <f t="shared" si="17"/>
        <v>36.363636363636353</v>
      </c>
      <c r="AD36" s="15">
        <f t="shared" si="17"/>
        <v>-40</v>
      </c>
      <c r="AE36" s="15">
        <f t="shared" si="17"/>
        <v>100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3.225806451612903</v>
      </c>
      <c r="R38" s="12">
        <f t="shared" si="31"/>
        <v>0</v>
      </c>
      <c r="S38" s="12">
        <f t="shared" si="31"/>
        <v>6.666666666666667</v>
      </c>
      <c r="T38" s="12">
        <f>T32/T9*100</f>
        <v>6.25</v>
      </c>
      <c r="U38" s="12">
        <f t="shared" ref="U38:V38" si="32">U32/U9*100</f>
        <v>0</v>
      </c>
      <c r="V38" s="12">
        <f t="shared" si="32"/>
        <v>10</v>
      </c>
      <c r="W38" s="12">
        <f>Q38-AH38</f>
        <v>3.225806451612903</v>
      </c>
      <c r="X38" s="12">
        <f t="shared" ref="X38:Y42" si="33">R38-AI38</f>
        <v>0</v>
      </c>
      <c r="Y38" s="12">
        <f t="shared" si="33"/>
        <v>6.666666666666667</v>
      </c>
      <c r="Z38" s="12">
        <f>Z32/Z9*100</f>
        <v>6.25</v>
      </c>
      <c r="AA38" s="12">
        <f t="shared" ref="AA38:AB38" si="34">AA32/AA9*100</f>
        <v>0</v>
      </c>
      <c r="AB38" s="12">
        <f t="shared" si="34"/>
        <v>16.666666666666664</v>
      </c>
      <c r="AC38" s="12">
        <f>Q38-AK38</f>
        <v>3.225806451612903</v>
      </c>
      <c r="AD38" s="12">
        <f t="shared" ref="AD38:AE42" si="35">R38-AL38</f>
        <v>0</v>
      </c>
      <c r="AE38" s="12">
        <f t="shared" si="35"/>
        <v>6.666666666666667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19.35483870967742</v>
      </c>
      <c r="R39" s="12">
        <f>R33/R9*100</f>
        <v>25</v>
      </c>
      <c r="S39" s="13">
        <f t="shared" si="37"/>
        <v>13.333333333333334</v>
      </c>
      <c r="T39" s="12">
        <f>T33/T9*100</f>
        <v>25</v>
      </c>
      <c r="U39" s="12">
        <f t="shared" ref="U39:V39" si="38">U33/U9*100</f>
        <v>33.333333333333329</v>
      </c>
      <c r="V39" s="12">
        <f t="shared" si="38"/>
        <v>20</v>
      </c>
      <c r="W39" s="12">
        <f>Q39-AH39</f>
        <v>6.021505376344086</v>
      </c>
      <c r="X39" s="12">
        <f t="shared" si="33"/>
        <v>5</v>
      </c>
      <c r="Y39" s="12">
        <f>S39-AJ39</f>
        <v>13.333333333333334</v>
      </c>
      <c r="Z39" s="12">
        <f t="shared" si="37"/>
        <v>37.5</v>
      </c>
      <c r="AA39" s="12">
        <f t="shared" si="37"/>
        <v>40</v>
      </c>
      <c r="AB39" s="12">
        <f t="shared" si="37"/>
        <v>33.333333333333329</v>
      </c>
      <c r="AC39" s="12">
        <f>Q39-AK39</f>
        <v>19.35483870967742</v>
      </c>
      <c r="AD39" s="12">
        <f t="shared" si="35"/>
        <v>25</v>
      </c>
      <c r="AE39" s="12">
        <f t="shared" si="35"/>
        <v>13.333333333333334</v>
      </c>
      <c r="AH39" s="12">
        <f t="shared" ref="AH39:AJ39" si="39">AH33/AH9*100</f>
        <v>13.333333333333334</v>
      </c>
      <c r="AI39" s="12">
        <f t="shared" si="39"/>
        <v>20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77.41935483870968</v>
      </c>
      <c r="R40" s="12">
        <f t="shared" si="40"/>
        <v>75</v>
      </c>
      <c r="S40" s="12">
        <f t="shared" si="40"/>
        <v>80</v>
      </c>
      <c r="T40" s="12">
        <f>T34/T9*100</f>
        <v>68.75</v>
      </c>
      <c r="U40" s="12">
        <f t="shared" ref="U40:V40" si="41">U34/U9*100</f>
        <v>66.666666666666657</v>
      </c>
      <c r="V40" s="12">
        <f t="shared" si="41"/>
        <v>70</v>
      </c>
      <c r="W40" s="12">
        <f t="shared" ref="W40:W42" si="42">Q40-AH40</f>
        <v>-9.2473118279569917</v>
      </c>
      <c r="X40" s="12">
        <f t="shared" si="33"/>
        <v>-5</v>
      </c>
      <c r="Y40" s="12">
        <f>S40-AJ40</f>
        <v>-20</v>
      </c>
      <c r="Z40" s="12">
        <f>Z34/Z9*100</f>
        <v>56.25</v>
      </c>
      <c r="AA40" s="12">
        <f t="shared" ref="AA40:AB40" si="43">AA34/AA9*100</f>
        <v>60</v>
      </c>
      <c r="AB40" s="12">
        <f t="shared" si="43"/>
        <v>50</v>
      </c>
      <c r="AC40" s="12">
        <f t="shared" ref="AC40:AC42" si="44">Q40-AK40</f>
        <v>-22.58064516129032</v>
      </c>
      <c r="AD40" s="12">
        <f t="shared" si="35"/>
        <v>-25</v>
      </c>
      <c r="AE40" s="12">
        <f t="shared" si="35"/>
        <v>-20</v>
      </c>
      <c r="AH40" s="12">
        <f t="shared" ref="AH40:AJ40" si="45">AH34/AH9*100</f>
        <v>86.666666666666671</v>
      </c>
      <c r="AI40" s="12">
        <f t="shared" si="45"/>
        <v>80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67.741935483870961</v>
      </c>
      <c r="R41" s="12">
        <f t="shared" si="46"/>
        <v>56.25</v>
      </c>
      <c r="S41" s="12">
        <f t="shared" si="46"/>
        <v>80</v>
      </c>
      <c r="T41" s="12">
        <f>T35/T9*100</f>
        <v>50</v>
      </c>
      <c r="U41" s="12">
        <f t="shared" ref="U41:V41" si="47">U35/U9*100</f>
        <v>16.666666666666664</v>
      </c>
      <c r="V41" s="12">
        <f t="shared" si="47"/>
        <v>70</v>
      </c>
      <c r="W41" s="12">
        <f t="shared" si="42"/>
        <v>-18.924731182795711</v>
      </c>
      <c r="X41" s="12">
        <f t="shared" si="33"/>
        <v>-23.75</v>
      </c>
      <c r="Y41" s="12">
        <f>S41-AJ41</f>
        <v>-20</v>
      </c>
      <c r="Z41" s="12">
        <f>Z35/Z9*100</f>
        <v>37.5</v>
      </c>
      <c r="AA41" s="12">
        <f t="shared" ref="AA41:AB41" si="48">AA35/AA9*100</f>
        <v>30</v>
      </c>
      <c r="AB41" s="12">
        <f t="shared" si="48"/>
        <v>50</v>
      </c>
      <c r="AC41" s="12">
        <f t="shared" si="44"/>
        <v>-32.258064516129039</v>
      </c>
      <c r="AD41" s="12">
        <f>R41-AL41</f>
        <v>-43.75</v>
      </c>
      <c r="AE41" s="12">
        <f t="shared" si="35"/>
        <v>-20</v>
      </c>
      <c r="AH41" s="12">
        <f>AH35/AH9*100</f>
        <v>86.666666666666671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48.387096774193552</v>
      </c>
      <c r="R42" s="12">
        <f t="shared" si="50"/>
        <v>18.75</v>
      </c>
      <c r="S42" s="12">
        <f t="shared" si="50"/>
        <v>80</v>
      </c>
      <c r="T42" s="12">
        <f t="shared" si="50"/>
        <v>62.5</v>
      </c>
      <c r="U42" s="12">
        <f t="shared" si="50"/>
        <v>16.666666666666664</v>
      </c>
      <c r="V42" s="12">
        <f t="shared" si="50"/>
        <v>90</v>
      </c>
      <c r="W42" s="12">
        <f t="shared" si="42"/>
        <v>15.053763440860223</v>
      </c>
      <c r="X42" s="12">
        <f t="shared" si="33"/>
        <v>-1.25</v>
      </c>
      <c r="Y42" s="12">
        <f>S42-AJ42</f>
        <v>20</v>
      </c>
      <c r="Z42" s="12">
        <f t="shared" si="50"/>
        <v>25</v>
      </c>
      <c r="AA42" s="12">
        <f t="shared" si="50"/>
        <v>-20</v>
      </c>
      <c r="AB42" s="12">
        <f t="shared" si="50"/>
        <v>100</v>
      </c>
      <c r="AC42" s="12">
        <f t="shared" si="44"/>
        <v>-24.946236559139777</v>
      </c>
      <c r="AD42" s="12">
        <f>R42-AL42</f>
        <v>-64.583333333333343</v>
      </c>
      <c r="AE42" s="12">
        <f t="shared" si="35"/>
        <v>13.333333333333343</v>
      </c>
      <c r="AH42" s="12">
        <f t="shared" ref="AH42:AJ42" si="51">AH36/AH9*100</f>
        <v>33.333333333333329</v>
      </c>
      <c r="AI42" s="12">
        <f t="shared" si="51"/>
        <v>20</v>
      </c>
      <c r="AJ42" s="12">
        <f t="shared" si="51"/>
        <v>60</v>
      </c>
      <c r="AK42" s="12">
        <f>AK36/AK9*100</f>
        <v>73.333333333333329</v>
      </c>
      <c r="AL42" s="12">
        <f>AL36/AL9*100</f>
        <v>83.333333333333343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50</v>
      </c>
      <c r="K9" s="17">
        <f>L9+M9</f>
        <v>2</v>
      </c>
      <c r="L9" s="17">
        <f>SUM(L10:L30)</f>
        <v>-1</v>
      </c>
      <c r="M9" s="17">
        <f>SUM(M10:M30)</f>
        <v>3</v>
      </c>
      <c r="N9" s="15">
        <f>IF(B9=K9,0,(1-(B9/(B9-K9)))*-100)</f>
        <v>100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2</v>
      </c>
      <c r="R9" s="17">
        <f>SUM(R10:R30)</f>
        <v>2</v>
      </c>
      <c r="S9" s="17">
        <f>SUM(S10:S30)</f>
        <v>0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-60</v>
      </c>
      <c r="X9" s="15">
        <f t="shared" ref="X9:Y30" si="1">IF(R9=U9,IF(R9&gt;0,"皆増",0),(1-(R9/(R9-U9)))*-100)</f>
        <v>-50</v>
      </c>
      <c r="Y9" s="15">
        <f t="shared" si="1"/>
        <v>-100</v>
      </c>
      <c r="Z9" s="17">
        <f>AA9+AB9</f>
        <v>-3</v>
      </c>
      <c r="AA9" s="17">
        <f>SUM(AA10:AA30)</f>
        <v>-1</v>
      </c>
      <c r="AB9" s="17">
        <f>SUM(AB10:AB30)</f>
        <v>-2</v>
      </c>
      <c r="AC9" s="15">
        <f>IF(Q9=Z9,IF(Q9&gt;0,"皆増",0),(1-(Q9/(Q9-Z9)))*-100)</f>
        <v>-60</v>
      </c>
      <c r="AD9" s="15">
        <f t="shared" ref="AD9:AE30" si="2">IF(R9=AA9,IF(R9&gt;0,"皆増",0),(1-(R9/(R9-AA9)))*-100)</f>
        <v>-33.333333333333336</v>
      </c>
      <c r="AE9" s="15">
        <f t="shared" si="2"/>
        <v>-100</v>
      </c>
      <c r="AH9" s="4">
        <f t="shared" ref="AH9:AJ30" si="3">Q9-T9</f>
        <v>5</v>
      </c>
      <c r="AI9" s="4">
        <f t="shared" si="3"/>
        <v>4</v>
      </c>
      <c r="AJ9" s="4">
        <f t="shared" si="3"/>
        <v>1</v>
      </c>
      <c r="AK9" s="4">
        <f t="shared" ref="AK9:AM30" si="4">Q9-Z9</f>
        <v>5</v>
      </c>
      <c r="AL9" s="4">
        <f t="shared" si="4"/>
        <v>3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50</v>
      </c>
      <c r="K10" s="17">
        <f t="shared" ref="K10" si="8">L10+M10</f>
        <v>2</v>
      </c>
      <c r="L10" s="17">
        <v>-1</v>
      </c>
      <c r="M10" s="17">
        <v>3</v>
      </c>
      <c r="N10" s="15">
        <f>IF(B10=K10,0,(1-(B10/(B10-K10)))*-100)</f>
        <v>100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8" t="s">
        <v>95</v>
      </c>
      <c r="I11" s="18" t="s">
        <v>95</v>
      </c>
      <c r="J11" s="18" t="s">
        <v>95</v>
      </c>
      <c r="K11" s="18" t="s">
        <v>95</v>
      </c>
      <c r="L11" s="18" t="s">
        <v>95</v>
      </c>
      <c r="M11" s="18" t="s">
        <v>95</v>
      </c>
      <c r="N11" s="18" t="s">
        <v>95</v>
      </c>
      <c r="O11" s="18" t="s">
        <v>95</v>
      </c>
      <c r="P11" s="18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8" t="s">
        <v>95</v>
      </c>
      <c r="I12" s="18" t="s">
        <v>95</v>
      </c>
      <c r="J12" s="18" t="s">
        <v>95</v>
      </c>
      <c r="K12" s="18" t="s">
        <v>95</v>
      </c>
      <c r="L12" s="18" t="s">
        <v>95</v>
      </c>
      <c r="M12" s="18" t="s">
        <v>95</v>
      </c>
      <c r="N12" s="18" t="s">
        <v>95</v>
      </c>
      <c r="O12" s="18" t="s">
        <v>95</v>
      </c>
      <c r="P12" s="18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8" t="s">
        <v>95</v>
      </c>
      <c r="I13" s="18" t="s">
        <v>95</v>
      </c>
      <c r="J13" s="18" t="s">
        <v>95</v>
      </c>
      <c r="K13" s="18" t="s">
        <v>95</v>
      </c>
      <c r="L13" s="18" t="s">
        <v>95</v>
      </c>
      <c r="M13" s="18" t="s">
        <v>95</v>
      </c>
      <c r="N13" s="18" t="s">
        <v>95</v>
      </c>
      <c r="O13" s="18" t="s">
        <v>95</v>
      </c>
      <c r="P13" s="18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8" t="s">
        <v>95</v>
      </c>
      <c r="I14" s="18" t="s">
        <v>95</v>
      </c>
      <c r="J14" s="18" t="s">
        <v>95</v>
      </c>
      <c r="K14" s="18" t="s">
        <v>95</v>
      </c>
      <c r="L14" s="18" t="s">
        <v>95</v>
      </c>
      <c r="M14" s="18" t="s">
        <v>95</v>
      </c>
      <c r="N14" s="18" t="s">
        <v>95</v>
      </c>
      <c r="O14" s="18" t="s">
        <v>95</v>
      </c>
      <c r="P14" s="18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8" t="s">
        <v>95</v>
      </c>
      <c r="I15" s="18" t="s">
        <v>95</v>
      </c>
      <c r="J15" s="18" t="s">
        <v>95</v>
      </c>
      <c r="K15" s="18" t="s">
        <v>95</v>
      </c>
      <c r="L15" s="18" t="s">
        <v>95</v>
      </c>
      <c r="M15" s="18" t="s">
        <v>95</v>
      </c>
      <c r="N15" s="18" t="s">
        <v>95</v>
      </c>
      <c r="O15" s="18" t="s">
        <v>95</v>
      </c>
      <c r="P15" s="18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8" t="s">
        <v>95</v>
      </c>
      <c r="I16" s="18" t="s">
        <v>95</v>
      </c>
      <c r="J16" s="18" t="s">
        <v>95</v>
      </c>
      <c r="K16" s="18" t="s">
        <v>95</v>
      </c>
      <c r="L16" s="18" t="s">
        <v>95</v>
      </c>
      <c r="M16" s="18" t="s">
        <v>95</v>
      </c>
      <c r="N16" s="18" t="s">
        <v>95</v>
      </c>
      <c r="O16" s="18" t="s">
        <v>95</v>
      </c>
      <c r="P16" s="18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8" t="s">
        <v>95</v>
      </c>
      <c r="I17" s="18" t="s">
        <v>95</v>
      </c>
      <c r="J17" s="18" t="s">
        <v>95</v>
      </c>
      <c r="K17" s="18" t="s">
        <v>95</v>
      </c>
      <c r="L17" s="18" t="s">
        <v>95</v>
      </c>
      <c r="M17" s="18" t="s">
        <v>95</v>
      </c>
      <c r="N17" s="18" t="s">
        <v>95</v>
      </c>
      <c r="O17" s="18" t="s">
        <v>95</v>
      </c>
      <c r="P17" s="18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8" t="s">
        <v>95</v>
      </c>
      <c r="I18" s="18" t="s">
        <v>95</v>
      </c>
      <c r="J18" s="18" t="s">
        <v>95</v>
      </c>
      <c r="K18" s="18" t="s">
        <v>95</v>
      </c>
      <c r="L18" s="18" t="s">
        <v>95</v>
      </c>
      <c r="M18" s="18" t="s">
        <v>95</v>
      </c>
      <c r="N18" s="18" t="s">
        <v>95</v>
      </c>
      <c r="O18" s="18" t="s">
        <v>95</v>
      </c>
      <c r="P18" s="18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8" t="s">
        <v>95</v>
      </c>
      <c r="I19" s="18" t="s">
        <v>95</v>
      </c>
      <c r="J19" s="18" t="s">
        <v>95</v>
      </c>
      <c r="K19" s="18" t="s">
        <v>95</v>
      </c>
      <c r="L19" s="18" t="s">
        <v>95</v>
      </c>
      <c r="M19" s="18" t="s">
        <v>95</v>
      </c>
      <c r="N19" s="18" t="s">
        <v>95</v>
      </c>
      <c r="O19" s="18" t="s">
        <v>95</v>
      </c>
      <c r="P19" s="18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8" t="s">
        <v>95</v>
      </c>
      <c r="I20" s="18" t="s">
        <v>95</v>
      </c>
      <c r="J20" s="18" t="s">
        <v>95</v>
      </c>
      <c r="K20" s="18" t="s">
        <v>95</v>
      </c>
      <c r="L20" s="18" t="s">
        <v>95</v>
      </c>
      <c r="M20" s="18" t="s">
        <v>95</v>
      </c>
      <c r="N20" s="18" t="s">
        <v>95</v>
      </c>
      <c r="O20" s="18" t="s">
        <v>95</v>
      </c>
      <c r="P20" s="18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8" t="s">
        <v>95</v>
      </c>
      <c r="I21" s="18" t="s">
        <v>95</v>
      </c>
      <c r="J21" s="18" t="s">
        <v>95</v>
      </c>
      <c r="K21" s="18" t="s">
        <v>95</v>
      </c>
      <c r="L21" s="18" t="s">
        <v>95</v>
      </c>
      <c r="M21" s="18" t="s">
        <v>95</v>
      </c>
      <c r="N21" s="18" t="s">
        <v>95</v>
      </c>
      <c r="O21" s="18" t="s">
        <v>95</v>
      </c>
      <c r="P21" s="18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8" t="s">
        <v>95</v>
      </c>
      <c r="I22" s="18" t="s">
        <v>95</v>
      </c>
      <c r="J22" s="18" t="s">
        <v>95</v>
      </c>
      <c r="K22" s="18" t="s">
        <v>95</v>
      </c>
      <c r="L22" s="18" t="s">
        <v>95</v>
      </c>
      <c r="M22" s="18" t="s">
        <v>95</v>
      </c>
      <c r="N22" s="18" t="s">
        <v>95</v>
      </c>
      <c r="O22" s="18" t="s">
        <v>95</v>
      </c>
      <c r="P22" s="18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8" t="s">
        <v>95</v>
      </c>
      <c r="I23" s="18" t="s">
        <v>95</v>
      </c>
      <c r="J23" s="18" t="s">
        <v>95</v>
      </c>
      <c r="K23" s="18" t="s">
        <v>95</v>
      </c>
      <c r="L23" s="18" t="s">
        <v>95</v>
      </c>
      <c r="M23" s="18" t="s">
        <v>95</v>
      </c>
      <c r="N23" s="18" t="s">
        <v>95</v>
      </c>
      <c r="O23" s="18" t="s">
        <v>95</v>
      </c>
      <c r="P23" s="18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8" t="s">
        <v>95</v>
      </c>
      <c r="I24" s="18" t="s">
        <v>95</v>
      </c>
      <c r="J24" s="18" t="s">
        <v>95</v>
      </c>
      <c r="K24" s="18" t="s">
        <v>95</v>
      </c>
      <c r="L24" s="18" t="s">
        <v>95</v>
      </c>
      <c r="M24" s="18" t="s">
        <v>95</v>
      </c>
      <c r="N24" s="18" t="s">
        <v>95</v>
      </c>
      <c r="O24" s="18" t="s">
        <v>95</v>
      </c>
      <c r="P24" s="18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8" t="s">
        <v>95</v>
      </c>
      <c r="I25" s="18" t="s">
        <v>95</v>
      </c>
      <c r="J25" s="18" t="s">
        <v>95</v>
      </c>
      <c r="K25" s="18" t="s">
        <v>95</v>
      </c>
      <c r="L25" s="18" t="s">
        <v>95</v>
      </c>
      <c r="M25" s="18" t="s">
        <v>95</v>
      </c>
      <c r="N25" s="18" t="s">
        <v>95</v>
      </c>
      <c r="O25" s="18" t="s">
        <v>95</v>
      </c>
      <c r="P25" s="18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8" t="s">
        <v>95</v>
      </c>
      <c r="I26" s="18" t="s">
        <v>95</v>
      </c>
      <c r="J26" s="18" t="s">
        <v>95</v>
      </c>
      <c r="K26" s="18" t="s">
        <v>95</v>
      </c>
      <c r="L26" s="18" t="s">
        <v>95</v>
      </c>
      <c r="M26" s="18" t="s">
        <v>95</v>
      </c>
      <c r="N26" s="18" t="s">
        <v>95</v>
      </c>
      <c r="O26" s="18" t="s">
        <v>95</v>
      </c>
      <c r="P26" s="18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8" t="s">
        <v>95</v>
      </c>
      <c r="I27" s="18" t="s">
        <v>95</v>
      </c>
      <c r="J27" s="18" t="s">
        <v>95</v>
      </c>
      <c r="K27" s="18" t="s">
        <v>95</v>
      </c>
      <c r="L27" s="18" t="s">
        <v>95</v>
      </c>
      <c r="M27" s="18" t="s">
        <v>95</v>
      </c>
      <c r="N27" s="18" t="s">
        <v>95</v>
      </c>
      <c r="O27" s="18" t="s">
        <v>95</v>
      </c>
      <c r="P27" s="18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8" t="s">
        <v>95</v>
      </c>
      <c r="I28" s="18" t="s">
        <v>95</v>
      </c>
      <c r="J28" s="18" t="s">
        <v>95</v>
      </c>
      <c r="K28" s="18" t="s">
        <v>95</v>
      </c>
      <c r="L28" s="18" t="s">
        <v>95</v>
      </c>
      <c r="M28" s="18" t="s">
        <v>95</v>
      </c>
      <c r="N28" s="18" t="s">
        <v>95</v>
      </c>
      <c r="O28" s="18" t="s">
        <v>95</v>
      </c>
      <c r="P28" s="18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8" t="s">
        <v>95</v>
      </c>
      <c r="I29" s="18" t="s">
        <v>95</v>
      </c>
      <c r="J29" s="18" t="s">
        <v>95</v>
      </c>
      <c r="K29" s="18" t="s">
        <v>95</v>
      </c>
      <c r="L29" s="18" t="s">
        <v>95</v>
      </c>
      <c r="M29" s="18" t="s">
        <v>95</v>
      </c>
      <c r="N29" s="18" t="s">
        <v>95</v>
      </c>
      <c r="O29" s="18" t="s">
        <v>95</v>
      </c>
      <c r="P29" s="18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8" t="s">
        <v>95</v>
      </c>
      <c r="I30" s="18" t="s">
        <v>95</v>
      </c>
      <c r="J30" s="18" t="s">
        <v>95</v>
      </c>
      <c r="K30" s="18" t="s">
        <v>95</v>
      </c>
      <c r="L30" s="18" t="s">
        <v>95</v>
      </c>
      <c r="M30" s="18" t="s">
        <v>95</v>
      </c>
      <c r="N30" s="18" t="s">
        <v>95</v>
      </c>
      <c r="O30" s="18" t="s">
        <v>95</v>
      </c>
      <c r="P30" s="18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2</v>
      </c>
      <c r="S34" s="17">
        <f t="shared" si="22"/>
        <v>0</v>
      </c>
      <c r="T34" s="17">
        <f t="shared" si="22"/>
        <v>-2</v>
      </c>
      <c r="U34" s="17">
        <f t="shared" si="22"/>
        <v>-1</v>
      </c>
      <c r="V34" s="17">
        <f t="shared" si="22"/>
        <v>-1</v>
      </c>
      <c r="W34" s="15">
        <f t="shared" si="15"/>
        <v>-50</v>
      </c>
      <c r="X34" s="15">
        <f t="shared" si="15"/>
        <v>-33.333333333333336</v>
      </c>
      <c r="Y34" s="15">
        <f t="shared" si="15"/>
        <v>-100</v>
      </c>
      <c r="Z34" s="17">
        <f t="shared" ref="Z34:AB34" si="23">SUM(Z23:Z30)</f>
        <v>-3</v>
      </c>
      <c r="AA34" s="17">
        <f t="shared" si="23"/>
        <v>-1</v>
      </c>
      <c r="AB34" s="17">
        <f t="shared" si="23"/>
        <v>-2</v>
      </c>
      <c r="AC34" s="15">
        <f t="shared" si="17"/>
        <v>-60</v>
      </c>
      <c r="AD34" s="15">
        <f t="shared" si="17"/>
        <v>-33.333333333333336</v>
      </c>
      <c r="AE34" s="15">
        <f t="shared" si="17"/>
        <v>-100</v>
      </c>
      <c r="AH34" s="4">
        <f t="shared" ref="AH34:AJ34" si="24">SUM(AH23:AH30)</f>
        <v>4</v>
      </c>
      <c r="AI34" s="4">
        <f t="shared" si="24"/>
        <v>3</v>
      </c>
      <c r="AJ34" s="4">
        <f t="shared" si="24"/>
        <v>1</v>
      </c>
      <c r="AK34" s="4">
        <f>SUM(AK23:AK30)</f>
        <v>5</v>
      </c>
      <c r="AL34" s="4">
        <f>SUM(AL23:AL30)</f>
        <v>3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2</v>
      </c>
      <c r="S35" s="17">
        <f t="shared" si="25"/>
        <v>0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-50</v>
      </c>
      <c r="X35" s="15">
        <f t="shared" si="15"/>
        <v>-33.333333333333336</v>
      </c>
      <c r="Y35" s="15">
        <f t="shared" si="15"/>
        <v>-100</v>
      </c>
      <c r="Z35" s="17">
        <f t="shared" ref="Z35:AB35" si="26">SUM(Z25:Z30)</f>
        <v>-1</v>
      </c>
      <c r="AA35" s="17">
        <f t="shared" si="26"/>
        <v>1</v>
      </c>
      <c r="AB35" s="17">
        <f t="shared" si="26"/>
        <v>-2</v>
      </c>
      <c r="AC35" s="15">
        <f t="shared" si="17"/>
        <v>-33.333333333333336</v>
      </c>
      <c r="AD35" s="15">
        <f t="shared" si="17"/>
        <v>100</v>
      </c>
      <c r="AE35" s="15">
        <f t="shared" si="17"/>
        <v>-100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-100</v>
      </c>
      <c r="AD36" s="15">
        <f t="shared" si="17"/>
        <v>-100</v>
      </c>
      <c r="AE36" s="15">
        <f t="shared" si="17"/>
        <v>-100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 t="e">
        <f t="shared" si="37"/>
        <v>#DIV/0!</v>
      </c>
      <c r="T39" s="12">
        <f>T33/T9*100</f>
        <v>33.333333333333329</v>
      </c>
      <c r="U39" s="12">
        <f t="shared" ref="U39:V39" si="38">U33/U9*100</f>
        <v>50</v>
      </c>
      <c r="V39" s="12">
        <f t="shared" si="38"/>
        <v>0</v>
      </c>
      <c r="W39" s="12">
        <f>Q39-AH39</f>
        <v>-20</v>
      </c>
      <c r="X39" s="12">
        <f t="shared" si="33"/>
        <v>-25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20</v>
      </c>
      <c r="AI39" s="12">
        <f t="shared" si="39"/>
        <v>25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 t="e">
        <f t="shared" si="40"/>
        <v>#DIV/0!</v>
      </c>
      <c r="T40" s="12">
        <f>T34/T9*100</f>
        <v>66.666666666666657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20</v>
      </c>
      <c r="X40" s="12">
        <f t="shared" si="33"/>
        <v>25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80</v>
      </c>
      <c r="AI40" s="12">
        <f t="shared" si="45"/>
        <v>75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 t="e">
        <f t="shared" si="46"/>
        <v>#DIV/0!</v>
      </c>
      <c r="T41" s="12">
        <f>T35/T9*100</f>
        <v>66.666666666666657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20</v>
      </c>
      <c r="X41" s="12">
        <f t="shared" si="33"/>
        <v>25</v>
      </c>
      <c r="Y41" s="12" t="e">
        <f>S41-AJ41</f>
        <v>#DIV/0!</v>
      </c>
      <c r="Z41" s="12">
        <f>Z35/Z9*100</f>
        <v>33.333333333333329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40</v>
      </c>
      <c r="AD41" s="12">
        <f>R41-AL41</f>
        <v>66.666666666666671</v>
      </c>
      <c r="AE41" s="12" t="e">
        <f t="shared" si="35"/>
        <v>#DIV/0!</v>
      </c>
      <c r="AH41" s="12">
        <f>AH35/AH9*100</f>
        <v>80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60</v>
      </c>
      <c r="AL41" s="12">
        <f t="shared" si="49"/>
        <v>33.333333333333329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0</v>
      </c>
      <c r="R42" s="12">
        <f t="shared" si="50"/>
        <v>0</v>
      </c>
      <c r="S42" s="12" t="e">
        <f t="shared" si="50"/>
        <v>#DIV/0!</v>
      </c>
      <c r="T42" s="12">
        <f t="shared" si="50"/>
        <v>0</v>
      </c>
      <c r="U42" s="12">
        <f t="shared" si="50"/>
        <v>0</v>
      </c>
      <c r="V42" s="12">
        <f t="shared" si="50"/>
        <v>0</v>
      </c>
      <c r="W42" s="12">
        <f t="shared" si="42"/>
        <v>0</v>
      </c>
      <c r="X42" s="12">
        <f t="shared" si="33"/>
        <v>0</v>
      </c>
      <c r="Y42" s="12" t="e">
        <f>S42-AJ42</f>
        <v>#DIV/0!</v>
      </c>
      <c r="Z42" s="12">
        <f t="shared" si="50"/>
        <v>66.666666666666657</v>
      </c>
      <c r="AA42" s="12">
        <f t="shared" si="50"/>
        <v>100</v>
      </c>
      <c r="AB42" s="12">
        <f t="shared" si="50"/>
        <v>50</v>
      </c>
      <c r="AC42" s="12">
        <f t="shared" si="44"/>
        <v>-40</v>
      </c>
      <c r="AD42" s="12">
        <f>R42-AL42</f>
        <v>-33.333333333333329</v>
      </c>
      <c r="AE42" s="12" t="e">
        <f t="shared" si="35"/>
        <v>#DIV/0!</v>
      </c>
      <c r="AH42" s="12">
        <f t="shared" ref="AH42:AJ42" si="51">AH36/AH9*100</f>
        <v>0</v>
      </c>
      <c r="AI42" s="12">
        <f t="shared" si="51"/>
        <v>0</v>
      </c>
      <c r="AJ42" s="12">
        <f t="shared" si="51"/>
        <v>0</v>
      </c>
      <c r="AK42" s="12">
        <f>AK36/AK9*100</f>
        <v>40</v>
      </c>
      <c r="AL42" s="12">
        <f>AL36/AL9*100</f>
        <v>33.333333333333329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13</v>
      </c>
      <c r="C9" s="17">
        <f>SUM(C10:C30)</f>
        <v>8</v>
      </c>
      <c r="D9" s="17">
        <f>SUM(D10:D30)</f>
        <v>5</v>
      </c>
      <c r="E9" s="17">
        <f>F9+G9</f>
        <v>7</v>
      </c>
      <c r="F9" s="17">
        <f>SUM(F10:F30)</f>
        <v>6</v>
      </c>
      <c r="G9" s="17">
        <f>SUM(G10:G30)</f>
        <v>1</v>
      </c>
      <c r="H9" s="15">
        <f>IF(B9=E9,0,(1-(B9/(B9-E9)))*-100)</f>
        <v>116.66666666666666</v>
      </c>
      <c r="I9" s="15">
        <f>IF(C9=F9,0,(1-(C9/(C9-F9)))*-100)</f>
        <v>300</v>
      </c>
      <c r="J9" s="15">
        <f>IF(D9=G9,0,(1-(D9/(D9-G9)))*-100)</f>
        <v>25</v>
      </c>
      <c r="K9" s="17">
        <f>L9+M9</f>
        <v>11</v>
      </c>
      <c r="L9" s="17">
        <f>SUM(L10:L30)</f>
        <v>8</v>
      </c>
      <c r="M9" s="17">
        <f>SUM(M10:M30)</f>
        <v>3</v>
      </c>
      <c r="N9" s="15">
        <f>IF(B9=K9,0,(1-(B9/(B9-K9)))*-100)</f>
        <v>550</v>
      </c>
      <c r="O9" s="15">
        <f t="shared" ref="O9:P10" si="0">IF(C9=L9,0,(1-(C9/(C9-L9)))*-100)</f>
        <v>0</v>
      </c>
      <c r="P9" s="15">
        <f>IF(D9=M9,0,(1-(D9/(D9-M9)))*-100)</f>
        <v>150</v>
      </c>
      <c r="Q9" s="17">
        <f>R9+S9</f>
        <v>34</v>
      </c>
      <c r="R9" s="17">
        <f>SUM(R10:R30)</f>
        <v>15</v>
      </c>
      <c r="S9" s="17">
        <f>SUM(S10:S30)</f>
        <v>19</v>
      </c>
      <c r="T9" s="17">
        <f>U9+V9</f>
        <v>15</v>
      </c>
      <c r="U9" s="17">
        <f>SUM(U10:U30)</f>
        <v>6</v>
      </c>
      <c r="V9" s="17">
        <f>SUM(V10:V30)</f>
        <v>9</v>
      </c>
      <c r="W9" s="15">
        <f>IF(Q9=T9,IF(Q9&gt;0,"皆増",0),(1-(Q9/(Q9-T9)))*-100)</f>
        <v>78.94736842105263</v>
      </c>
      <c r="X9" s="15">
        <f t="shared" ref="X9:Y30" si="1">IF(R9=U9,IF(R9&gt;0,"皆増",0),(1-(R9/(R9-U9)))*-100)</f>
        <v>66.666666666666671</v>
      </c>
      <c r="Y9" s="15">
        <f t="shared" si="1"/>
        <v>89.999999999999986</v>
      </c>
      <c r="Z9" s="17">
        <f>AA9+AB9</f>
        <v>16</v>
      </c>
      <c r="AA9" s="17">
        <f>SUM(AA10:AA30)</f>
        <v>5</v>
      </c>
      <c r="AB9" s="17">
        <f>SUM(AB10:AB30)</f>
        <v>11</v>
      </c>
      <c r="AC9" s="15">
        <f>IF(Q9=Z9,IF(Q9&gt;0,"皆増",0),(1-(Q9/(Q9-Z9)))*-100)</f>
        <v>88.888888888888886</v>
      </c>
      <c r="AD9" s="15">
        <f t="shared" ref="AD9:AE30" si="2">IF(R9=AA9,IF(R9&gt;0,"皆増",0),(1-(R9/(R9-AA9)))*-100)</f>
        <v>50</v>
      </c>
      <c r="AE9" s="15">
        <f t="shared" si="2"/>
        <v>137.5</v>
      </c>
      <c r="AH9" s="4">
        <f t="shared" ref="AH9:AJ30" si="3">Q9-T9</f>
        <v>19</v>
      </c>
      <c r="AI9" s="4">
        <f t="shared" si="3"/>
        <v>9</v>
      </c>
      <c r="AJ9" s="4">
        <f t="shared" si="3"/>
        <v>10</v>
      </c>
      <c r="AK9" s="4">
        <f t="shared" ref="AK9:AM30" si="4">Q9-Z9</f>
        <v>18</v>
      </c>
      <c r="AL9" s="4">
        <f t="shared" si="4"/>
        <v>10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13</v>
      </c>
      <c r="C10" s="17">
        <v>8</v>
      </c>
      <c r="D10" s="17">
        <v>5</v>
      </c>
      <c r="E10" s="17">
        <f t="shared" ref="E10" si="6">F10+G10</f>
        <v>7</v>
      </c>
      <c r="F10" s="17">
        <v>6</v>
      </c>
      <c r="G10" s="17">
        <v>1</v>
      </c>
      <c r="H10" s="15">
        <f>IF(B10=E10,0,(1-(B10/(B10-E10)))*-100)</f>
        <v>116.66666666666666</v>
      </c>
      <c r="I10" s="15">
        <f t="shared" ref="I10" si="7">IF(C10=F10,0,(1-(C10/(C10-F10)))*-100)</f>
        <v>300</v>
      </c>
      <c r="J10" s="15">
        <f>IF(D10=G10,0,(1-(D10/(D10-G10)))*-100)</f>
        <v>25</v>
      </c>
      <c r="K10" s="17">
        <f t="shared" ref="K10" si="8">L10+M10</f>
        <v>11</v>
      </c>
      <c r="L10" s="17">
        <v>8</v>
      </c>
      <c r="M10" s="17">
        <v>3</v>
      </c>
      <c r="N10" s="15">
        <f>IF(B10=K10,0,(1-(B10/(B10-K10)))*-100)</f>
        <v>550</v>
      </c>
      <c r="O10" s="15">
        <f t="shared" si="0"/>
        <v>0</v>
      </c>
      <c r="P10" s="15">
        <f t="shared" si="0"/>
        <v>150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8" t="s">
        <v>95</v>
      </c>
      <c r="I11" s="18" t="s">
        <v>95</v>
      </c>
      <c r="J11" s="18" t="s">
        <v>95</v>
      </c>
      <c r="K11" s="18" t="s">
        <v>95</v>
      </c>
      <c r="L11" s="18" t="s">
        <v>95</v>
      </c>
      <c r="M11" s="18" t="s">
        <v>95</v>
      </c>
      <c r="N11" s="18" t="s">
        <v>95</v>
      </c>
      <c r="O11" s="18" t="s">
        <v>95</v>
      </c>
      <c r="P11" s="18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8" t="s">
        <v>95</v>
      </c>
      <c r="I12" s="18" t="s">
        <v>95</v>
      </c>
      <c r="J12" s="18" t="s">
        <v>95</v>
      </c>
      <c r="K12" s="18" t="s">
        <v>95</v>
      </c>
      <c r="L12" s="18" t="s">
        <v>95</v>
      </c>
      <c r="M12" s="18" t="s">
        <v>95</v>
      </c>
      <c r="N12" s="18" t="s">
        <v>95</v>
      </c>
      <c r="O12" s="18" t="s">
        <v>95</v>
      </c>
      <c r="P12" s="18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8" t="s">
        <v>95</v>
      </c>
      <c r="I13" s="18" t="s">
        <v>95</v>
      </c>
      <c r="J13" s="18" t="s">
        <v>95</v>
      </c>
      <c r="K13" s="18" t="s">
        <v>95</v>
      </c>
      <c r="L13" s="18" t="s">
        <v>95</v>
      </c>
      <c r="M13" s="18" t="s">
        <v>95</v>
      </c>
      <c r="N13" s="18" t="s">
        <v>95</v>
      </c>
      <c r="O13" s="18" t="s">
        <v>95</v>
      </c>
      <c r="P13" s="18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8" t="s">
        <v>95</v>
      </c>
      <c r="I14" s="18" t="s">
        <v>95</v>
      </c>
      <c r="J14" s="18" t="s">
        <v>95</v>
      </c>
      <c r="K14" s="18" t="s">
        <v>95</v>
      </c>
      <c r="L14" s="18" t="s">
        <v>95</v>
      </c>
      <c r="M14" s="18" t="s">
        <v>95</v>
      </c>
      <c r="N14" s="18" t="s">
        <v>95</v>
      </c>
      <c r="O14" s="18" t="s">
        <v>95</v>
      </c>
      <c r="P14" s="18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8" t="s">
        <v>95</v>
      </c>
      <c r="I15" s="18" t="s">
        <v>95</v>
      </c>
      <c r="J15" s="18" t="s">
        <v>95</v>
      </c>
      <c r="K15" s="18" t="s">
        <v>95</v>
      </c>
      <c r="L15" s="18" t="s">
        <v>95</v>
      </c>
      <c r="M15" s="18" t="s">
        <v>95</v>
      </c>
      <c r="N15" s="18" t="s">
        <v>95</v>
      </c>
      <c r="O15" s="18" t="s">
        <v>95</v>
      </c>
      <c r="P15" s="18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8" t="s">
        <v>95</v>
      </c>
      <c r="I16" s="18" t="s">
        <v>95</v>
      </c>
      <c r="J16" s="18" t="s">
        <v>95</v>
      </c>
      <c r="K16" s="18" t="s">
        <v>95</v>
      </c>
      <c r="L16" s="18" t="s">
        <v>95</v>
      </c>
      <c r="M16" s="18" t="s">
        <v>95</v>
      </c>
      <c r="N16" s="18" t="s">
        <v>95</v>
      </c>
      <c r="O16" s="18" t="s">
        <v>95</v>
      </c>
      <c r="P16" s="18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8" t="s">
        <v>95</v>
      </c>
      <c r="I17" s="18" t="s">
        <v>95</v>
      </c>
      <c r="J17" s="18" t="s">
        <v>95</v>
      </c>
      <c r="K17" s="18" t="s">
        <v>95</v>
      </c>
      <c r="L17" s="18" t="s">
        <v>95</v>
      </c>
      <c r="M17" s="18" t="s">
        <v>95</v>
      </c>
      <c r="N17" s="18" t="s">
        <v>95</v>
      </c>
      <c r="O17" s="18" t="s">
        <v>95</v>
      </c>
      <c r="P17" s="18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8" t="s">
        <v>95</v>
      </c>
      <c r="I18" s="18" t="s">
        <v>95</v>
      </c>
      <c r="J18" s="18" t="s">
        <v>95</v>
      </c>
      <c r="K18" s="18" t="s">
        <v>95</v>
      </c>
      <c r="L18" s="18" t="s">
        <v>95</v>
      </c>
      <c r="M18" s="18" t="s">
        <v>95</v>
      </c>
      <c r="N18" s="18" t="s">
        <v>95</v>
      </c>
      <c r="O18" s="18" t="s">
        <v>95</v>
      </c>
      <c r="P18" s="18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8" t="s">
        <v>95</v>
      </c>
      <c r="I19" s="18" t="s">
        <v>95</v>
      </c>
      <c r="J19" s="18" t="s">
        <v>95</v>
      </c>
      <c r="K19" s="18" t="s">
        <v>95</v>
      </c>
      <c r="L19" s="18" t="s">
        <v>95</v>
      </c>
      <c r="M19" s="18" t="s">
        <v>95</v>
      </c>
      <c r="N19" s="18" t="s">
        <v>95</v>
      </c>
      <c r="O19" s="18" t="s">
        <v>95</v>
      </c>
      <c r="P19" s="18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8" t="s">
        <v>95</v>
      </c>
      <c r="I20" s="18" t="s">
        <v>95</v>
      </c>
      <c r="J20" s="18" t="s">
        <v>95</v>
      </c>
      <c r="K20" s="18" t="s">
        <v>95</v>
      </c>
      <c r="L20" s="18" t="s">
        <v>95</v>
      </c>
      <c r="M20" s="18" t="s">
        <v>95</v>
      </c>
      <c r="N20" s="18" t="s">
        <v>95</v>
      </c>
      <c r="O20" s="18" t="s">
        <v>95</v>
      </c>
      <c r="P20" s="18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8" t="s">
        <v>95</v>
      </c>
      <c r="I21" s="18" t="s">
        <v>95</v>
      </c>
      <c r="J21" s="18" t="s">
        <v>95</v>
      </c>
      <c r="K21" s="18" t="s">
        <v>95</v>
      </c>
      <c r="L21" s="18" t="s">
        <v>95</v>
      </c>
      <c r="M21" s="18" t="s">
        <v>95</v>
      </c>
      <c r="N21" s="18" t="s">
        <v>95</v>
      </c>
      <c r="O21" s="18" t="s">
        <v>95</v>
      </c>
      <c r="P21" s="18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8" t="s">
        <v>95</v>
      </c>
      <c r="I22" s="18" t="s">
        <v>95</v>
      </c>
      <c r="J22" s="18" t="s">
        <v>95</v>
      </c>
      <c r="K22" s="18" t="s">
        <v>95</v>
      </c>
      <c r="L22" s="18" t="s">
        <v>95</v>
      </c>
      <c r="M22" s="18" t="s">
        <v>95</v>
      </c>
      <c r="N22" s="18" t="s">
        <v>95</v>
      </c>
      <c r="O22" s="18" t="s">
        <v>95</v>
      </c>
      <c r="P22" s="18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8" t="s">
        <v>95</v>
      </c>
      <c r="I23" s="18" t="s">
        <v>95</v>
      </c>
      <c r="J23" s="18" t="s">
        <v>95</v>
      </c>
      <c r="K23" s="18" t="s">
        <v>95</v>
      </c>
      <c r="L23" s="18" t="s">
        <v>95</v>
      </c>
      <c r="M23" s="18" t="s">
        <v>95</v>
      </c>
      <c r="N23" s="18" t="s">
        <v>95</v>
      </c>
      <c r="O23" s="18" t="s">
        <v>95</v>
      </c>
      <c r="P23" s="18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-50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8" t="s">
        <v>95</v>
      </c>
      <c r="I24" s="18" t="s">
        <v>95</v>
      </c>
      <c r="J24" s="18" t="s">
        <v>95</v>
      </c>
      <c r="K24" s="18" t="s">
        <v>95</v>
      </c>
      <c r="L24" s="18" t="s">
        <v>95</v>
      </c>
      <c r="M24" s="18" t="s">
        <v>95</v>
      </c>
      <c r="N24" s="18" t="s">
        <v>95</v>
      </c>
      <c r="O24" s="18" t="s">
        <v>95</v>
      </c>
      <c r="P24" s="18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-50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8" t="s">
        <v>95</v>
      </c>
      <c r="I25" s="18" t="s">
        <v>95</v>
      </c>
      <c r="J25" s="18" t="s">
        <v>95</v>
      </c>
      <c r="K25" s="18" t="s">
        <v>95</v>
      </c>
      <c r="L25" s="18" t="s">
        <v>95</v>
      </c>
      <c r="M25" s="18" t="s">
        <v>95</v>
      </c>
      <c r="N25" s="18" t="s">
        <v>95</v>
      </c>
      <c r="O25" s="18" t="s">
        <v>95</v>
      </c>
      <c r="P25" s="18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-2</v>
      </c>
      <c r="U25" s="17">
        <v>0</v>
      </c>
      <c r="V25" s="17">
        <v>-2</v>
      </c>
      <c r="W25" s="15">
        <f t="shared" si="11"/>
        <v>-50</v>
      </c>
      <c r="X25" s="15">
        <f t="shared" si="1"/>
        <v>0</v>
      </c>
      <c r="Y25" s="15">
        <f t="shared" si="1"/>
        <v>-66.666666666666671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4</v>
      </c>
      <c r="AI25" s="4">
        <f t="shared" si="3"/>
        <v>1</v>
      </c>
      <c r="AJ25" s="4">
        <f t="shared" si="3"/>
        <v>3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8" t="s">
        <v>95</v>
      </c>
      <c r="I26" s="18" t="s">
        <v>95</v>
      </c>
      <c r="J26" s="18" t="s">
        <v>95</v>
      </c>
      <c r="K26" s="18" t="s">
        <v>95</v>
      </c>
      <c r="L26" s="18" t="s">
        <v>95</v>
      </c>
      <c r="M26" s="18" t="s">
        <v>95</v>
      </c>
      <c r="N26" s="18" t="s">
        <v>95</v>
      </c>
      <c r="O26" s="18" t="s">
        <v>95</v>
      </c>
      <c r="P26" s="18" t="s">
        <v>95</v>
      </c>
      <c r="Q26" s="17">
        <f t="shared" si="9"/>
        <v>7</v>
      </c>
      <c r="R26" s="17">
        <v>5</v>
      </c>
      <c r="S26" s="17">
        <v>2</v>
      </c>
      <c r="T26" s="17">
        <f t="shared" si="10"/>
        <v>3</v>
      </c>
      <c r="U26" s="17">
        <v>4</v>
      </c>
      <c r="V26" s="17">
        <v>-1</v>
      </c>
      <c r="W26" s="15">
        <f t="shared" si="11"/>
        <v>75</v>
      </c>
      <c r="X26" s="15">
        <f t="shared" si="1"/>
        <v>400</v>
      </c>
      <c r="Y26" s="15">
        <f t="shared" si="1"/>
        <v>-33.333333333333336</v>
      </c>
      <c r="Z26" s="17">
        <f t="shared" si="12"/>
        <v>3</v>
      </c>
      <c r="AA26" s="17">
        <v>3</v>
      </c>
      <c r="AB26" s="17">
        <v>0</v>
      </c>
      <c r="AC26" s="15">
        <f t="shared" si="13"/>
        <v>75</v>
      </c>
      <c r="AD26" s="15">
        <f t="shared" si="2"/>
        <v>150</v>
      </c>
      <c r="AE26" s="15">
        <f t="shared" si="2"/>
        <v>0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8" t="s">
        <v>95</v>
      </c>
      <c r="I27" s="18" t="s">
        <v>95</v>
      </c>
      <c r="J27" s="18" t="s">
        <v>95</v>
      </c>
      <c r="K27" s="18" t="s">
        <v>95</v>
      </c>
      <c r="L27" s="18" t="s">
        <v>95</v>
      </c>
      <c r="M27" s="18" t="s">
        <v>95</v>
      </c>
      <c r="N27" s="18" t="s">
        <v>95</v>
      </c>
      <c r="O27" s="18" t="s">
        <v>95</v>
      </c>
      <c r="P27" s="18" t="s">
        <v>95</v>
      </c>
      <c r="Q27" s="17">
        <f t="shared" si="9"/>
        <v>7</v>
      </c>
      <c r="R27" s="17">
        <v>3</v>
      </c>
      <c r="S27" s="17">
        <v>4</v>
      </c>
      <c r="T27" s="17">
        <f t="shared" si="10"/>
        <v>2</v>
      </c>
      <c r="U27" s="17">
        <v>0</v>
      </c>
      <c r="V27" s="17">
        <v>2</v>
      </c>
      <c r="W27" s="15">
        <f t="shared" si="11"/>
        <v>39.999999999999993</v>
      </c>
      <c r="X27" s="15">
        <f t="shared" si="1"/>
        <v>0</v>
      </c>
      <c r="Y27" s="15">
        <f t="shared" si="1"/>
        <v>100</v>
      </c>
      <c r="Z27" s="17">
        <f t="shared" si="12"/>
        <v>3</v>
      </c>
      <c r="AA27" s="17">
        <v>3</v>
      </c>
      <c r="AB27" s="17">
        <v>0</v>
      </c>
      <c r="AC27" s="15">
        <f t="shared" si="13"/>
        <v>75</v>
      </c>
      <c r="AD27" s="15" t="str">
        <f t="shared" si="2"/>
        <v>皆増</v>
      </c>
      <c r="AE27" s="15">
        <f t="shared" si="2"/>
        <v>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4</v>
      </c>
      <c r="AL27" s="4">
        <f t="shared" si="4"/>
        <v>0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8" t="s">
        <v>95</v>
      </c>
      <c r="I28" s="18" t="s">
        <v>95</v>
      </c>
      <c r="J28" s="18" t="s">
        <v>95</v>
      </c>
      <c r="K28" s="18" t="s">
        <v>95</v>
      </c>
      <c r="L28" s="18" t="s">
        <v>95</v>
      </c>
      <c r="M28" s="18" t="s">
        <v>95</v>
      </c>
      <c r="N28" s="18" t="s">
        <v>95</v>
      </c>
      <c r="O28" s="18" t="s">
        <v>95</v>
      </c>
      <c r="P28" s="18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4</v>
      </c>
      <c r="U28" s="17">
        <v>0</v>
      </c>
      <c r="V28" s="17">
        <v>4</v>
      </c>
      <c r="W28" s="15">
        <f t="shared" si="11"/>
        <v>133.33333333333334</v>
      </c>
      <c r="X28" s="15">
        <f t="shared" si="1"/>
        <v>0</v>
      </c>
      <c r="Y28" s="15">
        <f t="shared" si="1"/>
        <v>400</v>
      </c>
      <c r="Z28" s="17">
        <f t="shared" si="12"/>
        <v>1</v>
      </c>
      <c r="AA28" s="17">
        <v>-2</v>
      </c>
      <c r="AB28" s="17">
        <v>3</v>
      </c>
      <c r="AC28" s="15">
        <f t="shared" si="13"/>
        <v>16.666666666666675</v>
      </c>
      <c r="AD28" s="15">
        <f t="shared" si="2"/>
        <v>-50</v>
      </c>
      <c r="AE28" s="15">
        <f t="shared" si="2"/>
        <v>150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6</v>
      </c>
      <c r="AL28" s="4">
        <f t="shared" si="4"/>
        <v>4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8" t="s">
        <v>95</v>
      </c>
      <c r="I29" s="18" t="s">
        <v>95</v>
      </c>
      <c r="J29" s="18" t="s">
        <v>95</v>
      </c>
      <c r="K29" s="18" t="s">
        <v>95</v>
      </c>
      <c r="L29" s="18" t="s">
        <v>95</v>
      </c>
      <c r="M29" s="18" t="s">
        <v>95</v>
      </c>
      <c r="N29" s="18" t="s">
        <v>95</v>
      </c>
      <c r="O29" s="18" t="s">
        <v>95</v>
      </c>
      <c r="P29" s="18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4</v>
      </c>
      <c r="U29" s="17">
        <v>1</v>
      </c>
      <c r="V29" s="17">
        <v>3</v>
      </c>
      <c r="W29" s="15">
        <f t="shared" si="11"/>
        <v>400</v>
      </c>
      <c r="X29" s="15" t="str">
        <f t="shared" si="1"/>
        <v>皆増</v>
      </c>
      <c r="Y29" s="15">
        <f t="shared" si="1"/>
        <v>300</v>
      </c>
      <c r="Z29" s="17">
        <f t="shared" si="12"/>
        <v>4</v>
      </c>
      <c r="AA29" s="17">
        <v>0</v>
      </c>
      <c r="AB29" s="17">
        <v>4</v>
      </c>
      <c r="AC29" s="15">
        <f t="shared" si="13"/>
        <v>400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8" t="s">
        <v>95</v>
      </c>
      <c r="I30" s="18" t="s">
        <v>95</v>
      </c>
      <c r="J30" s="18" t="s">
        <v>95</v>
      </c>
      <c r="K30" s="18" t="s">
        <v>95</v>
      </c>
      <c r="L30" s="18" t="s">
        <v>95</v>
      </c>
      <c r="M30" s="18" t="s">
        <v>95</v>
      </c>
      <c r="N30" s="18" t="s">
        <v>95</v>
      </c>
      <c r="O30" s="18" t="s">
        <v>95</v>
      </c>
      <c r="P30" s="18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33</v>
      </c>
      <c r="R34" s="17">
        <f t="shared" si="22"/>
        <v>14</v>
      </c>
      <c r="S34" s="17">
        <f t="shared" si="22"/>
        <v>19</v>
      </c>
      <c r="T34" s="17">
        <f t="shared" si="22"/>
        <v>14</v>
      </c>
      <c r="U34" s="17">
        <f t="shared" si="22"/>
        <v>5</v>
      </c>
      <c r="V34" s="17">
        <f t="shared" si="22"/>
        <v>9</v>
      </c>
      <c r="W34" s="15">
        <f t="shared" si="15"/>
        <v>73.684210526315795</v>
      </c>
      <c r="X34" s="15">
        <f t="shared" si="15"/>
        <v>55.555555555555557</v>
      </c>
      <c r="Y34" s="15">
        <f t="shared" si="15"/>
        <v>89.999999999999986</v>
      </c>
      <c r="Z34" s="17">
        <f t="shared" ref="Z34:AB34" si="23">SUM(Z23:Z30)</f>
        <v>15</v>
      </c>
      <c r="AA34" s="17">
        <f t="shared" si="23"/>
        <v>4</v>
      </c>
      <c r="AB34" s="17">
        <f t="shared" si="23"/>
        <v>11</v>
      </c>
      <c r="AC34" s="15">
        <f t="shared" si="17"/>
        <v>83.333333333333329</v>
      </c>
      <c r="AD34" s="15">
        <f t="shared" si="17"/>
        <v>39.999999999999993</v>
      </c>
      <c r="AE34" s="15">
        <f t="shared" si="17"/>
        <v>137.5</v>
      </c>
      <c r="AH34" s="4">
        <f t="shared" ref="AH34:AJ34" si="24">SUM(AH23:AH30)</f>
        <v>19</v>
      </c>
      <c r="AI34" s="4">
        <f t="shared" si="24"/>
        <v>9</v>
      </c>
      <c r="AJ34" s="4">
        <f t="shared" si="24"/>
        <v>10</v>
      </c>
      <c r="AK34" s="4">
        <f>SUM(AK23:AK30)</f>
        <v>18</v>
      </c>
      <c r="AL34" s="4">
        <f>SUM(AL23:AL30)</f>
        <v>10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29</v>
      </c>
      <c r="R35" s="17">
        <f t="shared" si="25"/>
        <v>12</v>
      </c>
      <c r="S35" s="17">
        <f t="shared" si="25"/>
        <v>17</v>
      </c>
      <c r="T35" s="17">
        <f t="shared" si="25"/>
        <v>12</v>
      </c>
      <c r="U35" s="17">
        <f t="shared" si="25"/>
        <v>5</v>
      </c>
      <c r="V35" s="17">
        <f t="shared" si="25"/>
        <v>7</v>
      </c>
      <c r="W35" s="15">
        <f t="shared" si="15"/>
        <v>70.588235294117638</v>
      </c>
      <c r="X35" s="15">
        <f t="shared" si="15"/>
        <v>71.428571428571416</v>
      </c>
      <c r="Y35" s="15">
        <f t="shared" si="15"/>
        <v>70</v>
      </c>
      <c r="Z35" s="17">
        <f t="shared" ref="Z35:AB35" si="26">SUM(Z25:Z30)</f>
        <v>14</v>
      </c>
      <c r="AA35" s="17">
        <f t="shared" si="26"/>
        <v>5</v>
      </c>
      <c r="AB35" s="17">
        <f t="shared" si="26"/>
        <v>9</v>
      </c>
      <c r="AC35" s="15">
        <f t="shared" si="17"/>
        <v>93.333333333333329</v>
      </c>
      <c r="AD35" s="15">
        <f t="shared" si="17"/>
        <v>71.428571428571416</v>
      </c>
      <c r="AE35" s="15">
        <f t="shared" si="17"/>
        <v>112.5</v>
      </c>
      <c r="AH35" s="4">
        <f t="shared" ref="AH35:AJ35" si="27">SUM(AH25:AH30)</f>
        <v>17</v>
      </c>
      <c r="AI35" s="4">
        <f t="shared" si="27"/>
        <v>7</v>
      </c>
      <c r="AJ35" s="4">
        <f t="shared" si="27"/>
        <v>10</v>
      </c>
      <c r="AK35" s="4">
        <f>SUM(AK25:AK30)</f>
        <v>15</v>
      </c>
      <c r="AL35" s="4">
        <f>SUM(AL25:AL30)</f>
        <v>7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20</v>
      </c>
      <c r="R36" s="17">
        <f t="shared" si="28"/>
        <v>6</v>
      </c>
      <c r="S36" s="17">
        <f t="shared" si="28"/>
        <v>14</v>
      </c>
      <c r="T36" s="17">
        <f t="shared" si="28"/>
        <v>11</v>
      </c>
      <c r="U36" s="17">
        <f t="shared" si="28"/>
        <v>1</v>
      </c>
      <c r="V36" s="17">
        <f t="shared" si="28"/>
        <v>10</v>
      </c>
      <c r="W36" s="15">
        <f t="shared" si="15"/>
        <v>122.22222222222223</v>
      </c>
      <c r="X36" s="15">
        <f t="shared" si="15"/>
        <v>19.999999999999996</v>
      </c>
      <c r="Y36" s="15">
        <f t="shared" si="15"/>
        <v>250</v>
      </c>
      <c r="Z36" s="17">
        <f t="shared" ref="Z36:AB36" si="29">SUM(Z27:Z30)</f>
        <v>9</v>
      </c>
      <c r="AA36" s="17">
        <f t="shared" si="29"/>
        <v>1</v>
      </c>
      <c r="AB36" s="17">
        <f t="shared" si="29"/>
        <v>8</v>
      </c>
      <c r="AC36" s="15">
        <f t="shared" si="17"/>
        <v>81.818181818181813</v>
      </c>
      <c r="AD36" s="15">
        <f t="shared" si="17"/>
        <v>19.999999999999996</v>
      </c>
      <c r="AE36" s="15">
        <f t="shared" si="17"/>
        <v>133.33333333333334</v>
      </c>
      <c r="AH36" s="4">
        <f t="shared" ref="AH36:AJ36" si="30">SUM(AH27:AH30)</f>
        <v>9</v>
      </c>
      <c r="AI36" s="4">
        <f t="shared" si="30"/>
        <v>5</v>
      </c>
      <c r="AJ36" s="4">
        <f t="shared" si="30"/>
        <v>4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2.9411764705882351</v>
      </c>
      <c r="R39" s="12">
        <f>R33/R9*100</f>
        <v>6.666666666666667</v>
      </c>
      <c r="S39" s="13">
        <f t="shared" si="37"/>
        <v>0</v>
      </c>
      <c r="T39" s="12">
        <f>T33/T9*100</f>
        <v>6.666666666666667</v>
      </c>
      <c r="U39" s="12">
        <f t="shared" ref="U39:V39" si="38">U33/U9*100</f>
        <v>16.666666666666664</v>
      </c>
      <c r="V39" s="12">
        <f t="shared" si="38"/>
        <v>0</v>
      </c>
      <c r="W39" s="12">
        <f>Q39-AH39</f>
        <v>2.9411764705882351</v>
      </c>
      <c r="X39" s="12">
        <f t="shared" si="33"/>
        <v>6.666666666666667</v>
      </c>
      <c r="Y39" s="12">
        <f>S39-AJ39</f>
        <v>0</v>
      </c>
      <c r="Z39" s="12">
        <f t="shared" si="37"/>
        <v>6.25</v>
      </c>
      <c r="AA39" s="12">
        <f t="shared" si="37"/>
        <v>20</v>
      </c>
      <c r="AB39" s="12">
        <f t="shared" si="37"/>
        <v>0</v>
      </c>
      <c r="AC39" s="12">
        <f>Q39-AK39</f>
        <v>2.9411764705882351</v>
      </c>
      <c r="AD39" s="12">
        <f t="shared" si="35"/>
        <v>6.666666666666667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97.058823529411768</v>
      </c>
      <c r="R40" s="12">
        <f t="shared" si="40"/>
        <v>93.333333333333329</v>
      </c>
      <c r="S40" s="12">
        <f t="shared" si="40"/>
        <v>100</v>
      </c>
      <c r="T40" s="12">
        <f>T34/T9*100</f>
        <v>93.333333333333329</v>
      </c>
      <c r="U40" s="12">
        <f t="shared" ref="U40:V40" si="41">U34/U9*100</f>
        <v>83.333333333333343</v>
      </c>
      <c r="V40" s="12">
        <f t="shared" si="41"/>
        <v>100</v>
      </c>
      <c r="W40" s="12">
        <f t="shared" ref="W40:W42" si="42">Q40-AH40</f>
        <v>-2.941176470588232</v>
      </c>
      <c r="X40" s="12">
        <f t="shared" si="33"/>
        <v>-6.6666666666666714</v>
      </c>
      <c r="Y40" s="12">
        <f>S40-AJ40</f>
        <v>0</v>
      </c>
      <c r="Z40" s="12">
        <f>Z34/Z9*100</f>
        <v>93.75</v>
      </c>
      <c r="AA40" s="12">
        <f t="shared" ref="AA40:AB40" si="43">AA34/AA9*100</f>
        <v>80</v>
      </c>
      <c r="AB40" s="12">
        <f t="shared" si="43"/>
        <v>100</v>
      </c>
      <c r="AC40" s="12">
        <f t="shared" ref="AC40:AC42" si="44">Q40-AK40</f>
        <v>-2.941176470588232</v>
      </c>
      <c r="AD40" s="12">
        <f t="shared" si="35"/>
        <v>-6.6666666666666714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85.294117647058826</v>
      </c>
      <c r="R41" s="12">
        <f t="shared" si="46"/>
        <v>80</v>
      </c>
      <c r="S41" s="12">
        <f t="shared" si="46"/>
        <v>89.473684210526315</v>
      </c>
      <c r="T41" s="12">
        <f>T35/T9*100</f>
        <v>80</v>
      </c>
      <c r="U41" s="12">
        <f t="shared" ref="U41:V41" si="47">U35/U9*100</f>
        <v>83.333333333333343</v>
      </c>
      <c r="V41" s="12">
        <f t="shared" si="47"/>
        <v>77.777777777777786</v>
      </c>
      <c r="W41" s="12">
        <f t="shared" si="42"/>
        <v>-4.179566563467489</v>
      </c>
      <c r="X41" s="12">
        <f t="shared" si="33"/>
        <v>2.2222222222222143</v>
      </c>
      <c r="Y41" s="12">
        <f>S41-AJ41</f>
        <v>-10.526315789473685</v>
      </c>
      <c r="Z41" s="12">
        <f>Z35/Z9*100</f>
        <v>87.5</v>
      </c>
      <c r="AA41" s="12">
        <f t="shared" ref="AA41:AB41" si="48">AA35/AA9*100</f>
        <v>100</v>
      </c>
      <c r="AB41" s="12">
        <f t="shared" si="48"/>
        <v>81.818181818181827</v>
      </c>
      <c r="AC41" s="12">
        <f t="shared" si="44"/>
        <v>1.9607843137254832</v>
      </c>
      <c r="AD41" s="12">
        <f>R41-AL41</f>
        <v>10</v>
      </c>
      <c r="AE41" s="12">
        <f t="shared" si="35"/>
        <v>-10.526315789473685</v>
      </c>
      <c r="AH41" s="12">
        <f>AH35/AH9*100</f>
        <v>89.473684210526315</v>
      </c>
      <c r="AI41" s="12">
        <f>AI35/AI9*100</f>
        <v>77.777777777777786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70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58.82352941176471</v>
      </c>
      <c r="R42" s="12">
        <f t="shared" si="50"/>
        <v>40</v>
      </c>
      <c r="S42" s="12">
        <f t="shared" si="50"/>
        <v>73.68421052631578</v>
      </c>
      <c r="T42" s="12">
        <f t="shared" si="50"/>
        <v>73.333333333333329</v>
      </c>
      <c r="U42" s="12">
        <f t="shared" si="50"/>
        <v>16.666666666666664</v>
      </c>
      <c r="V42" s="12">
        <f t="shared" si="50"/>
        <v>111.11111111111111</v>
      </c>
      <c r="W42" s="12">
        <f t="shared" si="42"/>
        <v>11.455108359133135</v>
      </c>
      <c r="X42" s="12">
        <f t="shared" si="33"/>
        <v>-15.555555555555557</v>
      </c>
      <c r="Y42" s="12">
        <f>S42-AJ42</f>
        <v>33.68421052631578</v>
      </c>
      <c r="Z42" s="12">
        <f t="shared" si="50"/>
        <v>56.25</v>
      </c>
      <c r="AA42" s="12">
        <f t="shared" si="50"/>
        <v>20</v>
      </c>
      <c r="AB42" s="12">
        <f t="shared" si="50"/>
        <v>72.727272727272734</v>
      </c>
      <c r="AC42" s="12">
        <f t="shared" si="44"/>
        <v>-2.2875816993464042</v>
      </c>
      <c r="AD42" s="12">
        <f>R42-AL42</f>
        <v>-10</v>
      </c>
      <c r="AE42" s="12">
        <f t="shared" si="35"/>
        <v>-1.3157894736842195</v>
      </c>
      <c r="AH42" s="12">
        <f t="shared" ref="AH42:AJ42" si="51">AH36/AH9*100</f>
        <v>47.368421052631575</v>
      </c>
      <c r="AI42" s="12">
        <f t="shared" si="51"/>
        <v>55.555555555555557</v>
      </c>
      <c r="AJ42" s="12">
        <f t="shared" si="51"/>
        <v>40</v>
      </c>
      <c r="AK42" s="12">
        <f>AK36/AK9*100</f>
        <v>61.111111111111114</v>
      </c>
      <c r="AL42" s="12">
        <f>AL36/AL9*100</f>
        <v>50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-8</v>
      </c>
      <c r="F9" s="17">
        <f>SUM(F10:F30)</f>
        <v>-5</v>
      </c>
      <c r="G9" s="17">
        <f>SUM(G10:G30)</f>
        <v>-3</v>
      </c>
      <c r="H9" s="15">
        <f>IF(B9=E9,0,(1-(B9/(B9-E9)))*-100)</f>
        <v>-80</v>
      </c>
      <c r="I9" s="15">
        <f>IF(C9=F9,0,(1-(C9/(C9-F9)))*-100)</f>
        <v>-83.333333333333343</v>
      </c>
      <c r="J9" s="15">
        <f>IF(D9=G9,0,(1-(D9/(D9-G9)))*-100)</f>
        <v>-75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-66.666666666666671</v>
      </c>
      <c r="P9" s="15">
        <f>IF(D9=M9,0,(1-(D9/(D9-M9)))*-100)</f>
        <v>0</v>
      </c>
      <c r="Q9" s="17">
        <f>R9+S9</f>
        <v>12</v>
      </c>
      <c r="R9" s="17">
        <f>SUM(R10:R30)</f>
        <v>7</v>
      </c>
      <c r="S9" s="17">
        <f>SUM(S10:S30)</f>
        <v>5</v>
      </c>
      <c r="T9" s="17">
        <f>U9+V9</f>
        <v>-11</v>
      </c>
      <c r="U9" s="17">
        <f>SUM(U10:U30)</f>
        <v>-3</v>
      </c>
      <c r="V9" s="17">
        <f>SUM(V10:V30)</f>
        <v>-8</v>
      </c>
      <c r="W9" s="15">
        <f>IF(Q9=T9,IF(Q9&gt;0,"皆増",0),(1-(Q9/(Q9-T9)))*-100)</f>
        <v>-47.826086956521742</v>
      </c>
      <c r="X9" s="15">
        <f t="shared" ref="X9:Y30" si="1">IF(R9=U9,IF(R9&gt;0,"皆増",0),(1-(R9/(R9-U9)))*-100)</f>
        <v>-30.000000000000004</v>
      </c>
      <c r="Y9" s="15">
        <f t="shared" si="1"/>
        <v>-61.53846153846154</v>
      </c>
      <c r="Z9" s="17">
        <f>AA9+AB9</f>
        <v>-5</v>
      </c>
      <c r="AA9" s="17">
        <f>SUM(AA10:AA30)</f>
        <v>-1</v>
      </c>
      <c r="AB9" s="17">
        <f>SUM(AB10:AB30)</f>
        <v>-4</v>
      </c>
      <c r="AC9" s="15">
        <f>IF(Q9=Z9,IF(Q9&gt;0,"皆増",0),(1-(Q9/(Q9-Z9)))*-100)</f>
        <v>-29.411764705882348</v>
      </c>
      <c r="AD9" s="15">
        <f t="shared" ref="AD9:AE30" si="2">IF(R9=AA9,IF(R9&gt;0,"皆増",0),(1-(R9/(R9-AA9)))*-100)</f>
        <v>-12.5</v>
      </c>
      <c r="AE9" s="15">
        <f t="shared" si="2"/>
        <v>-44.444444444444443</v>
      </c>
      <c r="AH9" s="4">
        <f t="shared" ref="AH9:AJ30" si="3">Q9-T9</f>
        <v>23</v>
      </c>
      <c r="AI9" s="4">
        <f t="shared" si="3"/>
        <v>10</v>
      </c>
      <c r="AJ9" s="4">
        <f t="shared" si="3"/>
        <v>13</v>
      </c>
      <c r="AK9" s="4">
        <f t="shared" ref="AK9:AM30" si="4">Q9-Z9</f>
        <v>17</v>
      </c>
      <c r="AL9" s="4">
        <f t="shared" si="4"/>
        <v>8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-8</v>
      </c>
      <c r="F10" s="17">
        <v>-5</v>
      </c>
      <c r="G10" s="17">
        <v>-3</v>
      </c>
      <c r="H10" s="15">
        <f>IF(B10=E10,0,(1-(B10/(B10-E10)))*-100)</f>
        <v>-80</v>
      </c>
      <c r="I10" s="15">
        <f t="shared" ref="I10" si="7">IF(C10=F10,0,(1-(C10/(C10-F10)))*-100)</f>
        <v>-83.333333333333343</v>
      </c>
      <c r="J10" s="15">
        <f>IF(D10=G10,0,(1-(D10/(D10-G10)))*-100)</f>
        <v>-75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-50</v>
      </c>
      <c r="O10" s="15">
        <f t="shared" si="0"/>
        <v>-66.666666666666671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8" t="s">
        <v>95</v>
      </c>
      <c r="I11" s="18" t="s">
        <v>95</v>
      </c>
      <c r="J11" s="18" t="s">
        <v>95</v>
      </c>
      <c r="K11" s="18" t="s">
        <v>95</v>
      </c>
      <c r="L11" s="18" t="s">
        <v>95</v>
      </c>
      <c r="M11" s="18" t="s">
        <v>95</v>
      </c>
      <c r="N11" s="18" t="s">
        <v>95</v>
      </c>
      <c r="O11" s="18" t="s">
        <v>95</v>
      </c>
      <c r="P11" s="18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8" t="s">
        <v>95</v>
      </c>
      <c r="I12" s="18" t="s">
        <v>95</v>
      </c>
      <c r="J12" s="18" t="s">
        <v>95</v>
      </c>
      <c r="K12" s="18" t="s">
        <v>95</v>
      </c>
      <c r="L12" s="18" t="s">
        <v>95</v>
      </c>
      <c r="M12" s="18" t="s">
        <v>95</v>
      </c>
      <c r="N12" s="18" t="s">
        <v>95</v>
      </c>
      <c r="O12" s="18" t="s">
        <v>95</v>
      </c>
      <c r="P12" s="18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8" t="s">
        <v>95</v>
      </c>
      <c r="I13" s="18" t="s">
        <v>95</v>
      </c>
      <c r="J13" s="18" t="s">
        <v>95</v>
      </c>
      <c r="K13" s="18" t="s">
        <v>95</v>
      </c>
      <c r="L13" s="18" t="s">
        <v>95</v>
      </c>
      <c r="M13" s="18" t="s">
        <v>95</v>
      </c>
      <c r="N13" s="18" t="s">
        <v>95</v>
      </c>
      <c r="O13" s="18" t="s">
        <v>95</v>
      </c>
      <c r="P13" s="18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8" t="s">
        <v>95</v>
      </c>
      <c r="I14" s="18" t="s">
        <v>95</v>
      </c>
      <c r="J14" s="18" t="s">
        <v>95</v>
      </c>
      <c r="K14" s="18" t="s">
        <v>95</v>
      </c>
      <c r="L14" s="18" t="s">
        <v>95</v>
      </c>
      <c r="M14" s="18" t="s">
        <v>95</v>
      </c>
      <c r="N14" s="18" t="s">
        <v>95</v>
      </c>
      <c r="O14" s="18" t="s">
        <v>95</v>
      </c>
      <c r="P14" s="18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8" t="s">
        <v>95</v>
      </c>
      <c r="I15" s="18" t="s">
        <v>95</v>
      </c>
      <c r="J15" s="18" t="s">
        <v>95</v>
      </c>
      <c r="K15" s="18" t="s">
        <v>95</v>
      </c>
      <c r="L15" s="18" t="s">
        <v>95</v>
      </c>
      <c r="M15" s="18" t="s">
        <v>95</v>
      </c>
      <c r="N15" s="18" t="s">
        <v>95</v>
      </c>
      <c r="O15" s="18" t="s">
        <v>95</v>
      </c>
      <c r="P15" s="18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8" t="s">
        <v>95</v>
      </c>
      <c r="I16" s="18" t="s">
        <v>95</v>
      </c>
      <c r="J16" s="18" t="s">
        <v>95</v>
      </c>
      <c r="K16" s="18" t="s">
        <v>95</v>
      </c>
      <c r="L16" s="18" t="s">
        <v>95</v>
      </c>
      <c r="M16" s="18" t="s">
        <v>95</v>
      </c>
      <c r="N16" s="18" t="s">
        <v>95</v>
      </c>
      <c r="O16" s="18" t="s">
        <v>95</v>
      </c>
      <c r="P16" s="18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8" t="s">
        <v>95</v>
      </c>
      <c r="I17" s="18" t="s">
        <v>95</v>
      </c>
      <c r="J17" s="18" t="s">
        <v>95</v>
      </c>
      <c r="K17" s="18" t="s">
        <v>95</v>
      </c>
      <c r="L17" s="18" t="s">
        <v>95</v>
      </c>
      <c r="M17" s="18" t="s">
        <v>95</v>
      </c>
      <c r="N17" s="18" t="s">
        <v>95</v>
      </c>
      <c r="O17" s="18" t="s">
        <v>95</v>
      </c>
      <c r="P17" s="18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8" t="s">
        <v>95</v>
      </c>
      <c r="I18" s="18" t="s">
        <v>95</v>
      </c>
      <c r="J18" s="18" t="s">
        <v>95</v>
      </c>
      <c r="K18" s="18" t="s">
        <v>95</v>
      </c>
      <c r="L18" s="18" t="s">
        <v>95</v>
      </c>
      <c r="M18" s="18" t="s">
        <v>95</v>
      </c>
      <c r="N18" s="18" t="s">
        <v>95</v>
      </c>
      <c r="O18" s="18" t="s">
        <v>95</v>
      </c>
      <c r="P18" s="18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8" t="s">
        <v>95</v>
      </c>
      <c r="I19" s="18" t="s">
        <v>95</v>
      </c>
      <c r="J19" s="18" t="s">
        <v>95</v>
      </c>
      <c r="K19" s="18" t="s">
        <v>95</v>
      </c>
      <c r="L19" s="18" t="s">
        <v>95</v>
      </c>
      <c r="M19" s="18" t="s">
        <v>95</v>
      </c>
      <c r="N19" s="18" t="s">
        <v>95</v>
      </c>
      <c r="O19" s="18" t="s">
        <v>95</v>
      </c>
      <c r="P19" s="18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8" t="s">
        <v>95</v>
      </c>
      <c r="I20" s="18" t="s">
        <v>95</v>
      </c>
      <c r="J20" s="18" t="s">
        <v>95</v>
      </c>
      <c r="K20" s="18" t="s">
        <v>95</v>
      </c>
      <c r="L20" s="18" t="s">
        <v>95</v>
      </c>
      <c r="M20" s="18" t="s">
        <v>95</v>
      </c>
      <c r="N20" s="18" t="s">
        <v>95</v>
      </c>
      <c r="O20" s="18" t="s">
        <v>95</v>
      </c>
      <c r="P20" s="18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8" t="s">
        <v>95</v>
      </c>
      <c r="I21" s="18" t="s">
        <v>95</v>
      </c>
      <c r="J21" s="18" t="s">
        <v>95</v>
      </c>
      <c r="K21" s="18" t="s">
        <v>95</v>
      </c>
      <c r="L21" s="18" t="s">
        <v>95</v>
      </c>
      <c r="M21" s="18" t="s">
        <v>95</v>
      </c>
      <c r="N21" s="18" t="s">
        <v>95</v>
      </c>
      <c r="O21" s="18" t="s">
        <v>95</v>
      </c>
      <c r="P21" s="18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8" t="s">
        <v>95</v>
      </c>
      <c r="I22" s="18" t="s">
        <v>95</v>
      </c>
      <c r="J22" s="18" t="s">
        <v>95</v>
      </c>
      <c r="K22" s="18" t="s">
        <v>95</v>
      </c>
      <c r="L22" s="18" t="s">
        <v>95</v>
      </c>
      <c r="M22" s="18" t="s">
        <v>95</v>
      </c>
      <c r="N22" s="18" t="s">
        <v>95</v>
      </c>
      <c r="O22" s="18" t="s">
        <v>95</v>
      </c>
      <c r="P22" s="18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-50</v>
      </c>
      <c r="X22" s="15">
        <f t="shared" si="1"/>
        <v>0</v>
      </c>
      <c r="Y22" s="15">
        <f t="shared" si="1"/>
        <v>-100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8" t="s">
        <v>95</v>
      </c>
      <c r="I23" s="18" t="s">
        <v>95</v>
      </c>
      <c r="J23" s="18" t="s">
        <v>95</v>
      </c>
      <c r="K23" s="18" t="s">
        <v>95</v>
      </c>
      <c r="L23" s="18" t="s">
        <v>95</v>
      </c>
      <c r="M23" s="18" t="s">
        <v>95</v>
      </c>
      <c r="N23" s="18" t="s">
        <v>95</v>
      </c>
      <c r="O23" s="18" t="s">
        <v>95</v>
      </c>
      <c r="P23" s="18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8" t="s">
        <v>95</v>
      </c>
      <c r="I24" s="18" t="s">
        <v>95</v>
      </c>
      <c r="J24" s="18" t="s">
        <v>95</v>
      </c>
      <c r="K24" s="18" t="s">
        <v>95</v>
      </c>
      <c r="L24" s="18" t="s">
        <v>95</v>
      </c>
      <c r="M24" s="18" t="s">
        <v>95</v>
      </c>
      <c r="N24" s="18" t="s">
        <v>95</v>
      </c>
      <c r="O24" s="18" t="s">
        <v>95</v>
      </c>
      <c r="P24" s="18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8" t="s">
        <v>95</v>
      </c>
      <c r="I25" s="18" t="s">
        <v>95</v>
      </c>
      <c r="J25" s="18" t="s">
        <v>95</v>
      </c>
      <c r="K25" s="18" t="s">
        <v>95</v>
      </c>
      <c r="L25" s="18" t="s">
        <v>95</v>
      </c>
      <c r="M25" s="18" t="s">
        <v>95</v>
      </c>
      <c r="N25" s="18" t="s">
        <v>95</v>
      </c>
      <c r="O25" s="18" t="s">
        <v>95</v>
      </c>
      <c r="P25" s="18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-66.666666666666671</v>
      </c>
      <c r="AD25" s="15">
        <f t="shared" si="2"/>
        <v>-50</v>
      </c>
      <c r="AE25" s="15">
        <f t="shared" si="2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8" t="s">
        <v>95</v>
      </c>
      <c r="I26" s="18" t="s">
        <v>95</v>
      </c>
      <c r="J26" s="18" t="s">
        <v>95</v>
      </c>
      <c r="K26" s="18" t="s">
        <v>95</v>
      </c>
      <c r="L26" s="18" t="s">
        <v>95</v>
      </c>
      <c r="M26" s="18" t="s">
        <v>95</v>
      </c>
      <c r="N26" s="18" t="s">
        <v>95</v>
      </c>
      <c r="O26" s="18" t="s">
        <v>95</v>
      </c>
      <c r="P26" s="18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-4</v>
      </c>
      <c r="AA26" s="17">
        <v>-2</v>
      </c>
      <c r="AB26" s="17">
        <v>-2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8" t="s">
        <v>95</v>
      </c>
      <c r="I27" s="18" t="s">
        <v>95</v>
      </c>
      <c r="J27" s="18" t="s">
        <v>95</v>
      </c>
      <c r="K27" s="18" t="s">
        <v>95</v>
      </c>
      <c r="L27" s="18" t="s">
        <v>95</v>
      </c>
      <c r="M27" s="18" t="s">
        <v>95</v>
      </c>
      <c r="N27" s="18" t="s">
        <v>95</v>
      </c>
      <c r="O27" s="18" t="s">
        <v>95</v>
      </c>
      <c r="P27" s="18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-1</v>
      </c>
      <c r="V27" s="17">
        <v>0</v>
      </c>
      <c r="W27" s="15">
        <f t="shared" si="11"/>
        <v>-50</v>
      </c>
      <c r="X27" s="15">
        <f t="shared" si="1"/>
        <v>-100</v>
      </c>
      <c r="Y27" s="15">
        <f t="shared" si="1"/>
        <v>0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-66.666666666666671</v>
      </c>
      <c r="AD27" s="15">
        <f t="shared" si="2"/>
        <v>-100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8" t="s">
        <v>95</v>
      </c>
      <c r="I28" s="18" t="s">
        <v>95</v>
      </c>
      <c r="J28" s="18" t="s">
        <v>95</v>
      </c>
      <c r="K28" s="18" t="s">
        <v>95</v>
      </c>
      <c r="L28" s="18" t="s">
        <v>95</v>
      </c>
      <c r="M28" s="18" t="s">
        <v>95</v>
      </c>
      <c r="N28" s="18" t="s">
        <v>95</v>
      </c>
      <c r="O28" s="18" t="s">
        <v>95</v>
      </c>
      <c r="P28" s="18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-4</v>
      </c>
      <c r="U28" s="17">
        <v>-3</v>
      </c>
      <c r="V28" s="17">
        <v>-1</v>
      </c>
      <c r="W28" s="15">
        <f t="shared" si="11"/>
        <v>-80</v>
      </c>
      <c r="X28" s="15">
        <f t="shared" si="1"/>
        <v>-100</v>
      </c>
      <c r="Y28" s="15">
        <f t="shared" si="1"/>
        <v>-50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-75</v>
      </c>
      <c r="AD28" s="15">
        <f t="shared" si="2"/>
        <v>-100</v>
      </c>
      <c r="AE28" s="15">
        <f t="shared" si="2"/>
        <v>-66.666666666666671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8" t="s">
        <v>95</v>
      </c>
      <c r="I29" s="18" t="s">
        <v>95</v>
      </c>
      <c r="J29" s="18" t="s">
        <v>95</v>
      </c>
      <c r="K29" s="18" t="s">
        <v>95</v>
      </c>
      <c r="L29" s="18" t="s">
        <v>95</v>
      </c>
      <c r="M29" s="18" t="s">
        <v>95</v>
      </c>
      <c r="N29" s="18" t="s">
        <v>95</v>
      </c>
      <c r="O29" s="18" t="s">
        <v>95</v>
      </c>
      <c r="P29" s="18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-4</v>
      </c>
      <c r="U29" s="17">
        <v>0</v>
      </c>
      <c r="V29" s="17">
        <v>-4</v>
      </c>
      <c r="W29" s="15">
        <f t="shared" si="11"/>
        <v>-57.142857142857139</v>
      </c>
      <c r="X29" s="15">
        <f t="shared" si="1"/>
        <v>0</v>
      </c>
      <c r="Y29" s="15">
        <f t="shared" si="1"/>
        <v>-66.666666666666671</v>
      </c>
      <c r="Z29" s="17">
        <f t="shared" si="12"/>
        <v>2</v>
      </c>
      <c r="AA29" s="17">
        <v>1</v>
      </c>
      <c r="AB29" s="17">
        <v>1</v>
      </c>
      <c r="AC29" s="15">
        <f t="shared" si="13"/>
        <v>200</v>
      </c>
      <c r="AD29" s="15" t="str">
        <f t="shared" si="2"/>
        <v>皆増</v>
      </c>
      <c r="AE29" s="15">
        <f t="shared" si="2"/>
        <v>100</v>
      </c>
      <c r="AH29" s="4">
        <f t="shared" si="3"/>
        <v>7</v>
      </c>
      <c r="AI29" s="4">
        <f t="shared" si="3"/>
        <v>1</v>
      </c>
      <c r="AJ29" s="4">
        <f t="shared" si="3"/>
        <v>6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8" t="s">
        <v>95</v>
      </c>
      <c r="I30" s="18" t="s">
        <v>95</v>
      </c>
      <c r="J30" s="18" t="s">
        <v>95</v>
      </c>
      <c r="K30" s="18" t="s">
        <v>95</v>
      </c>
      <c r="L30" s="18" t="s">
        <v>95</v>
      </c>
      <c r="M30" s="18" t="s">
        <v>95</v>
      </c>
      <c r="N30" s="18" t="s">
        <v>95</v>
      </c>
      <c r="O30" s="18" t="s">
        <v>95</v>
      </c>
      <c r="P30" s="18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>
        <f t="shared" si="13"/>
        <v>100</v>
      </c>
      <c r="AD30" s="15" t="str">
        <f t="shared" si="2"/>
        <v>皆増</v>
      </c>
      <c r="AE30" s="15">
        <f t="shared" si="2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-66.666666666666671</v>
      </c>
      <c r="X33" s="15">
        <f t="shared" si="15"/>
        <v>-50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6</v>
      </c>
      <c r="S34" s="17">
        <f t="shared" si="22"/>
        <v>5</v>
      </c>
      <c r="T34" s="17">
        <f t="shared" si="22"/>
        <v>-9</v>
      </c>
      <c r="U34" s="17">
        <f t="shared" si="22"/>
        <v>-2</v>
      </c>
      <c r="V34" s="17">
        <f t="shared" si="22"/>
        <v>-7</v>
      </c>
      <c r="W34" s="15">
        <f t="shared" si="15"/>
        <v>-44.999999999999993</v>
      </c>
      <c r="X34" s="15">
        <f t="shared" si="15"/>
        <v>-25</v>
      </c>
      <c r="Y34" s="15">
        <f t="shared" si="15"/>
        <v>-58.333333333333329</v>
      </c>
      <c r="Z34" s="17">
        <f t="shared" ref="Z34:AB34" si="23">SUM(Z23:Z30)</f>
        <v>-6</v>
      </c>
      <c r="AA34" s="17">
        <f t="shared" si="23"/>
        <v>-2</v>
      </c>
      <c r="AB34" s="17">
        <f t="shared" si="23"/>
        <v>-4</v>
      </c>
      <c r="AC34" s="15">
        <f t="shared" si="17"/>
        <v>-35.294117647058819</v>
      </c>
      <c r="AD34" s="15">
        <f t="shared" si="17"/>
        <v>-25</v>
      </c>
      <c r="AE34" s="15">
        <f t="shared" si="17"/>
        <v>-44.444444444444443</v>
      </c>
      <c r="AH34" s="4">
        <f t="shared" ref="AH34:AJ34" si="24">SUM(AH23:AH30)</f>
        <v>20</v>
      </c>
      <c r="AI34" s="4">
        <f t="shared" si="24"/>
        <v>8</v>
      </c>
      <c r="AJ34" s="4">
        <f t="shared" si="24"/>
        <v>12</v>
      </c>
      <c r="AK34" s="4">
        <f>SUM(AK23:AK30)</f>
        <v>17</v>
      </c>
      <c r="AL34" s="4">
        <f>SUM(AL23:AL30)</f>
        <v>8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3</v>
      </c>
      <c r="S35" s="17">
        <f t="shared" si="25"/>
        <v>5</v>
      </c>
      <c r="T35" s="17">
        <f t="shared" si="25"/>
        <v>-11</v>
      </c>
      <c r="U35" s="17">
        <f t="shared" si="25"/>
        <v>-4</v>
      </c>
      <c r="V35" s="17">
        <f t="shared" si="25"/>
        <v>-7</v>
      </c>
      <c r="W35" s="15">
        <f t="shared" si="15"/>
        <v>-57.894736842105267</v>
      </c>
      <c r="X35" s="15">
        <f t="shared" si="15"/>
        <v>-57.142857142857139</v>
      </c>
      <c r="Y35" s="15">
        <f t="shared" si="15"/>
        <v>-58.333333333333329</v>
      </c>
      <c r="Z35" s="17">
        <f t="shared" ref="Z35:AB35" si="26">SUM(Z25:Z30)</f>
        <v>-8</v>
      </c>
      <c r="AA35" s="17">
        <f t="shared" si="26"/>
        <v>-4</v>
      </c>
      <c r="AB35" s="17">
        <f t="shared" si="26"/>
        <v>-4</v>
      </c>
      <c r="AC35" s="15">
        <f t="shared" si="17"/>
        <v>-50</v>
      </c>
      <c r="AD35" s="15">
        <f t="shared" si="17"/>
        <v>-57.142857142857139</v>
      </c>
      <c r="AE35" s="15">
        <f t="shared" si="17"/>
        <v>-44.444444444444443</v>
      </c>
      <c r="AH35" s="4">
        <f t="shared" ref="AH35:AJ35" si="27">SUM(AH25:AH30)</f>
        <v>19</v>
      </c>
      <c r="AI35" s="4">
        <f t="shared" si="27"/>
        <v>7</v>
      </c>
      <c r="AJ35" s="4">
        <f t="shared" si="27"/>
        <v>12</v>
      </c>
      <c r="AK35" s="4">
        <f>SUM(AK25:AK30)</f>
        <v>16</v>
      </c>
      <c r="AL35" s="4">
        <f>SUM(AL25:AL30)</f>
        <v>7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2</v>
      </c>
      <c r="S36" s="17">
        <f t="shared" si="28"/>
        <v>5</v>
      </c>
      <c r="T36" s="17">
        <f t="shared" si="28"/>
        <v>-9</v>
      </c>
      <c r="U36" s="17">
        <f t="shared" si="28"/>
        <v>-4</v>
      </c>
      <c r="V36" s="17">
        <f t="shared" si="28"/>
        <v>-5</v>
      </c>
      <c r="W36" s="15">
        <f t="shared" si="15"/>
        <v>-56.25</v>
      </c>
      <c r="X36" s="15">
        <f t="shared" si="15"/>
        <v>-66.666666666666671</v>
      </c>
      <c r="Y36" s="15">
        <f t="shared" si="15"/>
        <v>-50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-22.222222222222221</v>
      </c>
      <c r="AD36" s="15">
        <f t="shared" si="17"/>
        <v>-33.333333333333336</v>
      </c>
      <c r="AE36" s="15">
        <f t="shared" si="17"/>
        <v>-16.666666666666664</v>
      </c>
      <c r="AH36" s="4">
        <f t="shared" ref="AH36:AJ36" si="30">SUM(AH27:AH30)</f>
        <v>16</v>
      </c>
      <c r="AI36" s="4">
        <f t="shared" si="30"/>
        <v>6</v>
      </c>
      <c r="AJ36" s="4">
        <f t="shared" si="30"/>
        <v>10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14.285714285714285</v>
      </c>
      <c r="S39" s="13">
        <f t="shared" si="37"/>
        <v>0</v>
      </c>
      <c r="T39" s="12">
        <f>T33/T9*100</f>
        <v>18.181818181818183</v>
      </c>
      <c r="U39" s="12">
        <f t="shared" ref="U39:V39" si="38">U33/U9*100</f>
        <v>33.333333333333329</v>
      </c>
      <c r="V39" s="12">
        <f t="shared" si="38"/>
        <v>12.5</v>
      </c>
      <c r="W39" s="12">
        <f>Q39-AH39</f>
        <v>-4.7101449275362324</v>
      </c>
      <c r="X39" s="12">
        <f t="shared" si="33"/>
        <v>-5.7142857142857153</v>
      </c>
      <c r="Y39" s="12">
        <f>S39-AJ39</f>
        <v>-7.6923076923076925</v>
      </c>
      <c r="Z39" s="12">
        <f t="shared" si="37"/>
        <v>-20</v>
      </c>
      <c r="AA39" s="12">
        <f t="shared" si="37"/>
        <v>-100</v>
      </c>
      <c r="AB39" s="12">
        <f t="shared" si="37"/>
        <v>0</v>
      </c>
      <c r="AC39" s="12">
        <f>Q39-AK39</f>
        <v>8.3333333333333321</v>
      </c>
      <c r="AD39" s="12">
        <f t="shared" si="35"/>
        <v>14.285714285714285</v>
      </c>
      <c r="AE39" s="12">
        <f t="shared" si="35"/>
        <v>0</v>
      </c>
      <c r="AH39" s="12">
        <f t="shared" ref="AH39:AJ39" si="39">AH33/AH9*100</f>
        <v>13.043478260869565</v>
      </c>
      <c r="AI39" s="12">
        <f t="shared" si="39"/>
        <v>20</v>
      </c>
      <c r="AJ39" s="12">
        <f t="shared" si="39"/>
        <v>7.6923076923076925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85.714285714285708</v>
      </c>
      <c r="S40" s="12">
        <f t="shared" si="40"/>
        <v>100</v>
      </c>
      <c r="T40" s="12">
        <f>T34/T9*100</f>
        <v>81.818181818181827</v>
      </c>
      <c r="U40" s="12">
        <f t="shared" ref="U40:V40" si="41">U34/U9*100</f>
        <v>66.666666666666657</v>
      </c>
      <c r="V40" s="12">
        <f t="shared" si="41"/>
        <v>87.5</v>
      </c>
      <c r="W40" s="12">
        <f t="shared" ref="W40:W42" si="42">Q40-AH40</f>
        <v>4.7101449275362199</v>
      </c>
      <c r="X40" s="12">
        <f t="shared" si="33"/>
        <v>5.7142857142857082</v>
      </c>
      <c r="Y40" s="12">
        <f>S40-AJ40</f>
        <v>7.6923076923076934</v>
      </c>
      <c r="Z40" s="12">
        <f>Z34/Z9*100</f>
        <v>120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-8.3333333333333428</v>
      </c>
      <c r="AD40" s="12">
        <f t="shared" si="35"/>
        <v>-14.285714285714292</v>
      </c>
      <c r="AE40" s="12">
        <f t="shared" si="35"/>
        <v>0</v>
      </c>
      <c r="AH40" s="12">
        <f t="shared" ref="AH40:AJ40" si="45">AH34/AH9*100</f>
        <v>86.956521739130437</v>
      </c>
      <c r="AI40" s="12">
        <f t="shared" si="45"/>
        <v>80</v>
      </c>
      <c r="AJ40" s="12">
        <f t="shared" si="45"/>
        <v>92.307692307692307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42.857142857142854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133.33333333333331</v>
      </c>
      <c r="V41" s="12">
        <f t="shared" si="47"/>
        <v>87.5</v>
      </c>
      <c r="W41" s="12">
        <f t="shared" si="42"/>
        <v>-15.94202898550725</v>
      </c>
      <c r="X41" s="12">
        <f t="shared" si="33"/>
        <v>-27.142857142857146</v>
      </c>
      <c r="Y41" s="12">
        <f>S41-AJ41</f>
        <v>7.6923076923076934</v>
      </c>
      <c r="Z41" s="12">
        <f>Z35/Z9*100</f>
        <v>160</v>
      </c>
      <c r="AA41" s="12">
        <f t="shared" ref="AA41:AB41" si="48">AA35/AA9*100</f>
        <v>400</v>
      </c>
      <c r="AB41" s="12">
        <f t="shared" si="48"/>
        <v>100</v>
      </c>
      <c r="AC41" s="12">
        <f t="shared" si="44"/>
        <v>-27.450980392156865</v>
      </c>
      <c r="AD41" s="12">
        <f>R41-AL41</f>
        <v>-44.642857142857146</v>
      </c>
      <c r="AE41" s="12">
        <f t="shared" si="35"/>
        <v>0</v>
      </c>
      <c r="AH41" s="12">
        <f>AH35/AH9*100</f>
        <v>82.608695652173907</v>
      </c>
      <c r="AI41" s="12">
        <f>AI35/AI9*100</f>
        <v>70</v>
      </c>
      <c r="AJ41" s="12">
        <f>AJ35/AJ9*100</f>
        <v>92.307692307692307</v>
      </c>
      <c r="AK41" s="12">
        <f t="shared" ref="AK41:AM41" si="49">AK35/AK9*100</f>
        <v>94.117647058823522</v>
      </c>
      <c r="AL41" s="12">
        <f t="shared" si="49"/>
        <v>87.5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58.333333333333336</v>
      </c>
      <c r="R42" s="12">
        <f t="shared" si="50"/>
        <v>28.571428571428569</v>
      </c>
      <c r="S42" s="12">
        <f t="shared" si="50"/>
        <v>100</v>
      </c>
      <c r="T42" s="12">
        <f t="shared" si="50"/>
        <v>81.818181818181827</v>
      </c>
      <c r="U42" s="12">
        <f t="shared" si="50"/>
        <v>133.33333333333331</v>
      </c>
      <c r="V42" s="12">
        <f t="shared" si="50"/>
        <v>62.5</v>
      </c>
      <c r="W42" s="12">
        <f t="shared" si="42"/>
        <v>-11.231884057971008</v>
      </c>
      <c r="X42" s="12">
        <f t="shared" si="33"/>
        <v>-31.428571428571431</v>
      </c>
      <c r="Y42" s="12">
        <f>S42-AJ42</f>
        <v>23.076923076923066</v>
      </c>
      <c r="Z42" s="12">
        <f t="shared" si="50"/>
        <v>40</v>
      </c>
      <c r="AA42" s="12">
        <f t="shared" si="50"/>
        <v>100</v>
      </c>
      <c r="AB42" s="12">
        <f t="shared" si="50"/>
        <v>25</v>
      </c>
      <c r="AC42" s="12">
        <f t="shared" si="44"/>
        <v>5.3921568627450966</v>
      </c>
      <c r="AD42" s="12">
        <f>R42-AL42</f>
        <v>-8.9285714285714306</v>
      </c>
      <c r="AE42" s="12">
        <f t="shared" si="35"/>
        <v>33.333333333333343</v>
      </c>
      <c r="AH42" s="12">
        <f t="shared" ref="AH42:AJ42" si="51">AH36/AH9*100</f>
        <v>69.565217391304344</v>
      </c>
      <c r="AI42" s="12">
        <f t="shared" si="51"/>
        <v>60</v>
      </c>
      <c r="AJ42" s="12">
        <f t="shared" si="51"/>
        <v>76.923076923076934</v>
      </c>
      <c r="AK42" s="12">
        <f>AK36/AK9*100</f>
        <v>52.941176470588239</v>
      </c>
      <c r="AL42" s="12">
        <f>AL36/AL9*100</f>
        <v>37.5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-3</v>
      </c>
      <c r="F9" s="17">
        <f>SUM(F10:F30)</f>
        <v>1</v>
      </c>
      <c r="G9" s="17">
        <f>SUM(G10:G30)</f>
        <v>-4</v>
      </c>
      <c r="H9" s="15">
        <f>IF(B9=E9,0,(1-(B9/(B9-E9)))*-100)</f>
        <v>-42.857142857142861</v>
      </c>
      <c r="I9" s="15">
        <f>IF(C9=F9,0,(1-(C9/(C9-F9)))*-100)</f>
        <v>100</v>
      </c>
      <c r="J9" s="15">
        <f>IF(D9=G9,0,(1-(D9/(D9-G9)))*-100)</f>
        <v>-66.666666666666671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-33.333333333333336</v>
      </c>
      <c r="O9" s="15">
        <f t="shared" ref="O9:P10" si="0">IF(C9=L9,0,(1-(C9/(C9-L9)))*-100)</f>
        <v>-33.333333333333336</v>
      </c>
      <c r="P9" s="15">
        <f>IF(D9=M9,0,(1-(D9/(D9-M9)))*-100)</f>
        <v>-33.333333333333336</v>
      </c>
      <c r="Q9" s="17">
        <f>R9+S9</f>
        <v>17</v>
      </c>
      <c r="R9" s="17">
        <f>SUM(R10:R30)</f>
        <v>9</v>
      </c>
      <c r="S9" s="17">
        <f>SUM(S10:S30)</f>
        <v>8</v>
      </c>
      <c r="T9" s="17">
        <f>U9+V9</f>
        <v>3</v>
      </c>
      <c r="U9" s="17">
        <f>SUM(U10:U30)</f>
        <v>2</v>
      </c>
      <c r="V9" s="17">
        <f>SUM(V10:V30)</f>
        <v>1</v>
      </c>
      <c r="W9" s="15">
        <f>IF(Q9=T9,IF(Q9&gt;0,"皆増",0),(1-(Q9/(Q9-T9)))*-100)</f>
        <v>21.42857142857142</v>
      </c>
      <c r="X9" s="15">
        <f t="shared" ref="X9:Y30" si="1">IF(R9=U9,IF(R9&gt;0,"皆増",0),(1-(R9/(R9-U9)))*-100)</f>
        <v>28.57142857142858</v>
      </c>
      <c r="Y9" s="15">
        <f t="shared" si="1"/>
        <v>14.285714285714279</v>
      </c>
      <c r="Z9" s="17">
        <f>AA9+AB9</f>
        <v>4</v>
      </c>
      <c r="AA9" s="17">
        <f>SUM(AA10:AA30)</f>
        <v>3</v>
      </c>
      <c r="AB9" s="17">
        <f>SUM(AB10:AB30)</f>
        <v>1</v>
      </c>
      <c r="AC9" s="15">
        <f>IF(Q9=Z9,IF(Q9&gt;0,"皆増",0),(1-(Q9/(Q9-Z9)))*-100)</f>
        <v>30.76923076923077</v>
      </c>
      <c r="AD9" s="15">
        <f t="shared" ref="AD9:AE30" si="2">IF(R9=AA9,IF(R9&gt;0,"皆増",0),(1-(R9/(R9-AA9)))*-100)</f>
        <v>50</v>
      </c>
      <c r="AE9" s="15">
        <f t="shared" si="2"/>
        <v>14.285714285714279</v>
      </c>
      <c r="AH9" s="4">
        <f t="shared" ref="AH9:AJ30" si="3">Q9-T9</f>
        <v>14</v>
      </c>
      <c r="AI9" s="4">
        <f t="shared" si="3"/>
        <v>7</v>
      </c>
      <c r="AJ9" s="4">
        <f t="shared" si="3"/>
        <v>7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-3</v>
      </c>
      <c r="F10" s="17">
        <v>1</v>
      </c>
      <c r="G10" s="17">
        <v>-4</v>
      </c>
      <c r="H10" s="15">
        <f>IF(B10=E10,0,(1-(B10/(B10-E10)))*-100)</f>
        <v>-42.857142857142861</v>
      </c>
      <c r="I10" s="15">
        <f t="shared" ref="I10" si="7">IF(C10=F10,0,(1-(C10/(C10-F10)))*-100)</f>
        <v>100</v>
      </c>
      <c r="J10" s="15">
        <f>IF(D10=G10,0,(1-(D10/(D10-G10)))*-100)</f>
        <v>-66.666666666666671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-33.333333333333336</v>
      </c>
      <c r="O10" s="15">
        <f t="shared" si="0"/>
        <v>-33.333333333333336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8" t="s">
        <v>95</v>
      </c>
      <c r="I11" s="18" t="s">
        <v>95</v>
      </c>
      <c r="J11" s="18" t="s">
        <v>95</v>
      </c>
      <c r="K11" s="18" t="s">
        <v>95</v>
      </c>
      <c r="L11" s="18" t="s">
        <v>95</v>
      </c>
      <c r="M11" s="18" t="s">
        <v>95</v>
      </c>
      <c r="N11" s="18" t="s">
        <v>95</v>
      </c>
      <c r="O11" s="18" t="s">
        <v>95</v>
      </c>
      <c r="P11" s="18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8" t="s">
        <v>95</v>
      </c>
      <c r="I12" s="18" t="s">
        <v>95</v>
      </c>
      <c r="J12" s="18" t="s">
        <v>95</v>
      </c>
      <c r="K12" s="18" t="s">
        <v>95</v>
      </c>
      <c r="L12" s="18" t="s">
        <v>95</v>
      </c>
      <c r="M12" s="18" t="s">
        <v>95</v>
      </c>
      <c r="N12" s="18" t="s">
        <v>95</v>
      </c>
      <c r="O12" s="18" t="s">
        <v>95</v>
      </c>
      <c r="P12" s="18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8" t="s">
        <v>95</v>
      </c>
      <c r="I13" s="18" t="s">
        <v>95</v>
      </c>
      <c r="J13" s="18" t="s">
        <v>95</v>
      </c>
      <c r="K13" s="18" t="s">
        <v>95</v>
      </c>
      <c r="L13" s="18" t="s">
        <v>95</v>
      </c>
      <c r="M13" s="18" t="s">
        <v>95</v>
      </c>
      <c r="N13" s="18" t="s">
        <v>95</v>
      </c>
      <c r="O13" s="18" t="s">
        <v>95</v>
      </c>
      <c r="P13" s="18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8" t="s">
        <v>95</v>
      </c>
      <c r="I14" s="18" t="s">
        <v>95</v>
      </c>
      <c r="J14" s="18" t="s">
        <v>95</v>
      </c>
      <c r="K14" s="18" t="s">
        <v>95</v>
      </c>
      <c r="L14" s="18" t="s">
        <v>95</v>
      </c>
      <c r="M14" s="18" t="s">
        <v>95</v>
      </c>
      <c r="N14" s="18" t="s">
        <v>95</v>
      </c>
      <c r="O14" s="18" t="s">
        <v>95</v>
      </c>
      <c r="P14" s="18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8" t="s">
        <v>95</v>
      </c>
      <c r="I15" s="18" t="s">
        <v>95</v>
      </c>
      <c r="J15" s="18" t="s">
        <v>95</v>
      </c>
      <c r="K15" s="18" t="s">
        <v>95</v>
      </c>
      <c r="L15" s="18" t="s">
        <v>95</v>
      </c>
      <c r="M15" s="18" t="s">
        <v>95</v>
      </c>
      <c r="N15" s="18" t="s">
        <v>95</v>
      </c>
      <c r="O15" s="18" t="s">
        <v>95</v>
      </c>
      <c r="P15" s="18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99</v>
      </c>
      <c r="D16" s="18" t="s">
        <v>95</v>
      </c>
      <c r="E16" s="18" t="s">
        <v>95</v>
      </c>
      <c r="F16" s="18" t="s">
        <v>95</v>
      </c>
      <c r="G16" s="18" t="s">
        <v>95</v>
      </c>
      <c r="H16" s="18" t="s">
        <v>95</v>
      </c>
      <c r="I16" s="18" t="s">
        <v>95</v>
      </c>
      <c r="J16" s="18" t="s">
        <v>95</v>
      </c>
      <c r="K16" s="18" t="s">
        <v>95</v>
      </c>
      <c r="L16" s="18" t="s">
        <v>95</v>
      </c>
      <c r="M16" s="18" t="s">
        <v>95</v>
      </c>
      <c r="N16" s="18" t="s">
        <v>95</v>
      </c>
      <c r="O16" s="18" t="s">
        <v>95</v>
      </c>
      <c r="P16" s="18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8" t="s">
        <v>95</v>
      </c>
      <c r="I17" s="18" t="s">
        <v>95</v>
      </c>
      <c r="J17" s="18" t="s">
        <v>95</v>
      </c>
      <c r="K17" s="18" t="s">
        <v>95</v>
      </c>
      <c r="L17" s="18" t="s">
        <v>95</v>
      </c>
      <c r="M17" s="18" t="s">
        <v>95</v>
      </c>
      <c r="N17" s="18" t="s">
        <v>95</v>
      </c>
      <c r="O17" s="18" t="s">
        <v>95</v>
      </c>
      <c r="P17" s="18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8" t="s">
        <v>95</v>
      </c>
      <c r="I18" s="18" t="s">
        <v>95</v>
      </c>
      <c r="J18" s="18" t="s">
        <v>95</v>
      </c>
      <c r="K18" s="18" t="s">
        <v>95</v>
      </c>
      <c r="L18" s="18" t="s">
        <v>95</v>
      </c>
      <c r="M18" s="18" t="s">
        <v>95</v>
      </c>
      <c r="N18" s="18" t="s">
        <v>95</v>
      </c>
      <c r="O18" s="18" t="s">
        <v>95</v>
      </c>
      <c r="P18" s="18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8" t="s">
        <v>99</v>
      </c>
      <c r="I19" s="18" t="s">
        <v>95</v>
      </c>
      <c r="J19" s="18" t="s">
        <v>95</v>
      </c>
      <c r="K19" s="18" t="s">
        <v>95</v>
      </c>
      <c r="L19" s="18" t="s">
        <v>95</v>
      </c>
      <c r="M19" s="18" t="s">
        <v>95</v>
      </c>
      <c r="N19" s="18" t="s">
        <v>95</v>
      </c>
      <c r="O19" s="18" t="s">
        <v>95</v>
      </c>
      <c r="P19" s="18" t="s">
        <v>99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8" t="s">
        <v>95</v>
      </c>
      <c r="I20" s="18" t="s">
        <v>95</v>
      </c>
      <c r="J20" s="18" t="s">
        <v>95</v>
      </c>
      <c r="K20" s="18" t="s">
        <v>95</v>
      </c>
      <c r="L20" s="18" t="s">
        <v>95</v>
      </c>
      <c r="M20" s="18" t="s">
        <v>95</v>
      </c>
      <c r="N20" s="18" t="s">
        <v>95</v>
      </c>
      <c r="O20" s="18" t="s">
        <v>95</v>
      </c>
      <c r="P20" s="18" t="s">
        <v>99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99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8" t="s">
        <v>95</v>
      </c>
      <c r="I21" s="18" t="s">
        <v>95</v>
      </c>
      <c r="J21" s="18" t="s">
        <v>95</v>
      </c>
      <c r="K21" s="18" t="s">
        <v>99</v>
      </c>
      <c r="L21" s="18" t="s">
        <v>95</v>
      </c>
      <c r="M21" s="18" t="s">
        <v>95</v>
      </c>
      <c r="N21" s="18" t="s">
        <v>95</v>
      </c>
      <c r="O21" s="18" t="s">
        <v>95</v>
      </c>
      <c r="P21" s="18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8" t="s">
        <v>95</v>
      </c>
      <c r="I22" s="18" t="s">
        <v>95</v>
      </c>
      <c r="J22" s="18" t="s">
        <v>95</v>
      </c>
      <c r="K22" s="18" t="s">
        <v>95</v>
      </c>
      <c r="L22" s="18" t="s">
        <v>95</v>
      </c>
      <c r="M22" s="18" t="s">
        <v>95</v>
      </c>
      <c r="N22" s="18" t="s">
        <v>95</v>
      </c>
      <c r="O22" s="18" t="s">
        <v>95</v>
      </c>
      <c r="P22" s="18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99</v>
      </c>
      <c r="H23" s="18" t="s">
        <v>95</v>
      </c>
      <c r="I23" s="18" t="s">
        <v>95</v>
      </c>
      <c r="J23" s="18" t="s">
        <v>95</v>
      </c>
      <c r="K23" s="18" t="s">
        <v>95</v>
      </c>
      <c r="L23" s="18" t="s">
        <v>95</v>
      </c>
      <c r="M23" s="18" t="s">
        <v>95</v>
      </c>
      <c r="N23" s="18" t="s">
        <v>95</v>
      </c>
      <c r="O23" s="18" t="s">
        <v>95</v>
      </c>
      <c r="P23" s="18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-4</v>
      </c>
      <c r="AA23" s="17">
        <v>-2</v>
      </c>
      <c r="AB23" s="17">
        <v>-2</v>
      </c>
      <c r="AC23" s="15">
        <f t="shared" si="13"/>
        <v>-80</v>
      </c>
      <c r="AD23" s="15">
        <f t="shared" si="2"/>
        <v>-66.666666666666671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5</v>
      </c>
      <c r="AL23" s="4">
        <f t="shared" si="4"/>
        <v>3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99</v>
      </c>
      <c r="H24" s="18" t="s">
        <v>95</v>
      </c>
      <c r="I24" s="18" t="s">
        <v>95</v>
      </c>
      <c r="J24" s="18" t="s">
        <v>95</v>
      </c>
      <c r="K24" s="18" t="s">
        <v>95</v>
      </c>
      <c r="L24" s="18" t="s">
        <v>95</v>
      </c>
      <c r="M24" s="18" t="s">
        <v>95</v>
      </c>
      <c r="N24" s="18" t="s">
        <v>95</v>
      </c>
      <c r="O24" s="18" t="s">
        <v>95</v>
      </c>
      <c r="P24" s="18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99</v>
      </c>
      <c r="H25" s="18" t="s">
        <v>95</v>
      </c>
      <c r="I25" s="18" t="s">
        <v>95</v>
      </c>
      <c r="J25" s="18" t="s">
        <v>95</v>
      </c>
      <c r="K25" s="18" t="s">
        <v>95</v>
      </c>
      <c r="L25" s="18" t="s">
        <v>95</v>
      </c>
      <c r="M25" s="18" t="s">
        <v>95</v>
      </c>
      <c r="N25" s="18" t="s">
        <v>95</v>
      </c>
      <c r="O25" s="18" t="s">
        <v>95</v>
      </c>
      <c r="P25" s="18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8" t="s">
        <v>95</v>
      </c>
      <c r="I26" s="18" t="s">
        <v>95</v>
      </c>
      <c r="J26" s="18" t="s">
        <v>95</v>
      </c>
      <c r="K26" s="18" t="s">
        <v>95</v>
      </c>
      <c r="L26" s="18" t="s">
        <v>95</v>
      </c>
      <c r="M26" s="18" t="s">
        <v>95</v>
      </c>
      <c r="N26" s="18" t="s">
        <v>95</v>
      </c>
      <c r="O26" s="18" t="s">
        <v>95</v>
      </c>
      <c r="P26" s="18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3</v>
      </c>
      <c r="U26" s="17">
        <v>1</v>
      </c>
      <c r="V26" s="17">
        <v>2</v>
      </c>
      <c r="W26" s="15">
        <f t="shared" si="11"/>
        <v>300</v>
      </c>
      <c r="X26" s="15">
        <f t="shared" si="1"/>
        <v>100</v>
      </c>
      <c r="Y26" s="15" t="str">
        <f t="shared" si="1"/>
        <v>皆増</v>
      </c>
      <c r="Z26" s="17">
        <f t="shared" si="12"/>
        <v>3</v>
      </c>
      <c r="AA26" s="17">
        <v>2</v>
      </c>
      <c r="AB26" s="17">
        <v>1</v>
      </c>
      <c r="AC26" s="15">
        <f t="shared" si="13"/>
        <v>300</v>
      </c>
      <c r="AD26" s="15" t="str">
        <f t="shared" si="2"/>
        <v>皆増</v>
      </c>
      <c r="AE26" s="15">
        <f t="shared" si="2"/>
        <v>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8" t="s">
        <v>95</v>
      </c>
      <c r="I27" s="18" t="s">
        <v>95</v>
      </c>
      <c r="J27" s="18" t="s">
        <v>95</v>
      </c>
      <c r="K27" s="18" t="s">
        <v>95</v>
      </c>
      <c r="L27" s="18" t="s">
        <v>95</v>
      </c>
      <c r="M27" s="18" t="s">
        <v>95</v>
      </c>
      <c r="N27" s="18" t="s">
        <v>95</v>
      </c>
      <c r="O27" s="18" t="s">
        <v>95</v>
      </c>
      <c r="P27" s="18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-1</v>
      </c>
      <c r="U27" s="17">
        <v>-1</v>
      </c>
      <c r="V27" s="17">
        <v>0</v>
      </c>
      <c r="W27" s="15">
        <f t="shared" si="11"/>
        <v>-25</v>
      </c>
      <c r="X27" s="15">
        <f t="shared" si="1"/>
        <v>-33.333333333333336</v>
      </c>
      <c r="Y27" s="15">
        <f t="shared" si="1"/>
        <v>0</v>
      </c>
      <c r="Z27" s="17">
        <f t="shared" si="12"/>
        <v>3</v>
      </c>
      <c r="AA27" s="17">
        <v>2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99</v>
      </c>
      <c r="G28" s="18" t="s">
        <v>95</v>
      </c>
      <c r="H28" s="18" t="s">
        <v>95</v>
      </c>
      <c r="I28" s="18" t="s">
        <v>95</v>
      </c>
      <c r="J28" s="18" t="s">
        <v>95</v>
      </c>
      <c r="K28" s="18" t="s">
        <v>95</v>
      </c>
      <c r="L28" s="18" t="s">
        <v>95</v>
      </c>
      <c r="M28" s="18" t="s">
        <v>95</v>
      </c>
      <c r="N28" s="18" t="s">
        <v>95</v>
      </c>
      <c r="O28" s="18" t="s">
        <v>95</v>
      </c>
      <c r="P28" s="18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-66.666666666666671</v>
      </c>
      <c r="AD28" s="15">
        <f t="shared" si="2"/>
        <v>-100</v>
      </c>
      <c r="AE28" s="15">
        <f t="shared" si="2"/>
        <v>-50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99</v>
      </c>
      <c r="G29" s="18" t="s">
        <v>95</v>
      </c>
      <c r="H29" s="18" t="s">
        <v>95</v>
      </c>
      <c r="I29" s="18" t="s">
        <v>95</v>
      </c>
      <c r="J29" s="18" t="s">
        <v>95</v>
      </c>
      <c r="K29" s="18" t="s">
        <v>95</v>
      </c>
      <c r="L29" s="18" t="s">
        <v>95</v>
      </c>
      <c r="M29" s="18" t="s">
        <v>95</v>
      </c>
      <c r="N29" s="18" t="s">
        <v>95</v>
      </c>
      <c r="O29" s="18" t="s">
        <v>95</v>
      </c>
      <c r="P29" s="18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-3</v>
      </c>
      <c r="U29" s="17">
        <v>-1</v>
      </c>
      <c r="V29" s="17">
        <v>-2</v>
      </c>
      <c r="W29" s="15">
        <f t="shared" si="11"/>
        <v>-50</v>
      </c>
      <c r="X29" s="15">
        <f t="shared" si="1"/>
        <v>-50</v>
      </c>
      <c r="Y29" s="15">
        <f t="shared" si="1"/>
        <v>-50</v>
      </c>
      <c r="Z29" s="17">
        <f t="shared" si="12"/>
        <v>1</v>
      </c>
      <c r="AA29" s="17">
        <v>-1</v>
      </c>
      <c r="AB29" s="17">
        <v>2</v>
      </c>
      <c r="AC29" s="15">
        <f t="shared" si="13"/>
        <v>50</v>
      </c>
      <c r="AD29" s="15">
        <f t="shared" si="2"/>
        <v>-50</v>
      </c>
      <c r="AE29" s="15" t="str">
        <f t="shared" si="2"/>
        <v>皆増</v>
      </c>
      <c r="AH29" s="4">
        <f t="shared" si="3"/>
        <v>6</v>
      </c>
      <c r="AI29" s="4">
        <f t="shared" si="3"/>
        <v>2</v>
      </c>
      <c r="AJ29" s="4">
        <f t="shared" si="3"/>
        <v>4</v>
      </c>
      <c r="AK29" s="4">
        <f t="shared" si="4"/>
        <v>2</v>
      </c>
      <c r="AL29" s="4">
        <f t="shared" si="4"/>
        <v>2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8" t="s">
        <v>95</v>
      </c>
      <c r="I30" s="18" t="s">
        <v>95</v>
      </c>
      <c r="J30" s="18" t="s">
        <v>95</v>
      </c>
      <c r="K30" s="18" t="s">
        <v>95</v>
      </c>
      <c r="L30" s="18" t="s">
        <v>95</v>
      </c>
      <c r="M30" s="18" t="s">
        <v>95</v>
      </c>
      <c r="N30" s="18" t="s">
        <v>95</v>
      </c>
      <c r="O30" s="18" t="s">
        <v>95</v>
      </c>
      <c r="P30" s="18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200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3</v>
      </c>
      <c r="AA33" s="17">
        <f t="shared" si="20"/>
        <v>2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7</v>
      </c>
      <c r="S34" s="17">
        <f t="shared" si="22"/>
        <v>7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7.6923076923076872</v>
      </c>
      <c r="X34" s="15">
        <f t="shared" si="15"/>
        <v>0</v>
      </c>
      <c r="Y34" s="15">
        <f t="shared" si="15"/>
        <v>16.666666666666675</v>
      </c>
      <c r="Z34" s="17">
        <f t="shared" ref="Z34:AB34" si="23">SUM(Z23:Z30)</f>
        <v>1</v>
      </c>
      <c r="AA34" s="17">
        <f t="shared" si="23"/>
        <v>1</v>
      </c>
      <c r="AB34" s="17">
        <f t="shared" si="23"/>
        <v>0</v>
      </c>
      <c r="AC34" s="15">
        <f t="shared" si="17"/>
        <v>7.6923076923076872</v>
      </c>
      <c r="AD34" s="15">
        <f t="shared" si="17"/>
        <v>16.666666666666675</v>
      </c>
      <c r="AE34" s="15">
        <f t="shared" si="17"/>
        <v>0</v>
      </c>
      <c r="AH34" s="4">
        <f t="shared" ref="AH34:AJ34" si="24">SUM(AH23:AH30)</f>
        <v>13</v>
      </c>
      <c r="AI34" s="4">
        <f t="shared" si="24"/>
        <v>7</v>
      </c>
      <c r="AJ34" s="4">
        <f t="shared" si="24"/>
        <v>6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0</v>
      </c>
      <c r="U35" s="17">
        <f t="shared" si="25"/>
        <v>-1</v>
      </c>
      <c r="V35" s="17">
        <f t="shared" si="25"/>
        <v>1</v>
      </c>
      <c r="W35" s="15">
        <f t="shared" si="15"/>
        <v>0</v>
      </c>
      <c r="X35" s="15">
        <f t="shared" si="15"/>
        <v>-16.666666666666664</v>
      </c>
      <c r="Y35" s="15">
        <f t="shared" si="15"/>
        <v>16.666666666666675</v>
      </c>
      <c r="Z35" s="17">
        <f t="shared" ref="Z35:AB35" si="26">SUM(Z25:Z30)</f>
        <v>5</v>
      </c>
      <c r="AA35" s="17">
        <f t="shared" si="26"/>
        <v>2</v>
      </c>
      <c r="AB35" s="17">
        <f t="shared" si="26"/>
        <v>3</v>
      </c>
      <c r="AC35" s="15">
        <f t="shared" si="17"/>
        <v>71.428571428571416</v>
      </c>
      <c r="AD35" s="15">
        <f t="shared" si="17"/>
        <v>66.666666666666671</v>
      </c>
      <c r="AE35" s="15">
        <f t="shared" si="17"/>
        <v>75</v>
      </c>
      <c r="AH35" s="4">
        <f t="shared" ref="AH35:AJ35" si="27">SUM(AH25:AH30)</f>
        <v>12</v>
      </c>
      <c r="AI35" s="4">
        <f t="shared" si="27"/>
        <v>6</v>
      </c>
      <c r="AJ35" s="4">
        <f t="shared" si="27"/>
        <v>6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-3</v>
      </c>
      <c r="U36" s="17">
        <f t="shared" si="28"/>
        <v>-2</v>
      </c>
      <c r="V36" s="17">
        <f t="shared" si="28"/>
        <v>-1</v>
      </c>
      <c r="W36" s="15">
        <f t="shared" si="15"/>
        <v>-27.27272727272727</v>
      </c>
      <c r="X36" s="15">
        <f t="shared" si="15"/>
        <v>-40</v>
      </c>
      <c r="Y36" s="15">
        <f t="shared" si="15"/>
        <v>-16.666666666666664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33.333333333333329</v>
      </c>
      <c r="AD36" s="15">
        <f t="shared" si="17"/>
        <v>0</v>
      </c>
      <c r="AE36" s="15">
        <f t="shared" si="17"/>
        <v>66.666666666666671</v>
      </c>
      <c r="AH36" s="4">
        <f t="shared" ref="AH36:AJ36" si="30">SUM(AH27:AH30)</f>
        <v>11</v>
      </c>
      <c r="AI36" s="4">
        <f t="shared" si="30"/>
        <v>5</v>
      </c>
      <c r="AJ36" s="4">
        <f t="shared" si="30"/>
        <v>6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17.647058823529413</v>
      </c>
      <c r="R39" s="12">
        <f>R33/R9*100</f>
        <v>22.222222222222221</v>
      </c>
      <c r="S39" s="13">
        <f t="shared" si="37"/>
        <v>12.5</v>
      </c>
      <c r="T39" s="12">
        <f>T33/T9*100</f>
        <v>66.666666666666657</v>
      </c>
      <c r="U39" s="12">
        <f t="shared" ref="U39:V39" si="38">U33/U9*100</f>
        <v>100</v>
      </c>
      <c r="V39" s="12">
        <f t="shared" si="38"/>
        <v>0</v>
      </c>
      <c r="W39" s="12">
        <f>Q39-AH39</f>
        <v>10.504201680672271</v>
      </c>
      <c r="X39" s="12">
        <f t="shared" si="33"/>
        <v>22.222222222222221</v>
      </c>
      <c r="Y39" s="12">
        <f>S39-AJ39</f>
        <v>-1.7857142857142847</v>
      </c>
      <c r="Z39" s="12">
        <f t="shared" si="37"/>
        <v>75</v>
      </c>
      <c r="AA39" s="12">
        <f t="shared" si="37"/>
        <v>66.666666666666657</v>
      </c>
      <c r="AB39" s="12">
        <f t="shared" si="37"/>
        <v>100</v>
      </c>
      <c r="AC39" s="12">
        <f>Q39-AK39</f>
        <v>17.647058823529413</v>
      </c>
      <c r="AD39" s="12">
        <f t="shared" si="35"/>
        <v>22.222222222222221</v>
      </c>
      <c r="AE39" s="12">
        <f t="shared" si="35"/>
        <v>12.5</v>
      </c>
      <c r="AH39" s="12">
        <f t="shared" ref="AH39:AJ39" si="39">AH33/AH9*100</f>
        <v>7.1428571428571423</v>
      </c>
      <c r="AI39" s="12">
        <f t="shared" si="39"/>
        <v>0</v>
      </c>
      <c r="AJ39" s="12">
        <f t="shared" si="39"/>
        <v>14.285714285714285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82.35294117647058</v>
      </c>
      <c r="R40" s="12">
        <f t="shared" si="40"/>
        <v>77.777777777777786</v>
      </c>
      <c r="S40" s="12">
        <f t="shared" si="40"/>
        <v>87.5</v>
      </c>
      <c r="T40" s="12">
        <f>T34/T9*100</f>
        <v>33.333333333333329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-10.504201680672281</v>
      </c>
      <c r="X40" s="12">
        <f t="shared" si="33"/>
        <v>-22.222222222222214</v>
      </c>
      <c r="Y40" s="12">
        <f>S40-AJ40</f>
        <v>1.7857142857142918</v>
      </c>
      <c r="Z40" s="12">
        <f>Z34/Z9*100</f>
        <v>25</v>
      </c>
      <c r="AA40" s="12">
        <f t="shared" ref="AA40:AB40" si="43">AA34/AA9*100</f>
        <v>33.333333333333329</v>
      </c>
      <c r="AB40" s="12">
        <f t="shared" si="43"/>
        <v>0</v>
      </c>
      <c r="AC40" s="12">
        <f t="shared" ref="AC40:AC42" si="44">Q40-AK40</f>
        <v>-17.64705882352942</v>
      </c>
      <c r="AD40" s="12">
        <f t="shared" si="35"/>
        <v>-22.222222222222214</v>
      </c>
      <c r="AE40" s="12">
        <f t="shared" si="35"/>
        <v>-12.5</v>
      </c>
      <c r="AH40" s="12">
        <f t="shared" ref="AH40:AJ40" si="45">AH34/AH9*100</f>
        <v>92.857142857142861</v>
      </c>
      <c r="AI40" s="12">
        <f t="shared" si="45"/>
        <v>100</v>
      </c>
      <c r="AJ40" s="12">
        <f t="shared" si="45"/>
        <v>85.714285714285708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70.588235294117652</v>
      </c>
      <c r="R41" s="12">
        <f t="shared" si="46"/>
        <v>55.555555555555557</v>
      </c>
      <c r="S41" s="12">
        <f t="shared" si="46"/>
        <v>87.5</v>
      </c>
      <c r="T41" s="12">
        <f>T35/T9*100</f>
        <v>0</v>
      </c>
      <c r="U41" s="12">
        <f t="shared" ref="U41:V41" si="47">U35/U9*100</f>
        <v>-50</v>
      </c>
      <c r="V41" s="12">
        <f t="shared" si="47"/>
        <v>100</v>
      </c>
      <c r="W41" s="12">
        <f t="shared" si="42"/>
        <v>-15.126050420168056</v>
      </c>
      <c r="X41" s="12">
        <f t="shared" si="33"/>
        <v>-30.158730158730151</v>
      </c>
      <c r="Y41" s="12">
        <f>S41-AJ41</f>
        <v>1.7857142857142918</v>
      </c>
      <c r="Z41" s="12">
        <f>Z35/Z9*100</f>
        <v>125</v>
      </c>
      <c r="AA41" s="12">
        <f t="shared" ref="AA41:AB41" si="48">AA35/AA9*100</f>
        <v>66.666666666666657</v>
      </c>
      <c r="AB41" s="12">
        <f t="shared" si="48"/>
        <v>300</v>
      </c>
      <c r="AC41" s="12">
        <f t="shared" si="44"/>
        <v>16.742081447963805</v>
      </c>
      <c r="AD41" s="12">
        <f>R41-AL41</f>
        <v>5.5555555555555571</v>
      </c>
      <c r="AE41" s="12">
        <f t="shared" si="35"/>
        <v>30.357142857142861</v>
      </c>
      <c r="AH41" s="12">
        <f>AH35/AH9*100</f>
        <v>85.714285714285708</v>
      </c>
      <c r="AI41" s="12">
        <f>AI35/AI9*100</f>
        <v>85.714285714285708</v>
      </c>
      <c r="AJ41" s="12">
        <f>AJ35/AJ9*100</f>
        <v>85.714285714285708</v>
      </c>
      <c r="AK41" s="12">
        <f t="shared" ref="AK41:AM41" si="49">AK35/AK9*100</f>
        <v>53.846153846153847</v>
      </c>
      <c r="AL41" s="12">
        <f t="shared" si="49"/>
        <v>50</v>
      </c>
      <c r="AM41" s="12">
        <f t="shared" si="49"/>
        <v>57.142857142857139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47.058823529411761</v>
      </c>
      <c r="R42" s="12">
        <f t="shared" si="50"/>
        <v>33.333333333333329</v>
      </c>
      <c r="S42" s="12">
        <f t="shared" si="50"/>
        <v>62.5</v>
      </c>
      <c r="T42" s="12">
        <f t="shared" si="50"/>
        <v>-100</v>
      </c>
      <c r="U42" s="12">
        <f t="shared" si="50"/>
        <v>-100</v>
      </c>
      <c r="V42" s="12">
        <f t="shared" si="50"/>
        <v>-100</v>
      </c>
      <c r="W42" s="12">
        <f t="shared" si="42"/>
        <v>-31.512605042016808</v>
      </c>
      <c r="X42" s="12">
        <f t="shared" si="33"/>
        <v>-38.095238095238102</v>
      </c>
      <c r="Y42" s="12">
        <f>S42-AJ42</f>
        <v>-23.214285714285708</v>
      </c>
      <c r="Z42" s="12">
        <f t="shared" si="50"/>
        <v>50</v>
      </c>
      <c r="AA42" s="12">
        <f t="shared" si="50"/>
        <v>0</v>
      </c>
      <c r="AB42" s="12">
        <f t="shared" si="50"/>
        <v>200</v>
      </c>
      <c r="AC42" s="12">
        <f t="shared" si="44"/>
        <v>0.90497737556560764</v>
      </c>
      <c r="AD42" s="12">
        <f>R42-AL42</f>
        <v>-16.666666666666671</v>
      </c>
      <c r="AE42" s="12">
        <f t="shared" si="35"/>
        <v>19.642857142857146</v>
      </c>
      <c r="AH42" s="12">
        <f t="shared" ref="AH42:AJ42" si="51">AH36/AH9*100</f>
        <v>78.571428571428569</v>
      </c>
      <c r="AI42" s="12">
        <f t="shared" si="51"/>
        <v>71.428571428571431</v>
      </c>
      <c r="AJ42" s="12">
        <f t="shared" si="51"/>
        <v>85.714285714285708</v>
      </c>
      <c r="AK42" s="12">
        <f>AK36/AK9*100</f>
        <v>46.153846153846153</v>
      </c>
      <c r="AL42" s="12">
        <f>AL36/AL9*100</f>
        <v>50</v>
      </c>
      <c r="AM42" s="12">
        <f>AM36/AM9*100</f>
        <v>42.857142857142854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-50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10</v>
      </c>
      <c r="R9" s="17">
        <f>SUM(R10:R30)</f>
        <v>5</v>
      </c>
      <c r="S9" s="17">
        <f>SUM(S10:S30)</f>
        <v>5</v>
      </c>
      <c r="T9" s="17">
        <f>U9+V9</f>
        <v>2</v>
      </c>
      <c r="U9" s="17">
        <f>SUM(U10:U30)</f>
        <v>0</v>
      </c>
      <c r="V9" s="17">
        <f>SUM(V10:V30)</f>
        <v>2</v>
      </c>
      <c r="W9" s="15">
        <f>IF(Q9=T9,IF(Q9&gt;0,"皆増",0),(1-(Q9/(Q9-T9)))*-100)</f>
        <v>25</v>
      </c>
      <c r="X9" s="15">
        <f t="shared" ref="X9:Y30" si="1">IF(R9=U9,IF(R9&gt;0,"皆増",0),(1-(R9/(R9-U9)))*-100)</f>
        <v>0</v>
      </c>
      <c r="Y9" s="15">
        <f t="shared" si="1"/>
        <v>66.666666666666671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-9.0909090909090935</v>
      </c>
      <c r="AD9" s="15">
        <f t="shared" ref="AD9:AE30" si="2">IF(R9=AA9,IF(R9&gt;0,"皆増",0),(1-(R9/(R9-AA9)))*-100)</f>
        <v>-16.666666666666664</v>
      </c>
      <c r="AE9" s="15">
        <f t="shared" si="2"/>
        <v>0</v>
      </c>
      <c r="AH9" s="4">
        <f t="shared" ref="AH9:AJ30" si="3">Q9-T9</f>
        <v>8</v>
      </c>
      <c r="AI9" s="4">
        <f t="shared" si="3"/>
        <v>5</v>
      </c>
      <c r="AJ9" s="4">
        <f t="shared" si="3"/>
        <v>3</v>
      </c>
      <c r="AK9" s="4">
        <f t="shared" ref="AK9:AM30" si="4">Q9-Z9</f>
        <v>11</v>
      </c>
      <c r="AL9" s="4">
        <f t="shared" si="4"/>
        <v>6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97</v>
      </c>
      <c r="D11" s="18" t="s">
        <v>95</v>
      </c>
      <c r="E11" s="18" t="s">
        <v>95</v>
      </c>
      <c r="F11" s="18" t="s">
        <v>95</v>
      </c>
      <c r="G11" s="18" t="s">
        <v>95</v>
      </c>
      <c r="H11" s="18" t="s">
        <v>97</v>
      </c>
      <c r="I11" s="18" t="s">
        <v>95</v>
      </c>
      <c r="J11" s="18" t="s">
        <v>95</v>
      </c>
      <c r="K11" s="18" t="s">
        <v>97</v>
      </c>
      <c r="L11" s="18" t="s">
        <v>97</v>
      </c>
      <c r="M11" s="18" t="s">
        <v>97</v>
      </c>
      <c r="N11" s="18" t="s">
        <v>95</v>
      </c>
      <c r="O11" s="18" t="s">
        <v>99</v>
      </c>
      <c r="P11" s="18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97</v>
      </c>
      <c r="C12" s="18" t="s">
        <v>97</v>
      </c>
      <c r="D12" s="18" t="s">
        <v>95</v>
      </c>
      <c r="E12" s="18" t="s">
        <v>95</v>
      </c>
      <c r="F12" s="18" t="s">
        <v>97</v>
      </c>
      <c r="G12" s="18" t="s">
        <v>95</v>
      </c>
      <c r="H12" s="18" t="s">
        <v>99</v>
      </c>
      <c r="I12" s="18" t="s">
        <v>95</v>
      </c>
      <c r="J12" s="18" t="s">
        <v>95</v>
      </c>
      <c r="K12" s="18" t="s">
        <v>95</v>
      </c>
      <c r="L12" s="18" t="s">
        <v>95</v>
      </c>
      <c r="M12" s="18" t="s">
        <v>97</v>
      </c>
      <c r="N12" s="18" t="s">
        <v>97</v>
      </c>
      <c r="O12" s="18" t="s">
        <v>95</v>
      </c>
      <c r="P12" s="18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99</v>
      </c>
      <c r="G13" s="18" t="s">
        <v>95</v>
      </c>
      <c r="H13" s="18" t="s">
        <v>95</v>
      </c>
      <c r="I13" s="18" t="s">
        <v>95</v>
      </c>
      <c r="J13" s="18" t="s">
        <v>99</v>
      </c>
      <c r="K13" s="18" t="s">
        <v>95</v>
      </c>
      <c r="L13" s="18" t="s">
        <v>99</v>
      </c>
      <c r="M13" s="18" t="s">
        <v>95</v>
      </c>
      <c r="N13" s="18" t="s">
        <v>95</v>
      </c>
      <c r="O13" s="18" t="s">
        <v>95</v>
      </c>
      <c r="P13" s="18" t="s">
        <v>97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97</v>
      </c>
      <c r="E14" s="18" t="s">
        <v>97</v>
      </c>
      <c r="F14" s="18" t="s">
        <v>95</v>
      </c>
      <c r="G14" s="18" t="s">
        <v>99</v>
      </c>
      <c r="H14" s="18" t="s">
        <v>95</v>
      </c>
      <c r="I14" s="18" t="s">
        <v>97</v>
      </c>
      <c r="J14" s="18" t="s">
        <v>95</v>
      </c>
      <c r="K14" s="18" t="s">
        <v>95</v>
      </c>
      <c r="L14" s="18" t="s">
        <v>95</v>
      </c>
      <c r="M14" s="18" t="s">
        <v>97</v>
      </c>
      <c r="N14" s="18" t="s">
        <v>95</v>
      </c>
      <c r="O14" s="18" t="s">
        <v>95</v>
      </c>
      <c r="P14" s="18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97</v>
      </c>
      <c r="C15" s="18" t="s">
        <v>99</v>
      </c>
      <c r="D15" s="18" t="s">
        <v>97</v>
      </c>
      <c r="E15" s="18" t="s">
        <v>95</v>
      </c>
      <c r="F15" s="18" t="s">
        <v>95</v>
      </c>
      <c r="G15" s="18" t="s">
        <v>95</v>
      </c>
      <c r="H15" s="18" t="s">
        <v>95</v>
      </c>
      <c r="I15" s="18" t="s">
        <v>97</v>
      </c>
      <c r="J15" s="18" t="s">
        <v>95</v>
      </c>
      <c r="K15" s="18" t="s">
        <v>99</v>
      </c>
      <c r="L15" s="18" t="s">
        <v>99</v>
      </c>
      <c r="M15" s="18" t="s">
        <v>95</v>
      </c>
      <c r="N15" s="18" t="s">
        <v>95</v>
      </c>
      <c r="O15" s="18" t="s">
        <v>99</v>
      </c>
      <c r="P15" s="18" t="s">
        <v>97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99</v>
      </c>
      <c r="D16" s="18" t="s">
        <v>97</v>
      </c>
      <c r="E16" s="18" t="s">
        <v>97</v>
      </c>
      <c r="F16" s="18" t="s">
        <v>95</v>
      </c>
      <c r="G16" s="18" t="s">
        <v>95</v>
      </c>
      <c r="H16" s="18" t="s">
        <v>95</v>
      </c>
      <c r="I16" s="18" t="s">
        <v>95</v>
      </c>
      <c r="J16" s="18" t="s">
        <v>95</v>
      </c>
      <c r="K16" s="18" t="s">
        <v>95</v>
      </c>
      <c r="L16" s="18" t="s">
        <v>95</v>
      </c>
      <c r="M16" s="18" t="s">
        <v>97</v>
      </c>
      <c r="N16" s="18" t="s">
        <v>95</v>
      </c>
      <c r="O16" s="18" t="s">
        <v>95</v>
      </c>
      <c r="P16" s="18" t="s">
        <v>97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99</v>
      </c>
      <c r="G17" s="18" t="s">
        <v>99</v>
      </c>
      <c r="H17" s="18" t="s">
        <v>97</v>
      </c>
      <c r="I17" s="18" t="s">
        <v>95</v>
      </c>
      <c r="J17" s="18" t="s">
        <v>95</v>
      </c>
      <c r="K17" s="18" t="s">
        <v>95</v>
      </c>
      <c r="L17" s="18" t="s">
        <v>95</v>
      </c>
      <c r="M17" s="18" t="s">
        <v>95</v>
      </c>
      <c r="N17" s="18" t="s">
        <v>95</v>
      </c>
      <c r="O17" s="18" t="s">
        <v>95</v>
      </c>
      <c r="P17" s="18" t="s">
        <v>97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97</v>
      </c>
      <c r="G18" s="18" t="s">
        <v>99</v>
      </c>
      <c r="H18" s="18" t="s">
        <v>95</v>
      </c>
      <c r="I18" s="18" t="s">
        <v>95</v>
      </c>
      <c r="J18" s="18" t="s">
        <v>95</v>
      </c>
      <c r="K18" s="18" t="s">
        <v>95</v>
      </c>
      <c r="L18" s="18" t="s">
        <v>95</v>
      </c>
      <c r="M18" s="18" t="s">
        <v>95</v>
      </c>
      <c r="N18" s="18" t="s">
        <v>95</v>
      </c>
      <c r="O18" s="18" t="s">
        <v>95</v>
      </c>
      <c r="P18" s="18" t="s">
        <v>99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99</v>
      </c>
      <c r="C19" s="18" t="s">
        <v>95</v>
      </c>
      <c r="D19" s="18" t="s">
        <v>99</v>
      </c>
      <c r="E19" s="18" t="s">
        <v>95</v>
      </c>
      <c r="F19" s="18" t="s">
        <v>95</v>
      </c>
      <c r="G19" s="18" t="s">
        <v>95</v>
      </c>
      <c r="H19" s="18" t="s">
        <v>97</v>
      </c>
      <c r="I19" s="18" t="s">
        <v>97</v>
      </c>
      <c r="J19" s="18" t="s">
        <v>95</v>
      </c>
      <c r="K19" s="18" t="s">
        <v>99</v>
      </c>
      <c r="L19" s="18" t="s">
        <v>95</v>
      </c>
      <c r="M19" s="18" t="s">
        <v>95</v>
      </c>
      <c r="N19" s="18" t="s">
        <v>95</v>
      </c>
      <c r="O19" s="18" t="s">
        <v>95</v>
      </c>
      <c r="P19" s="18" t="s">
        <v>99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99</v>
      </c>
      <c r="F20" s="18" t="s">
        <v>95</v>
      </c>
      <c r="G20" s="18" t="s">
        <v>99</v>
      </c>
      <c r="H20" s="18" t="s">
        <v>95</v>
      </c>
      <c r="I20" s="18" t="s">
        <v>95</v>
      </c>
      <c r="J20" s="18" t="s">
        <v>95</v>
      </c>
      <c r="K20" s="18" t="s">
        <v>97</v>
      </c>
      <c r="L20" s="18" t="s">
        <v>95</v>
      </c>
      <c r="M20" s="18" t="s">
        <v>95</v>
      </c>
      <c r="N20" s="18" t="s">
        <v>97</v>
      </c>
      <c r="O20" s="18" t="s">
        <v>97</v>
      </c>
      <c r="P20" s="18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99</v>
      </c>
      <c r="C21" s="18" t="s">
        <v>95</v>
      </c>
      <c r="D21" s="18" t="s">
        <v>97</v>
      </c>
      <c r="E21" s="18" t="s">
        <v>95</v>
      </c>
      <c r="F21" s="18" t="s">
        <v>95</v>
      </c>
      <c r="G21" s="18" t="s">
        <v>95</v>
      </c>
      <c r="H21" s="18" t="s">
        <v>97</v>
      </c>
      <c r="I21" s="18" t="s">
        <v>95</v>
      </c>
      <c r="J21" s="18" t="s">
        <v>95</v>
      </c>
      <c r="K21" s="18" t="s">
        <v>95</v>
      </c>
      <c r="L21" s="18" t="s">
        <v>97</v>
      </c>
      <c r="M21" s="18" t="s">
        <v>99</v>
      </c>
      <c r="N21" s="18" t="s">
        <v>97</v>
      </c>
      <c r="O21" s="18" t="s">
        <v>95</v>
      </c>
      <c r="P21" s="18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97</v>
      </c>
      <c r="E22" s="18" t="s">
        <v>95</v>
      </c>
      <c r="F22" s="18" t="s">
        <v>99</v>
      </c>
      <c r="G22" s="18" t="s">
        <v>99</v>
      </c>
      <c r="H22" s="18" t="s">
        <v>95</v>
      </c>
      <c r="I22" s="18" t="s">
        <v>95</v>
      </c>
      <c r="J22" s="18" t="s">
        <v>99</v>
      </c>
      <c r="K22" s="18" t="s">
        <v>97</v>
      </c>
      <c r="L22" s="18" t="s">
        <v>95</v>
      </c>
      <c r="M22" s="18" t="s">
        <v>99</v>
      </c>
      <c r="N22" s="18" t="s">
        <v>97</v>
      </c>
      <c r="O22" s="18" t="s">
        <v>97</v>
      </c>
      <c r="P22" s="18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8" t="s">
        <v>97</v>
      </c>
      <c r="I23" s="18" t="s">
        <v>95</v>
      </c>
      <c r="J23" s="18" t="s">
        <v>95</v>
      </c>
      <c r="K23" s="18" t="s">
        <v>97</v>
      </c>
      <c r="L23" s="18" t="s">
        <v>95</v>
      </c>
      <c r="M23" s="18" t="s">
        <v>95</v>
      </c>
      <c r="N23" s="18" t="s">
        <v>95</v>
      </c>
      <c r="O23" s="18" t="s">
        <v>95</v>
      </c>
      <c r="P23" s="18" t="s">
        <v>99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99</v>
      </c>
      <c r="C24" s="18" t="s">
        <v>97</v>
      </c>
      <c r="D24" s="18" t="s">
        <v>95</v>
      </c>
      <c r="E24" s="18" t="s">
        <v>95</v>
      </c>
      <c r="F24" s="18" t="s">
        <v>95</v>
      </c>
      <c r="G24" s="18" t="s">
        <v>95</v>
      </c>
      <c r="H24" s="18" t="s">
        <v>97</v>
      </c>
      <c r="I24" s="18" t="s">
        <v>99</v>
      </c>
      <c r="J24" s="18" t="s">
        <v>95</v>
      </c>
      <c r="K24" s="18" t="s">
        <v>95</v>
      </c>
      <c r="L24" s="18" t="s">
        <v>95</v>
      </c>
      <c r="M24" s="18" t="s">
        <v>95</v>
      </c>
      <c r="N24" s="18" t="s">
        <v>95</v>
      </c>
      <c r="O24" s="18" t="s">
        <v>95</v>
      </c>
      <c r="P24" s="18" t="s">
        <v>97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97</v>
      </c>
      <c r="F25" s="18" t="s">
        <v>97</v>
      </c>
      <c r="G25" s="18" t="s">
        <v>95</v>
      </c>
      <c r="H25" s="18" t="s">
        <v>99</v>
      </c>
      <c r="I25" s="18" t="s">
        <v>95</v>
      </c>
      <c r="J25" s="18" t="s">
        <v>95</v>
      </c>
      <c r="K25" s="18" t="s">
        <v>97</v>
      </c>
      <c r="L25" s="18" t="s">
        <v>95</v>
      </c>
      <c r="M25" s="18" t="s">
        <v>95</v>
      </c>
      <c r="N25" s="18" t="s">
        <v>97</v>
      </c>
      <c r="O25" s="18" t="s">
        <v>95</v>
      </c>
      <c r="P25" s="18" t="s">
        <v>99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97</v>
      </c>
      <c r="G26" s="18" t="s">
        <v>97</v>
      </c>
      <c r="H26" s="18" t="s">
        <v>95</v>
      </c>
      <c r="I26" s="18" t="s">
        <v>95</v>
      </c>
      <c r="J26" s="18" t="s">
        <v>95</v>
      </c>
      <c r="K26" s="18" t="s">
        <v>95</v>
      </c>
      <c r="L26" s="18" t="s">
        <v>95</v>
      </c>
      <c r="M26" s="18" t="s">
        <v>95</v>
      </c>
      <c r="N26" s="18" t="s">
        <v>95</v>
      </c>
      <c r="O26" s="18" t="s">
        <v>97</v>
      </c>
      <c r="P26" s="18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-50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99</v>
      </c>
      <c r="E27" s="18" t="s">
        <v>95</v>
      </c>
      <c r="F27" s="18" t="s">
        <v>97</v>
      </c>
      <c r="G27" s="18" t="s">
        <v>95</v>
      </c>
      <c r="H27" s="18" t="s">
        <v>95</v>
      </c>
      <c r="I27" s="18" t="s">
        <v>97</v>
      </c>
      <c r="J27" s="18" t="s">
        <v>95</v>
      </c>
      <c r="K27" s="18" t="s">
        <v>95</v>
      </c>
      <c r="L27" s="18" t="s">
        <v>95</v>
      </c>
      <c r="M27" s="18" t="s">
        <v>95</v>
      </c>
      <c r="N27" s="18" t="s">
        <v>95</v>
      </c>
      <c r="O27" s="18" t="s">
        <v>95</v>
      </c>
      <c r="P27" s="18" t="s">
        <v>99</v>
      </c>
      <c r="Q27" s="17">
        <f t="shared" si="9"/>
        <v>2</v>
      </c>
      <c r="R27" s="17">
        <v>2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-50</v>
      </c>
      <c r="X27" s="15">
        <f t="shared" si="1"/>
        <v>-33.333333333333336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-50</v>
      </c>
      <c r="AD27" s="15">
        <f t="shared" si="2"/>
        <v>-33.333333333333336</v>
      </c>
      <c r="AE27" s="15">
        <f t="shared" si="2"/>
        <v>-100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99</v>
      </c>
      <c r="H28" s="18" t="s">
        <v>95</v>
      </c>
      <c r="I28" s="18" t="s">
        <v>95</v>
      </c>
      <c r="J28" s="18" t="s">
        <v>95</v>
      </c>
      <c r="K28" s="18" t="s">
        <v>95</v>
      </c>
      <c r="L28" s="18" t="s">
        <v>95</v>
      </c>
      <c r="M28" s="18" t="s">
        <v>95</v>
      </c>
      <c r="N28" s="18" t="s">
        <v>97</v>
      </c>
      <c r="O28" s="18" t="s">
        <v>97</v>
      </c>
      <c r="P28" s="18" t="s">
        <v>97</v>
      </c>
      <c r="Q28" s="17">
        <f t="shared" si="9"/>
        <v>3</v>
      </c>
      <c r="R28" s="17">
        <v>0</v>
      </c>
      <c r="S28" s="17">
        <v>3</v>
      </c>
      <c r="T28" s="17">
        <f t="shared" si="10"/>
        <v>3</v>
      </c>
      <c r="U28" s="17">
        <v>0</v>
      </c>
      <c r="V28" s="17">
        <v>3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3</v>
      </c>
      <c r="AA28" s="17">
        <v>0</v>
      </c>
      <c r="AB28" s="17">
        <v>3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97</v>
      </c>
      <c r="C29" s="18" t="s">
        <v>95</v>
      </c>
      <c r="D29" s="18" t="s">
        <v>95</v>
      </c>
      <c r="E29" s="18" t="s">
        <v>97</v>
      </c>
      <c r="F29" s="18" t="s">
        <v>95</v>
      </c>
      <c r="G29" s="18" t="s">
        <v>99</v>
      </c>
      <c r="H29" s="18" t="s">
        <v>95</v>
      </c>
      <c r="I29" s="18" t="s">
        <v>95</v>
      </c>
      <c r="J29" s="18" t="s">
        <v>99</v>
      </c>
      <c r="K29" s="18" t="s">
        <v>97</v>
      </c>
      <c r="L29" s="18" t="s">
        <v>95</v>
      </c>
      <c r="M29" s="18" t="s">
        <v>95</v>
      </c>
      <c r="N29" s="18" t="s">
        <v>97</v>
      </c>
      <c r="O29" s="18" t="s">
        <v>95</v>
      </c>
      <c r="P29" s="18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>
        <f t="shared" si="1"/>
        <v>100</v>
      </c>
      <c r="Y29" s="15">
        <f t="shared" si="1"/>
        <v>-50</v>
      </c>
      <c r="Z29" s="17">
        <f t="shared" si="12"/>
        <v>1</v>
      </c>
      <c r="AA29" s="17">
        <v>2</v>
      </c>
      <c r="AB29" s="17">
        <v>-1</v>
      </c>
      <c r="AC29" s="15">
        <f t="shared" si="13"/>
        <v>50</v>
      </c>
      <c r="AD29" s="15" t="str">
        <f t="shared" si="2"/>
        <v>皆増</v>
      </c>
      <c r="AE29" s="15">
        <f t="shared" si="2"/>
        <v>-50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97</v>
      </c>
      <c r="D30" s="18" t="s">
        <v>95</v>
      </c>
      <c r="E30" s="18" t="s">
        <v>99</v>
      </c>
      <c r="F30" s="18" t="s">
        <v>95</v>
      </c>
      <c r="G30" s="18" t="s">
        <v>95</v>
      </c>
      <c r="H30" s="18" t="s">
        <v>95</v>
      </c>
      <c r="I30" s="18" t="s">
        <v>97</v>
      </c>
      <c r="J30" s="18" t="s">
        <v>97</v>
      </c>
      <c r="K30" s="18" t="s">
        <v>95</v>
      </c>
      <c r="L30" s="18" t="s">
        <v>99</v>
      </c>
      <c r="M30" s="18" t="s">
        <v>95</v>
      </c>
      <c r="N30" s="18" t="s">
        <v>95</v>
      </c>
      <c r="O30" s="18" t="s">
        <v>95</v>
      </c>
      <c r="P30" s="18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5</v>
      </c>
      <c r="S34" s="17">
        <f t="shared" si="22"/>
        <v>5</v>
      </c>
      <c r="T34" s="17">
        <f t="shared" si="22"/>
        <v>2</v>
      </c>
      <c r="U34" s="17">
        <f t="shared" si="22"/>
        <v>0</v>
      </c>
      <c r="V34" s="17">
        <f t="shared" si="22"/>
        <v>2</v>
      </c>
      <c r="W34" s="15">
        <f t="shared" si="15"/>
        <v>25</v>
      </c>
      <c r="X34" s="15">
        <f t="shared" si="15"/>
        <v>0</v>
      </c>
      <c r="Y34" s="15">
        <f t="shared" si="15"/>
        <v>66.666666666666671</v>
      </c>
      <c r="Z34" s="17">
        <f t="shared" ref="Z34:AB34" si="23">SUM(Z23:Z30)</f>
        <v>1</v>
      </c>
      <c r="AA34" s="17">
        <f t="shared" si="23"/>
        <v>1</v>
      </c>
      <c r="AB34" s="17">
        <f t="shared" si="23"/>
        <v>0</v>
      </c>
      <c r="AC34" s="15">
        <f t="shared" si="17"/>
        <v>11.111111111111116</v>
      </c>
      <c r="AD34" s="15">
        <f t="shared" si="17"/>
        <v>25</v>
      </c>
      <c r="AE34" s="15">
        <f t="shared" si="17"/>
        <v>0</v>
      </c>
      <c r="AH34" s="4">
        <f t="shared" ref="AH34:AJ34" si="24">SUM(AH23:AH30)</f>
        <v>8</v>
      </c>
      <c r="AI34" s="4">
        <f t="shared" si="24"/>
        <v>5</v>
      </c>
      <c r="AJ34" s="4">
        <f t="shared" si="24"/>
        <v>3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5</v>
      </c>
      <c r="S35" s="17">
        <f t="shared" si="25"/>
        <v>5</v>
      </c>
      <c r="T35" s="17">
        <f t="shared" si="25"/>
        <v>3</v>
      </c>
      <c r="U35" s="17">
        <f t="shared" si="25"/>
        <v>1</v>
      </c>
      <c r="V35" s="17">
        <f t="shared" si="25"/>
        <v>2</v>
      </c>
      <c r="W35" s="15">
        <f t="shared" si="15"/>
        <v>42.857142857142861</v>
      </c>
      <c r="X35" s="15">
        <f t="shared" si="15"/>
        <v>25</v>
      </c>
      <c r="Y35" s="15">
        <f t="shared" si="15"/>
        <v>66.666666666666671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11.111111111111116</v>
      </c>
      <c r="AD35" s="15">
        <f t="shared" si="17"/>
        <v>25</v>
      </c>
      <c r="AE35" s="15">
        <f t="shared" si="17"/>
        <v>0</v>
      </c>
      <c r="AH35" s="4">
        <f t="shared" ref="AH35:AJ35" si="27">SUM(AH25:AH30)</f>
        <v>7</v>
      </c>
      <c r="AI35" s="4">
        <f t="shared" si="27"/>
        <v>4</v>
      </c>
      <c r="AJ35" s="4">
        <f t="shared" si="27"/>
        <v>3</v>
      </c>
      <c r="AK35" s="4">
        <f>SUM(AK25:AK30)</f>
        <v>9</v>
      </c>
      <c r="AL35" s="4">
        <f>SUM(AL25:AL30)</f>
        <v>4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5</v>
      </c>
      <c r="S36" s="17">
        <f t="shared" si="28"/>
        <v>4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28.57142857142858</v>
      </c>
      <c r="X36" s="15">
        <f t="shared" si="15"/>
        <v>25</v>
      </c>
      <c r="Y36" s="15">
        <f t="shared" si="15"/>
        <v>33.333333333333329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50</v>
      </c>
      <c r="AD36" s="15">
        <f t="shared" si="17"/>
        <v>66.666666666666671</v>
      </c>
      <c r="AE36" s="15">
        <f t="shared" si="17"/>
        <v>33.333333333333329</v>
      </c>
      <c r="AH36" s="4">
        <f t="shared" ref="AH36:AJ36" si="30">SUM(AH27:AH30)</f>
        <v>7</v>
      </c>
      <c r="AI36" s="4">
        <f t="shared" si="30"/>
        <v>4</v>
      </c>
      <c r="AJ36" s="4">
        <f t="shared" si="30"/>
        <v>3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200</v>
      </c>
      <c r="AA39" s="12">
        <f t="shared" si="37"/>
        <v>200</v>
      </c>
      <c r="AB39" s="12" t="e">
        <f t="shared" si="37"/>
        <v>#DIV/0!</v>
      </c>
      <c r="AC39" s="12">
        <f>Q39-AK39</f>
        <v>-18.181818181818183</v>
      </c>
      <c r="AD39" s="12">
        <f t="shared" si="35"/>
        <v>-33.333333333333329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18.181818181818183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-100</v>
      </c>
      <c r="AA40" s="12">
        <f t="shared" ref="AA40:AB40" si="43">AA34/AA9*100</f>
        <v>-100</v>
      </c>
      <c r="AB40" s="12" t="e">
        <f t="shared" si="43"/>
        <v>#DIV/0!</v>
      </c>
      <c r="AC40" s="12">
        <f t="shared" ref="AC40:AC42" si="44">Q40-AK40</f>
        <v>18.181818181818173</v>
      </c>
      <c r="AD40" s="12">
        <f t="shared" si="35"/>
        <v>33.333333333333343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81.818181818181827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150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12.5</v>
      </c>
      <c r="X41" s="12">
        <f t="shared" si="33"/>
        <v>20</v>
      </c>
      <c r="Y41" s="12">
        <f>S41-AJ41</f>
        <v>0</v>
      </c>
      <c r="Z41" s="12">
        <f>Z35/Z9*100</f>
        <v>-100</v>
      </c>
      <c r="AA41" s="12">
        <f t="shared" ref="AA41:AB41" si="48">AA35/AA9*100</f>
        <v>-100</v>
      </c>
      <c r="AB41" s="12" t="e">
        <f t="shared" si="48"/>
        <v>#DIV/0!</v>
      </c>
      <c r="AC41" s="12">
        <f t="shared" si="44"/>
        <v>18.181818181818173</v>
      </c>
      <c r="AD41" s="12">
        <f>R41-AL41</f>
        <v>33.333333333333343</v>
      </c>
      <c r="AE41" s="12">
        <f t="shared" si="35"/>
        <v>0</v>
      </c>
      <c r="AH41" s="12">
        <f>AH35/AH9*100</f>
        <v>87.5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81.818181818181827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90</v>
      </c>
      <c r="R42" s="12">
        <f t="shared" si="50"/>
        <v>100</v>
      </c>
      <c r="S42" s="12">
        <f t="shared" si="50"/>
        <v>80</v>
      </c>
      <c r="T42" s="12">
        <f t="shared" si="50"/>
        <v>100</v>
      </c>
      <c r="U42" s="12" t="e">
        <f t="shared" si="50"/>
        <v>#DIV/0!</v>
      </c>
      <c r="V42" s="12">
        <f t="shared" si="50"/>
        <v>50</v>
      </c>
      <c r="W42" s="12">
        <f t="shared" si="42"/>
        <v>2.5</v>
      </c>
      <c r="X42" s="12">
        <f t="shared" si="33"/>
        <v>20</v>
      </c>
      <c r="Y42" s="12">
        <f>S42-AJ42</f>
        <v>-20</v>
      </c>
      <c r="Z42" s="12">
        <f t="shared" si="50"/>
        <v>-300</v>
      </c>
      <c r="AA42" s="12">
        <f t="shared" si="50"/>
        <v>-200</v>
      </c>
      <c r="AB42" s="12" t="e">
        <f t="shared" si="50"/>
        <v>#DIV/0!</v>
      </c>
      <c r="AC42" s="12">
        <f t="shared" si="44"/>
        <v>35.45454545454546</v>
      </c>
      <c r="AD42" s="12">
        <f>R42-AL42</f>
        <v>50</v>
      </c>
      <c r="AE42" s="12">
        <f t="shared" si="35"/>
        <v>20</v>
      </c>
      <c r="AH42" s="12">
        <f t="shared" ref="AH42:AJ42" si="51">AH36/AH9*100</f>
        <v>87.5</v>
      </c>
      <c r="AI42" s="12">
        <f t="shared" si="51"/>
        <v>80</v>
      </c>
      <c r="AJ42" s="12">
        <f t="shared" si="51"/>
        <v>100</v>
      </c>
      <c r="AK42" s="12">
        <f>AK36/AK9*100</f>
        <v>54.54545454545454</v>
      </c>
      <c r="AL42" s="12">
        <f>AL36/AL9*100</f>
        <v>50</v>
      </c>
      <c r="AM42" s="12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3</v>
      </c>
      <c r="R9" s="17">
        <f>SUM(R10:R30)</f>
        <v>3</v>
      </c>
      <c r="S9" s="17">
        <f>SUM(S10:S30)</f>
        <v>0</v>
      </c>
      <c r="T9" s="17">
        <f>U9+V9</f>
        <v>-3</v>
      </c>
      <c r="U9" s="17">
        <f>SUM(U10:U30)</f>
        <v>0</v>
      </c>
      <c r="V9" s="17">
        <f>SUM(V10:V30)</f>
        <v>-3</v>
      </c>
      <c r="W9" s="15">
        <f>IF(Q9=T9,IF(Q9&gt;0,"皆増",0),(1-(Q9/(Q9-T9)))*-100)</f>
        <v>-50</v>
      </c>
      <c r="X9" s="15">
        <f t="shared" ref="X9:Y30" si="1">IF(R9=U9,IF(R9&gt;0,"皆増",0),(1-(R9/(R9-U9)))*-100)</f>
        <v>0</v>
      </c>
      <c r="Y9" s="15">
        <f t="shared" si="1"/>
        <v>-100</v>
      </c>
      <c r="Z9" s="17">
        <f>AA9+AB9</f>
        <v>-2</v>
      </c>
      <c r="AA9" s="17">
        <f>SUM(AA10:AA30)</f>
        <v>-1</v>
      </c>
      <c r="AB9" s="17">
        <f>SUM(AB10:AB30)</f>
        <v>-1</v>
      </c>
      <c r="AC9" s="15">
        <f>IF(Q9=Z9,IF(Q9&gt;0,"皆増",0),(1-(Q9/(Q9-Z9)))*-100)</f>
        <v>-40</v>
      </c>
      <c r="AD9" s="15">
        <f t="shared" ref="AD9:AE30" si="2">IF(R9=AA9,IF(R9&gt;0,"皆増",0),(1-(R9/(R9-AA9)))*-100)</f>
        <v>-25</v>
      </c>
      <c r="AE9" s="15">
        <f t="shared" si="2"/>
        <v>-100</v>
      </c>
      <c r="AH9" s="4">
        <f t="shared" ref="AH9:AJ30" si="3">Q9-T9</f>
        <v>6</v>
      </c>
      <c r="AI9" s="4">
        <f t="shared" si="3"/>
        <v>3</v>
      </c>
      <c r="AJ9" s="4">
        <f t="shared" si="3"/>
        <v>3</v>
      </c>
      <c r="AK9" s="4">
        <f t="shared" ref="AK9:AM30" si="4">Q9-Z9</f>
        <v>5</v>
      </c>
      <c r="AL9" s="4">
        <f t="shared" si="4"/>
        <v>4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99</v>
      </c>
      <c r="C11" s="18" t="s">
        <v>95</v>
      </c>
      <c r="D11" s="18" t="s">
        <v>99</v>
      </c>
      <c r="E11" s="18" t="s">
        <v>99</v>
      </c>
      <c r="F11" s="18" t="s">
        <v>95</v>
      </c>
      <c r="G11" s="18" t="s">
        <v>95</v>
      </c>
      <c r="H11" s="18" t="s">
        <v>95</v>
      </c>
      <c r="I11" s="18" t="s">
        <v>95</v>
      </c>
      <c r="J11" s="18" t="s">
        <v>95</v>
      </c>
      <c r="K11" s="18" t="s">
        <v>95</v>
      </c>
      <c r="L11" s="18" t="s">
        <v>95</v>
      </c>
      <c r="M11" s="18" t="s">
        <v>99</v>
      </c>
      <c r="N11" s="18" t="s">
        <v>95</v>
      </c>
      <c r="O11" s="18" t="s">
        <v>95</v>
      </c>
      <c r="P11" s="18" t="s">
        <v>99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99</v>
      </c>
      <c r="C12" s="18" t="s">
        <v>99</v>
      </c>
      <c r="D12" s="18" t="s">
        <v>99</v>
      </c>
      <c r="E12" s="18" t="s">
        <v>99</v>
      </c>
      <c r="F12" s="18" t="s">
        <v>95</v>
      </c>
      <c r="G12" s="18" t="s">
        <v>95</v>
      </c>
      <c r="H12" s="18" t="s">
        <v>95</v>
      </c>
      <c r="I12" s="18" t="s">
        <v>95</v>
      </c>
      <c r="J12" s="18" t="s">
        <v>95</v>
      </c>
      <c r="K12" s="18" t="s">
        <v>99</v>
      </c>
      <c r="L12" s="18" t="s">
        <v>95</v>
      </c>
      <c r="M12" s="18" t="s">
        <v>95</v>
      </c>
      <c r="N12" s="18" t="s">
        <v>99</v>
      </c>
      <c r="O12" s="18" t="s">
        <v>99</v>
      </c>
      <c r="P12" s="18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99</v>
      </c>
      <c r="C13" s="18" t="s">
        <v>99</v>
      </c>
      <c r="D13" s="18" t="s">
        <v>95</v>
      </c>
      <c r="E13" s="18" t="s">
        <v>95</v>
      </c>
      <c r="F13" s="18" t="s">
        <v>95</v>
      </c>
      <c r="G13" s="18" t="s">
        <v>95</v>
      </c>
      <c r="H13" s="18" t="s">
        <v>95</v>
      </c>
      <c r="I13" s="18" t="s">
        <v>95</v>
      </c>
      <c r="J13" s="18" t="s">
        <v>99</v>
      </c>
      <c r="K13" s="18" t="s">
        <v>99</v>
      </c>
      <c r="L13" s="18" t="s">
        <v>95</v>
      </c>
      <c r="M13" s="18" t="s">
        <v>99</v>
      </c>
      <c r="N13" s="18" t="s">
        <v>95</v>
      </c>
      <c r="O13" s="18" t="s">
        <v>95</v>
      </c>
      <c r="P13" s="18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99</v>
      </c>
      <c r="C14" s="18" t="s">
        <v>95</v>
      </c>
      <c r="D14" s="18" t="s">
        <v>99</v>
      </c>
      <c r="E14" s="18" t="s">
        <v>95</v>
      </c>
      <c r="F14" s="18" t="s">
        <v>95</v>
      </c>
      <c r="G14" s="18" t="s">
        <v>95</v>
      </c>
      <c r="H14" s="18" t="s">
        <v>99</v>
      </c>
      <c r="I14" s="18" t="s">
        <v>95</v>
      </c>
      <c r="J14" s="18" t="s">
        <v>99</v>
      </c>
      <c r="K14" s="18" t="s">
        <v>95</v>
      </c>
      <c r="L14" s="18" t="s">
        <v>95</v>
      </c>
      <c r="M14" s="18" t="s">
        <v>95</v>
      </c>
      <c r="N14" s="18" t="s">
        <v>99</v>
      </c>
      <c r="O14" s="18" t="s">
        <v>99</v>
      </c>
      <c r="P14" s="18" t="s">
        <v>99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99</v>
      </c>
      <c r="D15" s="18" t="s">
        <v>99</v>
      </c>
      <c r="E15" s="18" t="s">
        <v>95</v>
      </c>
      <c r="F15" s="18" t="s">
        <v>95</v>
      </c>
      <c r="G15" s="18" t="s">
        <v>95</v>
      </c>
      <c r="H15" s="18" t="s">
        <v>99</v>
      </c>
      <c r="I15" s="18" t="s">
        <v>95</v>
      </c>
      <c r="J15" s="18" t="s">
        <v>99</v>
      </c>
      <c r="K15" s="18" t="s">
        <v>95</v>
      </c>
      <c r="L15" s="18" t="s">
        <v>95</v>
      </c>
      <c r="M15" s="18" t="s">
        <v>95</v>
      </c>
      <c r="N15" s="18" t="s">
        <v>95</v>
      </c>
      <c r="O15" s="18" t="s">
        <v>95</v>
      </c>
      <c r="P15" s="18" t="s">
        <v>99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99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8" t="s">
        <v>95</v>
      </c>
      <c r="I16" s="18" t="s">
        <v>95</v>
      </c>
      <c r="J16" s="18" t="s">
        <v>95</v>
      </c>
      <c r="K16" s="18" t="s">
        <v>99</v>
      </c>
      <c r="L16" s="18" t="s">
        <v>99</v>
      </c>
      <c r="M16" s="18" t="s">
        <v>95</v>
      </c>
      <c r="N16" s="18" t="s">
        <v>99</v>
      </c>
      <c r="O16" s="18" t="s">
        <v>95</v>
      </c>
      <c r="P16" s="18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99</v>
      </c>
      <c r="C17" s="18" t="s">
        <v>95</v>
      </c>
      <c r="D17" s="18" t="s">
        <v>99</v>
      </c>
      <c r="E17" s="18" t="s">
        <v>99</v>
      </c>
      <c r="F17" s="18" t="s">
        <v>95</v>
      </c>
      <c r="G17" s="18" t="s">
        <v>95</v>
      </c>
      <c r="H17" s="18" t="s">
        <v>95</v>
      </c>
      <c r="I17" s="18" t="s">
        <v>95</v>
      </c>
      <c r="J17" s="18" t="s">
        <v>95</v>
      </c>
      <c r="K17" s="18" t="s">
        <v>95</v>
      </c>
      <c r="L17" s="18" t="s">
        <v>96</v>
      </c>
      <c r="M17" s="18" t="s">
        <v>95</v>
      </c>
      <c r="N17" s="18" t="s">
        <v>99</v>
      </c>
      <c r="O17" s="18" t="s">
        <v>95</v>
      </c>
      <c r="P17" s="18" t="s">
        <v>99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99</v>
      </c>
      <c r="D18" s="18" t="s">
        <v>99</v>
      </c>
      <c r="E18" s="18" t="s">
        <v>95</v>
      </c>
      <c r="F18" s="18" t="s">
        <v>99</v>
      </c>
      <c r="G18" s="18" t="s">
        <v>95</v>
      </c>
      <c r="H18" s="18" t="s">
        <v>95</v>
      </c>
      <c r="I18" s="18" t="s">
        <v>95</v>
      </c>
      <c r="J18" s="18" t="s">
        <v>99</v>
      </c>
      <c r="K18" s="18" t="s">
        <v>99</v>
      </c>
      <c r="L18" s="18" t="s">
        <v>95</v>
      </c>
      <c r="M18" s="18" t="s">
        <v>95</v>
      </c>
      <c r="N18" s="18" t="s">
        <v>95</v>
      </c>
      <c r="O18" s="18" t="s">
        <v>95</v>
      </c>
      <c r="P18" s="18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99</v>
      </c>
      <c r="C19" s="18" t="s">
        <v>95</v>
      </c>
      <c r="D19" s="18" t="s">
        <v>95</v>
      </c>
      <c r="E19" s="18" t="s">
        <v>95</v>
      </c>
      <c r="F19" s="18" t="s">
        <v>99</v>
      </c>
      <c r="G19" s="18" t="s">
        <v>95</v>
      </c>
      <c r="H19" s="18" t="s">
        <v>99</v>
      </c>
      <c r="I19" s="18" t="s">
        <v>95</v>
      </c>
      <c r="J19" s="18" t="s">
        <v>95</v>
      </c>
      <c r="K19" s="18" t="s">
        <v>95</v>
      </c>
      <c r="L19" s="18" t="s">
        <v>95</v>
      </c>
      <c r="M19" s="18" t="s">
        <v>99</v>
      </c>
      <c r="N19" s="18" t="s">
        <v>95</v>
      </c>
      <c r="O19" s="18" t="s">
        <v>95</v>
      </c>
      <c r="P19" s="18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99</v>
      </c>
      <c r="F20" s="18" t="s">
        <v>95</v>
      </c>
      <c r="G20" s="18" t="s">
        <v>99</v>
      </c>
      <c r="H20" s="18" t="s">
        <v>99</v>
      </c>
      <c r="I20" s="18" t="s">
        <v>95</v>
      </c>
      <c r="J20" s="18" t="s">
        <v>99</v>
      </c>
      <c r="K20" s="18" t="s">
        <v>95</v>
      </c>
      <c r="L20" s="18" t="s">
        <v>95</v>
      </c>
      <c r="M20" s="18" t="s">
        <v>95</v>
      </c>
      <c r="N20" s="18" t="s">
        <v>95</v>
      </c>
      <c r="O20" s="18" t="s">
        <v>95</v>
      </c>
      <c r="P20" s="18" t="s">
        <v>99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99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8" t="s">
        <v>95</v>
      </c>
      <c r="I21" s="18" t="s">
        <v>95</v>
      </c>
      <c r="J21" s="18" t="s">
        <v>95</v>
      </c>
      <c r="K21" s="18" t="s">
        <v>95</v>
      </c>
      <c r="L21" s="18" t="s">
        <v>95</v>
      </c>
      <c r="M21" s="18" t="s">
        <v>95</v>
      </c>
      <c r="N21" s="18" t="s">
        <v>95</v>
      </c>
      <c r="O21" s="18" t="s">
        <v>95</v>
      </c>
      <c r="P21" s="18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8" t="s">
        <v>95</v>
      </c>
      <c r="I22" s="18" t="s">
        <v>95</v>
      </c>
      <c r="J22" s="18" t="s">
        <v>99</v>
      </c>
      <c r="K22" s="18" t="s">
        <v>95</v>
      </c>
      <c r="L22" s="18" t="s">
        <v>99</v>
      </c>
      <c r="M22" s="18" t="s">
        <v>95</v>
      </c>
      <c r="N22" s="18" t="s">
        <v>95</v>
      </c>
      <c r="O22" s="18" t="s">
        <v>99</v>
      </c>
      <c r="P22" s="18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99</v>
      </c>
      <c r="C23" s="18" t="s">
        <v>99</v>
      </c>
      <c r="D23" s="18" t="s">
        <v>99</v>
      </c>
      <c r="E23" s="18" t="s">
        <v>95</v>
      </c>
      <c r="F23" s="18" t="s">
        <v>99</v>
      </c>
      <c r="G23" s="18" t="s">
        <v>99</v>
      </c>
      <c r="H23" s="18" t="s">
        <v>95</v>
      </c>
      <c r="I23" s="18" t="s">
        <v>95</v>
      </c>
      <c r="J23" s="18" t="s">
        <v>95</v>
      </c>
      <c r="K23" s="18" t="s">
        <v>99</v>
      </c>
      <c r="L23" s="18" t="s">
        <v>95</v>
      </c>
      <c r="M23" s="18" t="s">
        <v>95</v>
      </c>
      <c r="N23" s="18" t="s">
        <v>95</v>
      </c>
      <c r="O23" s="18" t="s">
        <v>95</v>
      </c>
      <c r="P23" s="18" t="s">
        <v>99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99</v>
      </c>
      <c r="C24" s="18" t="s">
        <v>95</v>
      </c>
      <c r="D24" s="18" t="s">
        <v>95</v>
      </c>
      <c r="E24" s="18" t="s">
        <v>95</v>
      </c>
      <c r="F24" s="18" t="s">
        <v>99</v>
      </c>
      <c r="G24" s="18" t="s">
        <v>95</v>
      </c>
      <c r="H24" s="18" t="s">
        <v>99</v>
      </c>
      <c r="I24" s="18" t="s">
        <v>95</v>
      </c>
      <c r="J24" s="18" t="s">
        <v>95</v>
      </c>
      <c r="K24" s="18" t="s">
        <v>99</v>
      </c>
      <c r="L24" s="18" t="s">
        <v>95</v>
      </c>
      <c r="M24" s="18" t="s">
        <v>95</v>
      </c>
      <c r="N24" s="18" t="s">
        <v>99</v>
      </c>
      <c r="O24" s="18" t="s">
        <v>95</v>
      </c>
      <c r="P24" s="18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99</v>
      </c>
      <c r="E25" s="18" t="s">
        <v>95</v>
      </c>
      <c r="F25" s="18" t="s">
        <v>95</v>
      </c>
      <c r="G25" s="18" t="s">
        <v>95</v>
      </c>
      <c r="H25" s="18" t="s">
        <v>95</v>
      </c>
      <c r="I25" s="18" t="s">
        <v>95</v>
      </c>
      <c r="J25" s="18" t="s">
        <v>95</v>
      </c>
      <c r="K25" s="18" t="s">
        <v>95</v>
      </c>
      <c r="L25" s="18" t="s">
        <v>95</v>
      </c>
      <c r="M25" s="18" t="s">
        <v>95</v>
      </c>
      <c r="N25" s="18" t="s">
        <v>95</v>
      </c>
      <c r="O25" s="18" t="s">
        <v>95</v>
      </c>
      <c r="P25" s="18" t="s">
        <v>99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0</v>
      </c>
      <c r="V25" s="17">
        <v>-2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99</v>
      </c>
      <c r="F26" s="18" t="s">
        <v>95</v>
      </c>
      <c r="G26" s="18" t="s">
        <v>95</v>
      </c>
      <c r="H26" s="18" t="s">
        <v>95</v>
      </c>
      <c r="I26" s="18" t="s">
        <v>95</v>
      </c>
      <c r="J26" s="18" t="s">
        <v>95</v>
      </c>
      <c r="K26" s="18" t="s">
        <v>95</v>
      </c>
      <c r="L26" s="18" t="s">
        <v>95</v>
      </c>
      <c r="M26" s="18" t="s">
        <v>99</v>
      </c>
      <c r="N26" s="18" t="s">
        <v>95</v>
      </c>
      <c r="O26" s="18" t="s">
        <v>95</v>
      </c>
      <c r="P26" s="18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99</v>
      </c>
      <c r="D27" s="18" t="s">
        <v>95</v>
      </c>
      <c r="E27" s="18" t="s">
        <v>95</v>
      </c>
      <c r="F27" s="18" t="s">
        <v>99</v>
      </c>
      <c r="G27" s="18" t="s">
        <v>95</v>
      </c>
      <c r="H27" s="18" t="s">
        <v>95</v>
      </c>
      <c r="I27" s="18" t="s">
        <v>95</v>
      </c>
      <c r="J27" s="18" t="s">
        <v>95</v>
      </c>
      <c r="K27" s="18" t="s">
        <v>99</v>
      </c>
      <c r="L27" s="18" t="s">
        <v>95</v>
      </c>
      <c r="M27" s="18" t="s">
        <v>95</v>
      </c>
      <c r="N27" s="18" t="s">
        <v>95</v>
      </c>
      <c r="O27" s="18" t="s">
        <v>99</v>
      </c>
      <c r="P27" s="18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-50</v>
      </c>
      <c r="X27" s="15">
        <f t="shared" si="1"/>
        <v>0</v>
      </c>
      <c r="Y27" s="15">
        <f t="shared" si="1"/>
        <v>-100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99</v>
      </c>
      <c r="E28" s="18" t="s">
        <v>95</v>
      </c>
      <c r="F28" s="18" t="s">
        <v>95</v>
      </c>
      <c r="G28" s="18" t="s">
        <v>99</v>
      </c>
      <c r="H28" s="18" t="s">
        <v>95</v>
      </c>
      <c r="I28" s="18" t="s">
        <v>95</v>
      </c>
      <c r="J28" s="18" t="s">
        <v>95</v>
      </c>
      <c r="K28" s="18" t="s">
        <v>95</v>
      </c>
      <c r="L28" s="18" t="s">
        <v>95</v>
      </c>
      <c r="M28" s="18" t="s">
        <v>95</v>
      </c>
      <c r="N28" s="18" t="s">
        <v>99</v>
      </c>
      <c r="O28" s="18" t="s">
        <v>99</v>
      </c>
      <c r="P28" s="18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-100</v>
      </c>
      <c r="X28" s="15">
        <f t="shared" si="1"/>
        <v>-100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99</v>
      </c>
      <c r="H29" s="18" t="s">
        <v>95</v>
      </c>
      <c r="I29" s="18" t="s">
        <v>99</v>
      </c>
      <c r="J29" s="18" t="s">
        <v>95</v>
      </c>
      <c r="K29" s="18" t="s">
        <v>95</v>
      </c>
      <c r="L29" s="18" t="s">
        <v>95</v>
      </c>
      <c r="M29" s="18" t="s">
        <v>99</v>
      </c>
      <c r="N29" s="18" t="s">
        <v>95</v>
      </c>
      <c r="O29" s="18" t="s">
        <v>99</v>
      </c>
      <c r="P29" s="18" t="s">
        <v>99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99</v>
      </c>
      <c r="C30" s="18" t="s">
        <v>95</v>
      </c>
      <c r="D30" s="18" t="s">
        <v>99</v>
      </c>
      <c r="E30" s="18" t="s">
        <v>99</v>
      </c>
      <c r="F30" s="18" t="s">
        <v>95</v>
      </c>
      <c r="G30" s="18" t="s">
        <v>95</v>
      </c>
      <c r="H30" s="18" t="s">
        <v>95</v>
      </c>
      <c r="I30" s="18" t="s">
        <v>99</v>
      </c>
      <c r="J30" s="18" t="s">
        <v>95</v>
      </c>
      <c r="K30" s="18" t="s">
        <v>95</v>
      </c>
      <c r="L30" s="18" t="s">
        <v>95</v>
      </c>
      <c r="M30" s="18" t="s">
        <v>95</v>
      </c>
      <c r="N30" s="18" t="s">
        <v>99</v>
      </c>
      <c r="O30" s="18" t="s">
        <v>95</v>
      </c>
      <c r="P30" s="18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3</v>
      </c>
      <c r="S34" s="17">
        <f t="shared" si="22"/>
        <v>0</v>
      </c>
      <c r="T34" s="17">
        <f t="shared" si="22"/>
        <v>-3</v>
      </c>
      <c r="U34" s="17">
        <f t="shared" si="22"/>
        <v>0</v>
      </c>
      <c r="V34" s="17">
        <f t="shared" si="22"/>
        <v>-3</v>
      </c>
      <c r="W34" s="15">
        <f t="shared" si="15"/>
        <v>-50</v>
      </c>
      <c r="X34" s="15">
        <f t="shared" si="15"/>
        <v>0</v>
      </c>
      <c r="Y34" s="15">
        <f t="shared" si="15"/>
        <v>-100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-25</v>
      </c>
      <c r="AD34" s="15">
        <f t="shared" si="17"/>
        <v>0</v>
      </c>
      <c r="AE34" s="15">
        <f t="shared" si="17"/>
        <v>-100</v>
      </c>
      <c r="AH34" s="4">
        <f t="shared" ref="AH34:AJ34" si="24">SUM(AH23:AH30)</f>
        <v>6</v>
      </c>
      <c r="AI34" s="4">
        <f t="shared" si="24"/>
        <v>3</v>
      </c>
      <c r="AJ34" s="4">
        <f t="shared" si="24"/>
        <v>3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2</v>
      </c>
      <c r="S35" s="17">
        <f t="shared" si="25"/>
        <v>0</v>
      </c>
      <c r="T35" s="17">
        <f t="shared" si="25"/>
        <v>-3</v>
      </c>
      <c r="U35" s="17">
        <f t="shared" si="25"/>
        <v>0</v>
      </c>
      <c r="V35" s="17">
        <f t="shared" si="25"/>
        <v>-3</v>
      </c>
      <c r="W35" s="15">
        <f t="shared" si="15"/>
        <v>-60</v>
      </c>
      <c r="X35" s="15">
        <f t="shared" si="15"/>
        <v>0</v>
      </c>
      <c r="Y35" s="15">
        <f t="shared" si="15"/>
        <v>-100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-33.333333333333336</v>
      </c>
      <c r="AD35" s="15">
        <f t="shared" si="17"/>
        <v>0</v>
      </c>
      <c r="AE35" s="15">
        <f t="shared" si="17"/>
        <v>-100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1</v>
      </c>
      <c r="S36" s="17">
        <f t="shared" si="28"/>
        <v>0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-66.666666666666671</v>
      </c>
      <c r="X36" s="15">
        <f t="shared" si="15"/>
        <v>-50</v>
      </c>
      <c r="Y36" s="15">
        <f t="shared" si="15"/>
        <v>-100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-50</v>
      </c>
      <c r="AD36" s="15">
        <f t="shared" si="17"/>
        <v>0</v>
      </c>
      <c r="AE36" s="15">
        <f t="shared" si="17"/>
        <v>-100</v>
      </c>
      <c r="AH36" s="4">
        <f t="shared" ref="AH36:AJ36" si="30">SUM(AH27:AH30)</f>
        <v>3</v>
      </c>
      <c r="AI36" s="4">
        <f t="shared" si="30"/>
        <v>2</v>
      </c>
      <c r="AJ36" s="4">
        <f t="shared" si="30"/>
        <v>1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 t="e">
        <f t="shared" si="37"/>
        <v>#DIV/0!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50</v>
      </c>
      <c r="AA39" s="12">
        <f t="shared" si="37"/>
        <v>100</v>
      </c>
      <c r="AB39" s="12">
        <f t="shared" si="37"/>
        <v>0</v>
      </c>
      <c r="AC39" s="12">
        <f>Q39-AK39</f>
        <v>-20</v>
      </c>
      <c r="AD39" s="12">
        <f t="shared" si="35"/>
        <v>-25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20</v>
      </c>
      <c r="AL39" s="12">
        <f>AL33/AL9*100</f>
        <v>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 t="e">
        <f t="shared" si="40"/>
        <v>#DIV/0!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50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20</v>
      </c>
      <c r="AD40" s="12">
        <f t="shared" si="35"/>
        <v>25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80</v>
      </c>
      <c r="AL40" s="12">
        <f>AL34/AL9*100</f>
        <v>75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66.666666666666657</v>
      </c>
      <c r="S41" s="12" t="e">
        <f t="shared" si="46"/>
        <v>#DIV/0!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-16.666666666666686</v>
      </c>
      <c r="X41" s="12">
        <f t="shared" si="33"/>
        <v>0</v>
      </c>
      <c r="Y41" s="12" t="e">
        <f>S41-AJ41</f>
        <v>#DIV/0!</v>
      </c>
      <c r="Z41" s="12">
        <f>Z35/Z9*100</f>
        <v>50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6.6666666666666572</v>
      </c>
      <c r="AD41" s="12">
        <f>R41-AL41</f>
        <v>16.666666666666657</v>
      </c>
      <c r="AE41" s="12" t="e">
        <f t="shared" si="35"/>
        <v>#DIV/0!</v>
      </c>
      <c r="AH41" s="12">
        <f>AH35/AH9*100</f>
        <v>83.333333333333343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60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33.333333333333329</v>
      </c>
      <c r="S42" s="12" t="e">
        <f t="shared" si="50"/>
        <v>#DIV/0!</v>
      </c>
      <c r="T42" s="12">
        <f t="shared" si="50"/>
        <v>66.666666666666657</v>
      </c>
      <c r="U42" s="12" t="e">
        <f t="shared" si="50"/>
        <v>#DIV/0!</v>
      </c>
      <c r="V42" s="12">
        <f t="shared" si="50"/>
        <v>33.333333333333329</v>
      </c>
      <c r="W42" s="12">
        <f t="shared" si="42"/>
        <v>-16.666666666666671</v>
      </c>
      <c r="X42" s="12">
        <f t="shared" si="33"/>
        <v>-33.333333333333329</v>
      </c>
      <c r="Y42" s="12" t="e">
        <f>S42-AJ42</f>
        <v>#DIV/0!</v>
      </c>
      <c r="Z42" s="12">
        <f t="shared" si="50"/>
        <v>50</v>
      </c>
      <c r="AA42" s="12">
        <f t="shared" si="50"/>
        <v>0</v>
      </c>
      <c r="AB42" s="12">
        <f t="shared" si="50"/>
        <v>100</v>
      </c>
      <c r="AC42" s="12">
        <f t="shared" si="44"/>
        <v>-6.6666666666666714</v>
      </c>
      <c r="AD42" s="12">
        <f>R42-AL42</f>
        <v>8.3333333333333286</v>
      </c>
      <c r="AE42" s="12" t="e">
        <f t="shared" si="35"/>
        <v>#DIV/0!</v>
      </c>
      <c r="AH42" s="12">
        <f t="shared" ref="AH42:AJ42" si="51">AH36/AH9*100</f>
        <v>50</v>
      </c>
      <c r="AI42" s="12">
        <f t="shared" si="51"/>
        <v>66.666666666666657</v>
      </c>
      <c r="AJ42" s="12">
        <f t="shared" si="51"/>
        <v>33.333333333333329</v>
      </c>
      <c r="AK42" s="12">
        <f>AK36/AK9*100</f>
        <v>40</v>
      </c>
      <c r="AL42" s="12">
        <f>AL36/AL9*100</f>
        <v>25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109</v>
      </c>
      <c r="C9" s="17">
        <f>SUM(C10:C30)</f>
        <v>54</v>
      </c>
      <c r="D9" s="17">
        <f>SUM(D10:D30)</f>
        <v>55</v>
      </c>
      <c r="E9" s="17">
        <f>F9+G9</f>
        <v>-14</v>
      </c>
      <c r="F9" s="17">
        <f>SUM(F10:F30)</f>
        <v>-6</v>
      </c>
      <c r="G9" s="17">
        <f>SUM(G10:G30)</f>
        <v>-8</v>
      </c>
      <c r="H9" s="15">
        <f>IF(B9=E9,0,(1-(B9/(B9-E9)))*-100)</f>
        <v>-11.382113821138207</v>
      </c>
      <c r="I9" s="15">
        <f>IF(C9=F9,0,(1-(C9/(C9-F9)))*-100)</f>
        <v>-9.9999999999999982</v>
      </c>
      <c r="J9" s="15">
        <f>IF(D9=G9,0,(1-(D9/(D9-G9)))*-100)</f>
        <v>-12.698412698412698</v>
      </c>
      <c r="K9" s="17">
        <f>L9+M9</f>
        <v>-10</v>
      </c>
      <c r="L9" s="17">
        <f>SUM(L10:L30)</f>
        <v>-10</v>
      </c>
      <c r="M9" s="17">
        <f>SUM(M10:M30)</f>
        <v>0</v>
      </c>
      <c r="N9" s="15">
        <f>IF(B9=K9,0,(1-(B9/(B9-K9)))*-100)</f>
        <v>-8.403361344537819</v>
      </c>
      <c r="O9" s="15">
        <f t="shared" ref="O9:P10" si="0">IF(C9=L9,0,(1-(C9/(C9-L9)))*-100)</f>
        <v>-15.625</v>
      </c>
      <c r="P9" s="15">
        <f>IF(D9=M9,0,(1-(D9/(D9-M9)))*-100)</f>
        <v>0</v>
      </c>
      <c r="Q9" s="17">
        <f>R9+S9</f>
        <v>192</v>
      </c>
      <c r="R9" s="17">
        <f>SUM(R10:R30)</f>
        <v>98</v>
      </c>
      <c r="S9" s="17">
        <f>SUM(S10:S30)</f>
        <v>94</v>
      </c>
      <c r="T9" s="17">
        <f>U9+V9</f>
        <v>11</v>
      </c>
      <c r="U9" s="17">
        <f>SUM(U10:U30)</f>
        <v>13</v>
      </c>
      <c r="V9" s="17">
        <f>SUM(V10:V30)</f>
        <v>-2</v>
      </c>
      <c r="W9" s="15">
        <f>IF(Q9=T9,IF(Q9&gt;0,"皆増",0),(1-(Q9/(Q9-T9)))*-100)</f>
        <v>6.0773480662983381</v>
      </c>
      <c r="X9" s="15">
        <f t="shared" ref="X9:Y30" si="1">IF(R9=U9,IF(R9&gt;0,"皆増",0),(1-(R9/(R9-U9)))*-100)</f>
        <v>15.294117647058814</v>
      </c>
      <c r="Y9" s="15">
        <f t="shared" si="1"/>
        <v>-2.083333333333337</v>
      </c>
      <c r="Z9" s="17">
        <f>AA9+AB9</f>
        <v>-16</v>
      </c>
      <c r="AA9" s="17">
        <f>SUM(AA10:AA30)</f>
        <v>-10</v>
      </c>
      <c r="AB9" s="17">
        <f>SUM(AB10:AB30)</f>
        <v>-6</v>
      </c>
      <c r="AC9" s="15">
        <f>IF(Q9=Z9,IF(Q9&gt;0,"皆増",0),(1-(Q9/(Q9-Z9)))*-100)</f>
        <v>-7.6923076923076872</v>
      </c>
      <c r="AD9" s="15">
        <f t="shared" ref="AD9:AE30" si="2">IF(R9=AA9,IF(R9&gt;0,"皆増",0),(1-(R9/(R9-AA9)))*-100)</f>
        <v>-9.259259259259256</v>
      </c>
      <c r="AE9" s="15">
        <f t="shared" si="2"/>
        <v>-6.0000000000000053</v>
      </c>
      <c r="AH9" s="4">
        <f t="shared" ref="AH9:AJ30" si="3">Q9-T9</f>
        <v>181</v>
      </c>
      <c r="AI9" s="4">
        <f t="shared" si="3"/>
        <v>85</v>
      </c>
      <c r="AJ9" s="4">
        <f t="shared" si="3"/>
        <v>96</v>
      </c>
      <c r="AK9" s="4">
        <f t="shared" ref="AK9:AM30" si="4">Q9-Z9</f>
        <v>208</v>
      </c>
      <c r="AL9" s="4">
        <f t="shared" si="4"/>
        <v>108</v>
      </c>
      <c r="AM9" s="4">
        <f t="shared" si="4"/>
        <v>100</v>
      </c>
    </row>
    <row r="10" spans="1:39" s="1" customFormat="1" ht="18" customHeight="1" x14ac:dyDescent="0.15">
      <c r="A10" s="4" t="s">
        <v>1</v>
      </c>
      <c r="B10" s="17">
        <f t="shared" ref="B10" si="5">C10+D10</f>
        <v>109</v>
      </c>
      <c r="C10" s="17">
        <v>54</v>
      </c>
      <c r="D10" s="17">
        <v>55</v>
      </c>
      <c r="E10" s="17">
        <f t="shared" ref="E10" si="6">F10+G10</f>
        <v>-14</v>
      </c>
      <c r="F10" s="17">
        <v>-6</v>
      </c>
      <c r="G10" s="17">
        <v>-8</v>
      </c>
      <c r="H10" s="15">
        <f>IF(B10=E10,0,(1-(B10/(B10-E10)))*-100)</f>
        <v>-11.382113821138207</v>
      </c>
      <c r="I10" s="15">
        <f t="shared" ref="I10" si="7">IF(C10=F10,0,(1-(C10/(C10-F10)))*-100)</f>
        <v>-9.9999999999999982</v>
      </c>
      <c r="J10" s="15">
        <f>IF(D10=G10,0,(1-(D10/(D10-G10)))*-100)</f>
        <v>-12.698412698412698</v>
      </c>
      <c r="K10" s="17">
        <f t="shared" ref="K10" si="8">L10+M10</f>
        <v>-10</v>
      </c>
      <c r="L10" s="17">
        <v>-10</v>
      </c>
      <c r="M10" s="17">
        <v>0</v>
      </c>
      <c r="N10" s="15">
        <f>IF(B10=K10,0,(1-(B10/(B10-K10)))*-100)</f>
        <v>-8.403361344537819</v>
      </c>
      <c r="O10" s="15">
        <f t="shared" si="0"/>
        <v>-15.625</v>
      </c>
      <c r="P10" s="15">
        <f t="shared" si="0"/>
        <v>0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0</v>
      </c>
      <c r="AA10" s="17">
        <v>1</v>
      </c>
      <c r="AB10" s="17">
        <v>-1</v>
      </c>
      <c r="AC10" s="15">
        <f t="shared" ref="AC10:AC30" si="13">IF(Q10=Z10,IF(Q10&gt;0,"皆増",0),(1-(Q10/(Q10-Z10)))*-100)</f>
        <v>0</v>
      </c>
      <c r="AD10" s="15" t="str">
        <f t="shared" si="2"/>
        <v>皆増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15">
      <c r="A11" s="4" t="s">
        <v>64</v>
      </c>
      <c r="B11" s="18" t="s">
        <v>96</v>
      </c>
      <c r="C11" s="18" t="s">
        <v>97</v>
      </c>
      <c r="D11" s="18" t="s">
        <v>95</v>
      </c>
      <c r="E11" s="18" t="s">
        <v>96</v>
      </c>
      <c r="F11" s="18" t="s">
        <v>96</v>
      </c>
      <c r="G11" s="18" t="s">
        <v>97</v>
      </c>
      <c r="H11" s="18" t="s">
        <v>95</v>
      </c>
      <c r="I11" s="18" t="s">
        <v>97</v>
      </c>
      <c r="J11" s="18" t="s">
        <v>97</v>
      </c>
      <c r="K11" s="18" t="s">
        <v>95</v>
      </c>
      <c r="L11" s="18" t="s">
        <v>96</v>
      </c>
      <c r="M11" s="18" t="s">
        <v>96</v>
      </c>
      <c r="N11" s="18" t="s">
        <v>96</v>
      </c>
      <c r="O11" s="18" t="s">
        <v>95</v>
      </c>
      <c r="P11" s="18" t="s">
        <v>96</v>
      </c>
      <c r="Q11" s="17">
        <f t="shared" si="9"/>
        <v>1</v>
      </c>
      <c r="R11" s="17">
        <v>0</v>
      </c>
      <c r="S11" s="17">
        <v>1</v>
      </c>
      <c r="T11" s="17">
        <f t="shared" si="10"/>
        <v>1</v>
      </c>
      <c r="U11" s="17">
        <v>0</v>
      </c>
      <c r="V11" s="17">
        <v>1</v>
      </c>
      <c r="W11" s="15" t="str">
        <f t="shared" si="11"/>
        <v>皆増</v>
      </c>
      <c r="X11" s="15">
        <f t="shared" si="1"/>
        <v>0</v>
      </c>
      <c r="Y11" s="15" t="str">
        <f t="shared" si="1"/>
        <v>皆増</v>
      </c>
      <c r="Z11" s="17">
        <f t="shared" si="12"/>
        <v>1</v>
      </c>
      <c r="AA11" s="17">
        <v>0</v>
      </c>
      <c r="AB11" s="17">
        <v>1</v>
      </c>
      <c r="AC11" s="15" t="str">
        <f t="shared" si="13"/>
        <v>皆増</v>
      </c>
      <c r="AD11" s="15">
        <f t="shared" si="2"/>
        <v>0</v>
      </c>
      <c r="AE11" s="15" t="str">
        <f t="shared" si="2"/>
        <v>皆増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96</v>
      </c>
      <c r="D12" s="18" t="s">
        <v>96</v>
      </c>
      <c r="E12" s="18" t="s">
        <v>95</v>
      </c>
      <c r="F12" s="18" t="s">
        <v>95</v>
      </c>
      <c r="G12" s="18" t="s">
        <v>96</v>
      </c>
      <c r="H12" s="18" t="s">
        <v>96</v>
      </c>
      <c r="I12" s="18" t="s">
        <v>95</v>
      </c>
      <c r="J12" s="18" t="s">
        <v>95</v>
      </c>
      <c r="K12" s="18" t="s">
        <v>95</v>
      </c>
      <c r="L12" s="18" t="s">
        <v>96</v>
      </c>
      <c r="M12" s="18" t="s">
        <v>96</v>
      </c>
      <c r="N12" s="18" t="s">
        <v>96</v>
      </c>
      <c r="O12" s="18" t="s">
        <v>95</v>
      </c>
      <c r="P12" s="1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98</v>
      </c>
      <c r="C13" s="18" t="s">
        <v>96</v>
      </c>
      <c r="D13" s="18" t="s">
        <v>98</v>
      </c>
      <c r="E13" s="18" t="s">
        <v>95</v>
      </c>
      <c r="F13" s="18" t="s">
        <v>96</v>
      </c>
      <c r="G13" s="18" t="s">
        <v>96</v>
      </c>
      <c r="H13" s="18" t="s">
        <v>96</v>
      </c>
      <c r="I13" s="18" t="s">
        <v>95</v>
      </c>
      <c r="J13" s="18" t="s">
        <v>96</v>
      </c>
      <c r="K13" s="18" t="s">
        <v>95</v>
      </c>
      <c r="L13" s="18" t="s">
        <v>96</v>
      </c>
      <c r="M13" s="18" t="s">
        <v>95</v>
      </c>
      <c r="N13" s="18" t="s">
        <v>95</v>
      </c>
      <c r="O13" s="18" t="s">
        <v>95</v>
      </c>
      <c r="P13" s="1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96</v>
      </c>
      <c r="C14" s="18" t="s">
        <v>96</v>
      </c>
      <c r="D14" s="18" t="s">
        <v>95</v>
      </c>
      <c r="E14" s="18" t="s">
        <v>96</v>
      </c>
      <c r="F14" s="18" t="s">
        <v>96</v>
      </c>
      <c r="G14" s="18" t="s">
        <v>96</v>
      </c>
      <c r="H14" s="18" t="s">
        <v>96</v>
      </c>
      <c r="I14" s="18" t="s">
        <v>96</v>
      </c>
      <c r="J14" s="18" t="s">
        <v>96</v>
      </c>
      <c r="K14" s="18" t="s">
        <v>97</v>
      </c>
      <c r="L14" s="18" t="s">
        <v>95</v>
      </c>
      <c r="M14" s="18" t="s">
        <v>96</v>
      </c>
      <c r="N14" s="18" t="s">
        <v>96</v>
      </c>
      <c r="O14" s="18" t="s">
        <v>95</v>
      </c>
      <c r="P14" s="1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0</v>
      </c>
      <c r="V14" s="17">
        <v>-1</v>
      </c>
      <c r="W14" s="15">
        <f t="shared" si="11"/>
        <v>-100</v>
      </c>
      <c r="X14" s="15">
        <f t="shared" si="1"/>
        <v>0</v>
      </c>
      <c r="Y14" s="15">
        <f t="shared" si="1"/>
        <v>-100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1</v>
      </c>
      <c r="AI14" s="4">
        <f t="shared" si="3"/>
        <v>0</v>
      </c>
      <c r="AJ14" s="4">
        <f t="shared" si="3"/>
        <v>1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96</v>
      </c>
      <c r="C15" s="18" t="s">
        <v>97</v>
      </c>
      <c r="D15" s="18" t="s">
        <v>96</v>
      </c>
      <c r="E15" s="18" t="s">
        <v>95</v>
      </c>
      <c r="F15" s="18" t="s">
        <v>97</v>
      </c>
      <c r="G15" s="18" t="s">
        <v>98</v>
      </c>
      <c r="H15" s="18" t="s">
        <v>96</v>
      </c>
      <c r="I15" s="18" t="s">
        <v>97</v>
      </c>
      <c r="J15" s="18" t="s">
        <v>96</v>
      </c>
      <c r="K15" s="18" t="s">
        <v>96</v>
      </c>
      <c r="L15" s="18" t="s">
        <v>96</v>
      </c>
      <c r="M15" s="18" t="s">
        <v>96</v>
      </c>
      <c r="N15" s="18" t="s">
        <v>96</v>
      </c>
      <c r="O15" s="18" t="s">
        <v>96</v>
      </c>
      <c r="P15" s="1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0</v>
      </c>
      <c r="AB15" s="17">
        <v>-1</v>
      </c>
      <c r="AC15" s="15">
        <f t="shared" si="13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0</v>
      </c>
      <c r="AM15" s="4">
        <f t="shared" si="4"/>
        <v>1</v>
      </c>
    </row>
    <row r="16" spans="1:39" s="1" customFormat="1" ht="18" customHeight="1" x14ac:dyDescent="0.15">
      <c r="A16" s="4" t="s">
        <v>69</v>
      </c>
      <c r="B16" s="18" t="s">
        <v>96</v>
      </c>
      <c r="C16" s="18" t="s">
        <v>96</v>
      </c>
      <c r="D16" s="18" t="s">
        <v>97</v>
      </c>
      <c r="E16" s="18" t="s">
        <v>96</v>
      </c>
      <c r="F16" s="18" t="s">
        <v>95</v>
      </c>
      <c r="G16" s="18" t="s">
        <v>95</v>
      </c>
      <c r="H16" s="18" t="s">
        <v>96</v>
      </c>
      <c r="I16" s="18" t="s">
        <v>96</v>
      </c>
      <c r="J16" s="18" t="s">
        <v>95</v>
      </c>
      <c r="K16" s="18" t="s">
        <v>96</v>
      </c>
      <c r="L16" s="18" t="s">
        <v>95</v>
      </c>
      <c r="M16" s="18" t="s">
        <v>96</v>
      </c>
      <c r="N16" s="18" t="s">
        <v>96</v>
      </c>
      <c r="O16" s="18" t="s">
        <v>95</v>
      </c>
      <c r="P16" s="1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96</v>
      </c>
      <c r="C17" s="18" t="s">
        <v>96</v>
      </c>
      <c r="D17" s="18" t="s">
        <v>95</v>
      </c>
      <c r="E17" s="18" t="s">
        <v>95</v>
      </c>
      <c r="F17" s="18" t="s">
        <v>96</v>
      </c>
      <c r="G17" s="18" t="s">
        <v>95</v>
      </c>
      <c r="H17" s="18" t="s">
        <v>96</v>
      </c>
      <c r="I17" s="18" t="s">
        <v>96</v>
      </c>
      <c r="J17" s="18" t="s">
        <v>95</v>
      </c>
      <c r="K17" s="18" t="s">
        <v>96</v>
      </c>
      <c r="L17" s="18" t="s">
        <v>96</v>
      </c>
      <c r="M17" s="18" t="s">
        <v>96</v>
      </c>
      <c r="N17" s="18" t="s">
        <v>97</v>
      </c>
      <c r="O17" s="18" t="s">
        <v>96</v>
      </c>
      <c r="P17" s="18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96</v>
      </c>
      <c r="C18" s="18" t="s">
        <v>96</v>
      </c>
      <c r="D18" s="18" t="s">
        <v>96</v>
      </c>
      <c r="E18" s="18" t="s">
        <v>95</v>
      </c>
      <c r="F18" s="18" t="s">
        <v>97</v>
      </c>
      <c r="G18" s="18" t="s">
        <v>95</v>
      </c>
      <c r="H18" s="18" t="s">
        <v>96</v>
      </c>
      <c r="I18" s="18" t="s">
        <v>96</v>
      </c>
      <c r="J18" s="18" t="s">
        <v>97</v>
      </c>
      <c r="K18" s="18" t="s">
        <v>95</v>
      </c>
      <c r="L18" s="18" t="s">
        <v>97</v>
      </c>
      <c r="M18" s="18" t="s">
        <v>97</v>
      </c>
      <c r="N18" s="18" t="s">
        <v>95</v>
      </c>
      <c r="O18" s="18" t="s">
        <v>96</v>
      </c>
      <c r="P18" s="18" t="s">
        <v>96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-2</v>
      </c>
      <c r="AA18" s="17">
        <v>-1</v>
      </c>
      <c r="AB18" s="17">
        <v>-1</v>
      </c>
      <c r="AC18" s="15">
        <f t="shared" si="13"/>
        <v>-66.666666666666671</v>
      </c>
      <c r="AD18" s="15">
        <f t="shared" si="2"/>
        <v>-100</v>
      </c>
      <c r="AE18" s="15">
        <f t="shared" si="2"/>
        <v>-50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3</v>
      </c>
      <c r="AL18" s="4">
        <f t="shared" si="4"/>
        <v>1</v>
      </c>
      <c r="AM18" s="4">
        <f t="shared" si="4"/>
        <v>2</v>
      </c>
    </row>
    <row r="19" spans="1:39" s="1" customFormat="1" ht="18" customHeight="1" x14ac:dyDescent="0.15">
      <c r="A19" s="4" t="s">
        <v>72</v>
      </c>
      <c r="B19" s="18" t="s">
        <v>96</v>
      </c>
      <c r="C19" s="18" t="s">
        <v>95</v>
      </c>
      <c r="D19" s="18" t="s">
        <v>96</v>
      </c>
      <c r="E19" s="18" t="s">
        <v>95</v>
      </c>
      <c r="F19" s="18" t="s">
        <v>96</v>
      </c>
      <c r="G19" s="18" t="s">
        <v>96</v>
      </c>
      <c r="H19" s="18" t="s">
        <v>95</v>
      </c>
      <c r="I19" s="18" t="s">
        <v>95</v>
      </c>
      <c r="J19" s="18" t="s">
        <v>96</v>
      </c>
      <c r="K19" s="18" t="s">
        <v>96</v>
      </c>
      <c r="L19" s="18" t="s">
        <v>95</v>
      </c>
      <c r="M19" s="18" t="s">
        <v>95</v>
      </c>
      <c r="N19" s="18" t="s">
        <v>95</v>
      </c>
      <c r="O19" s="18" t="s">
        <v>96</v>
      </c>
      <c r="P19" s="18" t="s">
        <v>96</v>
      </c>
      <c r="Q19" s="17">
        <f t="shared" si="9"/>
        <v>1</v>
      </c>
      <c r="R19" s="17">
        <v>0</v>
      </c>
      <c r="S19" s="17">
        <v>1</v>
      </c>
      <c r="T19" s="17">
        <f t="shared" si="10"/>
        <v>-1</v>
      </c>
      <c r="U19" s="17">
        <v>-2</v>
      </c>
      <c r="V19" s="17">
        <v>1</v>
      </c>
      <c r="W19" s="15">
        <f t="shared" si="11"/>
        <v>-50</v>
      </c>
      <c r="X19" s="15">
        <f t="shared" si="1"/>
        <v>-100</v>
      </c>
      <c r="Y19" s="15" t="str">
        <f t="shared" si="1"/>
        <v>皆増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-50</v>
      </c>
      <c r="AD19" s="15">
        <f t="shared" si="2"/>
        <v>-100</v>
      </c>
      <c r="AE19" s="15">
        <f t="shared" si="2"/>
        <v>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96</v>
      </c>
      <c r="C20" s="18" t="s">
        <v>95</v>
      </c>
      <c r="D20" s="18" t="s">
        <v>96</v>
      </c>
      <c r="E20" s="18" t="s">
        <v>98</v>
      </c>
      <c r="F20" s="18" t="s">
        <v>96</v>
      </c>
      <c r="G20" s="18" t="s">
        <v>98</v>
      </c>
      <c r="H20" s="18" t="s">
        <v>95</v>
      </c>
      <c r="I20" s="18" t="s">
        <v>96</v>
      </c>
      <c r="J20" s="18" t="s">
        <v>96</v>
      </c>
      <c r="K20" s="18" t="s">
        <v>96</v>
      </c>
      <c r="L20" s="18" t="s">
        <v>95</v>
      </c>
      <c r="M20" s="18" t="s">
        <v>96</v>
      </c>
      <c r="N20" s="18" t="s">
        <v>96</v>
      </c>
      <c r="O20" s="18" t="s">
        <v>97</v>
      </c>
      <c r="P20" s="18" t="s">
        <v>96</v>
      </c>
      <c r="Q20" s="17">
        <f t="shared" si="9"/>
        <v>3</v>
      </c>
      <c r="R20" s="17">
        <v>3</v>
      </c>
      <c r="S20" s="17">
        <v>0</v>
      </c>
      <c r="T20" s="17">
        <f t="shared" si="10"/>
        <v>2</v>
      </c>
      <c r="U20" s="17">
        <v>3</v>
      </c>
      <c r="V20" s="17">
        <v>-1</v>
      </c>
      <c r="W20" s="15">
        <f t="shared" si="11"/>
        <v>200</v>
      </c>
      <c r="X20" s="15" t="str">
        <f t="shared" si="1"/>
        <v>皆増</v>
      </c>
      <c r="Y20" s="15">
        <f t="shared" si="1"/>
        <v>-100</v>
      </c>
      <c r="Z20" s="17">
        <f t="shared" si="12"/>
        <v>1</v>
      </c>
      <c r="AA20" s="17">
        <v>2</v>
      </c>
      <c r="AB20" s="17">
        <v>-1</v>
      </c>
      <c r="AC20" s="15">
        <f t="shared" si="13"/>
        <v>50</v>
      </c>
      <c r="AD20" s="15">
        <f t="shared" si="2"/>
        <v>200</v>
      </c>
      <c r="AE20" s="15">
        <f t="shared" si="2"/>
        <v>-100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97</v>
      </c>
      <c r="D21" s="18" t="s">
        <v>96</v>
      </c>
      <c r="E21" s="18" t="s">
        <v>96</v>
      </c>
      <c r="F21" s="18" t="s">
        <v>95</v>
      </c>
      <c r="G21" s="18" t="s">
        <v>97</v>
      </c>
      <c r="H21" s="18" t="s">
        <v>96</v>
      </c>
      <c r="I21" s="18" t="s">
        <v>95</v>
      </c>
      <c r="J21" s="18" t="s">
        <v>96</v>
      </c>
      <c r="K21" s="18" t="s">
        <v>95</v>
      </c>
      <c r="L21" s="18" t="s">
        <v>95</v>
      </c>
      <c r="M21" s="18" t="s">
        <v>96</v>
      </c>
      <c r="N21" s="18" t="s">
        <v>95</v>
      </c>
      <c r="O21" s="18" t="s">
        <v>95</v>
      </c>
      <c r="P21" s="18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-33.333333333333336</v>
      </c>
      <c r="X21" s="15">
        <f t="shared" si="1"/>
        <v>0</v>
      </c>
      <c r="Y21" s="15">
        <f t="shared" si="1"/>
        <v>-100</v>
      </c>
      <c r="Z21" s="17">
        <f t="shared" si="12"/>
        <v>1</v>
      </c>
      <c r="AA21" s="17">
        <v>2</v>
      </c>
      <c r="AB21" s="17">
        <v>-1</v>
      </c>
      <c r="AC21" s="15">
        <f t="shared" si="13"/>
        <v>100</v>
      </c>
      <c r="AD21" s="15" t="str">
        <f t="shared" si="2"/>
        <v>皆増</v>
      </c>
      <c r="AE21" s="15">
        <f t="shared" si="2"/>
        <v>-100</v>
      </c>
      <c r="AH21" s="4">
        <f t="shared" si="3"/>
        <v>3</v>
      </c>
      <c r="AI21" s="4">
        <f t="shared" si="3"/>
        <v>2</v>
      </c>
      <c r="AJ21" s="4">
        <f t="shared" si="3"/>
        <v>1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98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95</v>
      </c>
      <c r="H22" s="18" t="s">
        <v>95</v>
      </c>
      <c r="I22" s="18" t="s">
        <v>95</v>
      </c>
      <c r="J22" s="18" t="s">
        <v>97</v>
      </c>
      <c r="K22" s="18" t="s">
        <v>96</v>
      </c>
      <c r="L22" s="18" t="s">
        <v>96</v>
      </c>
      <c r="M22" s="18" t="s">
        <v>96</v>
      </c>
      <c r="N22" s="18" t="s">
        <v>95</v>
      </c>
      <c r="O22" s="18" t="s">
        <v>95</v>
      </c>
      <c r="P22" s="18" t="s">
        <v>96</v>
      </c>
      <c r="Q22" s="17">
        <f t="shared" si="9"/>
        <v>4</v>
      </c>
      <c r="R22" s="17">
        <v>3</v>
      </c>
      <c r="S22" s="17">
        <v>1</v>
      </c>
      <c r="T22" s="17">
        <f t="shared" si="10"/>
        <v>-1</v>
      </c>
      <c r="U22" s="17">
        <v>1</v>
      </c>
      <c r="V22" s="17">
        <v>-2</v>
      </c>
      <c r="W22" s="15">
        <f t="shared" si="11"/>
        <v>-19.999999999999996</v>
      </c>
      <c r="X22" s="15">
        <f t="shared" si="1"/>
        <v>50</v>
      </c>
      <c r="Y22" s="15">
        <f t="shared" si="1"/>
        <v>-66.666666666666671</v>
      </c>
      <c r="Z22" s="17">
        <f t="shared" si="12"/>
        <v>-3</v>
      </c>
      <c r="AA22" s="17">
        <v>-3</v>
      </c>
      <c r="AB22" s="17">
        <v>0</v>
      </c>
      <c r="AC22" s="15">
        <f t="shared" si="13"/>
        <v>-42.857142857142861</v>
      </c>
      <c r="AD22" s="15">
        <f t="shared" si="2"/>
        <v>-50</v>
      </c>
      <c r="AE22" s="15">
        <f t="shared" si="2"/>
        <v>0</v>
      </c>
      <c r="AH22" s="4">
        <f t="shared" si="3"/>
        <v>5</v>
      </c>
      <c r="AI22" s="4">
        <f t="shared" si="3"/>
        <v>2</v>
      </c>
      <c r="AJ22" s="4">
        <f t="shared" si="3"/>
        <v>3</v>
      </c>
      <c r="AK22" s="4">
        <f t="shared" si="4"/>
        <v>7</v>
      </c>
      <c r="AL22" s="4">
        <f t="shared" si="4"/>
        <v>6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96</v>
      </c>
      <c r="C23" s="18" t="s">
        <v>96</v>
      </c>
      <c r="D23" s="18" t="s">
        <v>95</v>
      </c>
      <c r="E23" s="18" t="s">
        <v>96</v>
      </c>
      <c r="F23" s="18" t="s">
        <v>95</v>
      </c>
      <c r="G23" s="18" t="s">
        <v>96</v>
      </c>
      <c r="H23" s="18" t="s">
        <v>95</v>
      </c>
      <c r="I23" s="18" t="s">
        <v>95</v>
      </c>
      <c r="J23" s="18" t="s">
        <v>95</v>
      </c>
      <c r="K23" s="18" t="s">
        <v>95</v>
      </c>
      <c r="L23" s="18" t="s">
        <v>95</v>
      </c>
      <c r="M23" s="18" t="s">
        <v>96</v>
      </c>
      <c r="N23" s="18" t="s">
        <v>96</v>
      </c>
      <c r="O23" s="18" t="s">
        <v>96</v>
      </c>
      <c r="P23" s="18" t="s">
        <v>95</v>
      </c>
      <c r="Q23" s="17">
        <f t="shared" si="9"/>
        <v>13</v>
      </c>
      <c r="R23" s="17">
        <v>12</v>
      </c>
      <c r="S23" s="17">
        <v>1</v>
      </c>
      <c r="T23" s="17">
        <f t="shared" si="10"/>
        <v>1</v>
      </c>
      <c r="U23" s="17">
        <v>4</v>
      </c>
      <c r="V23" s="17">
        <v>-3</v>
      </c>
      <c r="W23" s="15">
        <f t="shared" si="11"/>
        <v>8.333333333333325</v>
      </c>
      <c r="X23" s="15">
        <f t="shared" si="1"/>
        <v>50</v>
      </c>
      <c r="Y23" s="15">
        <f t="shared" si="1"/>
        <v>-75</v>
      </c>
      <c r="Z23" s="17">
        <f t="shared" si="12"/>
        <v>2</v>
      </c>
      <c r="AA23" s="17">
        <v>3</v>
      </c>
      <c r="AB23" s="17">
        <v>-1</v>
      </c>
      <c r="AC23" s="15">
        <f t="shared" si="13"/>
        <v>18.181818181818187</v>
      </c>
      <c r="AD23" s="15">
        <f t="shared" si="2"/>
        <v>33.333333333333329</v>
      </c>
      <c r="AE23" s="15">
        <f t="shared" si="2"/>
        <v>-50</v>
      </c>
      <c r="AH23" s="4">
        <f t="shared" si="3"/>
        <v>12</v>
      </c>
      <c r="AI23" s="4">
        <f t="shared" si="3"/>
        <v>8</v>
      </c>
      <c r="AJ23" s="4">
        <f t="shared" si="3"/>
        <v>4</v>
      </c>
      <c r="AK23" s="4">
        <f t="shared" si="4"/>
        <v>11</v>
      </c>
      <c r="AL23" s="4">
        <f t="shared" si="4"/>
        <v>9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96</v>
      </c>
      <c r="C24" s="18" t="s">
        <v>95</v>
      </c>
      <c r="D24" s="18" t="s">
        <v>96</v>
      </c>
      <c r="E24" s="18" t="s">
        <v>96</v>
      </c>
      <c r="F24" s="18" t="s">
        <v>96</v>
      </c>
      <c r="G24" s="18" t="s">
        <v>96</v>
      </c>
      <c r="H24" s="18" t="s">
        <v>96</v>
      </c>
      <c r="I24" s="18" t="s">
        <v>96</v>
      </c>
      <c r="J24" s="18" t="s">
        <v>96</v>
      </c>
      <c r="K24" s="18" t="s">
        <v>96</v>
      </c>
      <c r="L24" s="18" t="s">
        <v>96</v>
      </c>
      <c r="M24" s="18" t="s">
        <v>96</v>
      </c>
      <c r="N24" s="18" t="s">
        <v>96</v>
      </c>
      <c r="O24" s="18" t="s">
        <v>95</v>
      </c>
      <c r="P24" s="18" t="s">
        <v>95</v>
      </c>
      <c r="Q24" s="17">
        <f t="shared" si="9"/>
        <v>18</v>
      </c>
      <c r="R24" s="17">
        <v>14</v>
      </c>
      <c r="S24" s="17">
        <v>4</v>
      </c>
      <c r="T24" s="17">
        <f t="shared" si="10"/>
        <v>-3</v>
      </c>
      <c r="U24" s="17">
        <v>2</v>
      </c>
      <c r="V24" s="17">
        <v>-5</v>
      </c>
      <c r="W24" s="15">
        <f t="shared" si="11"/>
        <v>-14.28571428571429</v>
      </c>
      <c r="X24" s="15">
        <f t="shared" si="1"/>
        <v>16.666666666666675</v>
      </c>
      <c r="Y24" s="15">
        <f t="shared" si="1"/>
        <v>-55.555555555555557</v>
      </c>
      <c r="Z24" s="17">
        <f t="shared" si="12"/>
        <v>9</v>
      </c>
      <c r="AA24" s="17">
        <v>5</v>
      </c>
      <c r="AB24" s="17">
        <v>4</v>
      </c>
      <c r="AC24" s="15">
        <f t="shared" si="13"/>
        <v>100</v>
      </c>
      <c r="AD24" s="15">
        <f t="shared" si="2"/>
        <v>55.555555555555557</v>
      </c>
      <c r="AE24" s="15" t="str">
        <f t="shared" si="2"/>
        <v>皆増</v>
      </c>
      <c r="AH24" s="4">
        <f t="shared" si="3"/>
        <v>21</v>
      </c>
      <c r="AI24" s="4">
        <f t="shared" si="3"/>
        <v>12</v>
      </c>
      <c r="AJ24" s="4">
        <f t="shared" si="3"/>
        <v>9</v>
      </c>
      <c r="AK24" s="4">
        <f t="shared" si="4"/>
        <v>9</v>
      </c>
      <c r="AL24" s="4">
        <f t="shared" si="4"/>
        <v>9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96</v>
      </c>
      <c r="D25" s="18" t="s">
        <v>96</v>
      </c>
      <c r="E25" s="18" t="s">
        <v>95</v>
      </c>
      <c r="F25" s="18" t="s">
        <v>96</v>
      </c>
      <c r="G25" s="18" t="s">
        <v>97</v>
      </c>
      <c r="H25" s="18" t="s">
        <v>96</v>
      </c>
      <c r="I25" s="18" t="s">
        <v>95</v>
      </c>
      <c r="J25" s="18" t="s">
        <v>96</v>
      </c>
      <c r="K25" s="18" t="s">
        <v>96</v>
      </c>
      <c r="L25" s="18" t="s">
        <v>95</v>
      </c>
      <c r="M25" s="18" t="s">
        <v>96</v>
      </c>
      <c r="N25" s="18" t="s">
        <v>96</v>
      </c>
      <c r="O25" s="18" t="s">
        <v>96</v>
      </c>
      <c r="P25" s="18" t="s">
        <v>95</v>
      </c>
      <c r="Q25" s="17">
        <f t="shared" si="9"/>
        <v>16</v>
      </c>
      <c r="R25" s="17">
        <v>11</v>
      </c>
      <c r="S25" s="17">
        <v>5</v>
      </c>
      <c r="T25" s="17">
        <f t="shared" si="10"/>
        <v>-4</v>
      </c>
      <c r="U25" s="17">
        <v>-1</v>
      </c>
      <c r="V25" s="17">
        <v>-3</v>
      </c>
      <c r="W25" s="15">
        <f t="shared" si="11"/>
        <v>-19.999999999999996</v>
      </c>
      <c r="X25" s="15">
        <f t="shared" si="1"/>
        <v>-8.3333333333333375</v>
      </c>
      <c r="Y25" s="15">
        <f t="shared" si="1"/>
        <v>-37.5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-15.789473684210531</v>
      </c>
      <c r="AD25" s="15">
        <f t="shared" si="2"/>
        <v>-15.384615384615385</v>
      </c>
      <c r="AE25" s="15">
        <f t="shared" si="2"/>
        <v>-16.666666666666664</v>
      </c>
      <c r="AH25" s="4">
        <f t="shared" si="3"/>
        <v>20</v>
      </c>
      <c r="AI25" s="4">
        <f t="shared" si="3"/>
        <v>12</v>
      </c>
      <c r="AJ25" s="4">
        <f t="shared" si="3"/>
        <v>8</v>
      </c>
      <c r="AK25" s="4">
        <f t="shared" si="4"/>
        <v>19</v>
      </c>
      <c r="AL25" s="4">
        <f t="shared" si="4"/>
        <v>13</v>
      </c>
      <c r="AM25" s="4">
        <f t="shared" si="4"/>
        <v>6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8" t="s">
        <v>96</v>
      </c>
      <c r="I26" s="18" t="s">
        <v>96</v>
      </c>
      <c r="J26" s="18" t="s">
        <v>96</v>
      </c>
      <c r="K26" s="18" t="s">
        <v>96</v>
      </c>
      <c r="L26" s="18" t="s">
        <v>96</v>
      </c>
      <c r="M26" s="18" t="s">
        <v>96</v>
      </c>
      <c r="N26" s="18" t="s">
        <v>95</v>
      </c>
      <c r="O26" s="18" t="s">
        <v>95</v>
      </c>
      <c r="P26" s="18" t="s">
        <v>95</v>
      </c>
      <c r="Q26" s="17">
        <f t="shared" si="9"/>
        <v>32</v>
      </c>
      <c r="R26" s="17">
        <v>16</v>
      </c>
      <c r="S26" s="17">
        <v>16</v>
      </c>
      <c r="T26" s="17">
        <f t="shared" si="10"/>
        <v>10</v>
      </c>
      <c r="U26" s="17">
        <v>6</v>
      </c>
      <c r="V26" s="17">
        <v>4</v>
      </c>
      <c r="W26" s="15">
        <f t="shared" si="11"/>
        <v>45.45454545454546</v>
      </c>
      <c r="X26" s="15">
        <f t="shared" si="1"/>
        <v>60.000000000000007</v>
      </c>
      <c r="Y26" s="15">
        <f t="shared" si="1"/>
        <v>33.333333333333329</v>
      </c>
      <c r="Z26" s="17">
        <f t="shared" si="12"/>
        <v>3</v>
      </c>
      <c r="AA26" s="17">
        <v>3</v>
      </c>
      <c r="AB26" s="17">
        <v>0</v>
      </c>
      <c r="AC26" s="15">
        <f t="shared" si="13"/>
        <v>10.344827586206895</v>
      </c>
      <c r="AD26" s="15">
        <f t="shared" si="2"/>
        <v>23.076923076923084</v>
      </c>
      <c r="AE26" s="15">
        <f t="shared" si="2"/>
        <v>0</v>
      </c>
      <c r="AH26" s="4">
        <f t="shared" si="3"/>
        <v>22</v>
      </c>
      <c r="AI26" s="4">
        <f t="shared" si="3"/>
        <v>10</v>
      </c>
      <c r="AJ26" s="4">
        <f t="shared" si="3"/>
        <v>12</v>
      </c>
      <c r="AK26" s="4">
        <f t="shared" si="4"/>
        <v>29</v>
      </c>
      <c r="AL26" s="4">
        <f t="shared" si="4"/>
        <v>13</v>
      </c>
      <c r="AM26" s="4">
        <f t="shared" si="4"/>
        <v>16</v>
      </c>
    </row>
    <row r="27" spans="1:39" s="1" customFormat="1" ht="18" customHeight="1" x14ac:dyDescent="0.15">
      <c r="A27" s="4" t="s">
        <v>80</v>
      </c>
      <c r="B27" s="18" t="s">
        <v>96</v>
      </c>
      <c r="C27" s="18" t="s">
        <v>96</v>
      </c>
      <c r="D27" s="18" t="s">
        <v>95</v>
      </c>
      <c r="E27" s="18" t="s">
        <v>96</v>
      </c>
      <c r="F27" s="18" t="s">
        <v>97</v>
      </c>
      <c r="G27" s="18" t="s">
        <v>96</v>
      </c>
      <c r="H27" s="18" t="s">
        <v>95</v>
      </c>
      <c r="I27" s="18" t="s">
        <v>96</v>
      </c>
      <c r="J27" s="18" t="s">
        <v>96</v>
      </c>
      <c r="K27" s="18" t="s">
        <v>95</v>
      </c>
      <c r="L27" s="18" t="s">
        <v>96</v>
      </c>
      <c r="M27" s="18" t="s">
        <v>96</v>
      </c>
      <c r="N27" s="18" t="s">
        <v>96</v>
      </c>
      <c r="O27" s="18" t="s">
        <v>95</v>
      </c>
      <c r="P27" s="18" t="s">
        <v>95</v>
      </c>
      <c r="Q27" s="17">
        <f t="shared" si="9"/>
        <v>27</v>
      </c>
      <c r="R27" s="17">
        <v>16</v>
      </c>
      <c r="S27" s="17">
        <v>11</v>
      </c>
      <c r="T27" s="17">
        <f t="shared" si="10"/>
        <v>-8</v>
      </c>
      <c r="U27" s="17">
        <v>-3</v>
      </c>
      <c r="V27" s="17">
        <v>-5</v>
      </c>
      <c r="W27" s="15">
        <f t="shared" si="11"/>
        <v>-22.857142857142854</v>
      </c>
      <c r="X27" s="15">
        <f t="shared" si="1"/>
        <v>-15.789473684210531</v>
      </c>
      <c r="Y27" s="15">
        <f t="shared" si="1"/>
        <v>-31.25</v>
      </c>
      <c r="Z27" s="17">
        <f t="shared" si="12"/>
        <v>-20</v>
      </c>
      <c r="AA27" s="17">
        <v>-9</v>
      </c>
      <c r="AB27" s="17">
        <v>-11</v>
      </c>
      <c r="AC27" s="15">
        <f t="shared" si="13"/>
        <v>-42.553191489361694</v>
      </c>
      <c r="AD27" s="15">
        <f t="shared" si="2"/>
        <v>-36</v>
      </c>
      <c r="AE27" s="15">
        <f t="shared" si="2"/>
        <v>-50</v>
      </c>
      <c r="AH27" s="4">
        <f t="shared" si="3"/>
        <v>35</v>
      </c>
      <c r="AI27" s="4">
        <f t="shared" si="3"/>
        <v>19</v>
      </c>
      <c r="AJ27" s="4">
        <f t="shared" si="3"/>
        <v>16</v>
      </c>
      <c r="AK27" s="4">
        <f t="shared" si="4"/>
        <v>47</v>
      </c>
      <c r="AL27" s="4">
        <f t="shared" si="4"/>
        <v>25</v>
      </c>
      <c r="AM27" s="4">
        <f t="shared" si="4"/>
        <v>22</v>
      </c>
    </row>
    <row r="28" spans="1:39" s="1" customFormat="1" ht="18" customHeight="1" x14ac:dyDescent="0.15">
      <c r="A28" s="4" t="s">
        <v>81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8" t="s">
        <v>96</v>
      </c>
      <c r="I28" s="18" t="s">
        <v>96</v>
      </c>
      <c r="J28" s="18" t="s">
        <v>96</v>
      </c>
      <c r="K28" s="18" t="s">
        <v>95</v>
      </c>
      <c r="L28" s="18" t="s">
        <v>97</v>
      </c>
      <c r="M28" s="18" t="s">
        <v>96</v>
      </c>
      <c r="N28" s="18" t="s">
        <v>96</v>
      </c>
      <c r="O28" s="18" t="s">
        <v>96</v>
      </c>
      <c r="P28" s="18" t="s">
        <v>96</v>
      </c>
      <c r="Q28" s="17">
        <f t="shared" si="9"/>
        <v>48</v>
      </c>
      <c r="R28" s="17">
        <v>17</v>
      </c>
      <c r="S28" s="17">
        <v>31</v>
      </c>
      <c r="T28" s="17">
        <f t="shared" si="10"/>
        <v>5</v>
      </c>
      <c r="U28" s="17">
        <v>3</v>
      </c>
      <c r="V28" s="17">
        <v>2</v>
      </c>
      <c r="W28" s="15">
        <f t="shared" si="11"/>
        <v>11.627906976744185</v>
      </c>
      <c r="X28" s="15">
        <f t="shared" si="1"/>
        <v>21.42857142857142</v>
      </c>
      <c r="Y28" s="15">
        <f t="shared" si="1"/>
        <v>6.8965517241379226</v>
      </c>
      <c r="Z28" s="17">
        <f t="shared" si="12"/>
        <v>7</v>
      </c>
      <c r="AA28" s="17">
        <v>-4</v>
      </c>
      <c r="AB28" s="17">
        <v>11</v>
      </c>
      <c r="AC28" s="15">
        <f t="shared" si="13"/>
        <v>17.073170731707311</v>
      </c>
      <c r="AD28" s="15">
        <f t="shared" si="2"/>
        <v>-19.047619047619047</v>
      </c>
      <c r="AE28" s="15">
        <f t="shared" si="2"/>
        <v>55.000000000000007</v>
      </c>
      <c r="AH28" s="4">
        <f t="shared" si="3"/>
        <v>43</v>
      </c>
      <c r="AI28" s="4">
        <f t="shared" si="3"/>
        <v>14</v>
      </c>
      <c r="AJ28" s="4">
        <f t="shared" si="3"/>
        <v>29</v>
      </c>
      <c r="AK28" s="4">
        <f t="shared" si="4"/>
        <v>41</v>
      </c>
      <c r="AL28" s="4">
        <f t="shared" si="4"/>
        <v>21</v>
      </c>
      <c r="AM28" s="4">
        <f t="shared" si="4"/>
        <v>20</v>
      </c>
    </row>
    <row r="29" spans="1:39" s="1" customFormat="1" ht="18" customHeight="1" x14ac:dyDescent="0.15">
      <c r="A29" s="4" t="s">
        <v>82</v>
      </c>
      <c r="B29" s="18" t="s">
        <v>96</v>
      </c>
      <c r="C29" s="18" t="s">
        <v>96</v>
      </c>
      <c r="D29" s="18" t="s">
        <v>97</v>
      </c>
      <c r="E29" s="18" t="s">
        <v>96</v>
      </c>
      <c r="F29" s="18" t="s">
        <v>97</v>
      </c>
      <c r="G29" s="18" t="s">
        <v>95</v>
      </c>
      <c r="H29" s="18" t="s">
        <v>96</v>
      </c>
      <c r="I29" s="18" t="s">
        <v>96</v>
      </c>
      <c r="J29" s="18" t="s">
        <v>95</v>
      </c>
      <c r="K29" s="18" t="s">
        <v>95</v>
      </c>
      <c r="L29" s="18" t="s">
        <v>96</v>
      </c>
      <c r="M29" s="18" t="s">
        <v>95</v>
      </c>
      <c r="N29" s="18" t="s">
        <v>95</v>
      </c>
      <c r="O29" s="18" t="s">
        <v>95</v>
      </c>
      <c r="P29" s="18" t="s">
        <v>97</v>
      </c>
      <c r="Q29" s="17">
        <f t="shared" si="9"/>
        <v>18</v>
      </c>
      <c r="R29" s="17">
        <v>2</v>
      </c>
      <c r="S29" s="17">
        <v>16</v>
      </c>
      <c r="T29" s="17">
        <f t="shared" si="10"/>
        <v>5</v>
      </c>
      <c r="U29" s="17">
        <v>-2</v>
      </c>
      <c r="V29" s="17">
        <v>7</v>
      </c>
      <c r="W29" s="15">
        <f t="shared" si="11"/>
        <v>38.46153846153846</v>
      </c>
      <c r="X29" s="15">
        <f t="shared" si="1"/>
        <v>-50</v>
      </c>
      <c r="Y29" s="15">
        <f t="shared" si="1"/>
        <v>77.777777777777771</v>
      </c>
      <c r="Z29" s="17">
        <f t="shared" si="12"/>
        <v>-4</v>
      </c>
      <c r="AA29" s="17">
        <v>-6</v>
      </c>
      <c r="AB29" s="17">
        <v>2</v>
      </c>
      <c r="AC29" s="15">
        <f t="shared" si="13"/>
        <v>-18.181818181818176</v>
      </c>
      <c r="AD29" s="15">
        <f t="shared" si="2"/>
        <v>-75</v>
      </c>
      <c r="AE29" s="15">
        <f t="shared" si="2"/>
        <v>14.285714285714279</v>
      </c>
      <c r="AH29" s="4">
        <f t="shared" si="3"/>
        <v>13</v>
      </c>
      <c r="AI29" s="4">
        <f t="shared" si="3"/>
        <v>4</v>
      </c>
      <c r="AJ29" s="4">
        <f t="shared" si="3"/>
        <v>9</v>
      </c>
      <c r="AK29" s="4">
        <f t="shared" si="4"/>
        <v>22</v>
      </c>
      <c r="AL29" s="4">
        <f t="shared" si="4"/>
        <v>8</v>
      </c>
      <c r="AM29" s="4">
        <f t="shared" si="4"/>
        <v>14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96</v>
      </c>
      <c r="D30" s="18" t="s">
        <v>96</v>
      </c>
      <c r="E30" s="18" t="s">
        <v>97</v>
      </c>
      <c r="F30" s="18" t="s">
        <v>96</v>
      </c>
      <c r="G30" s="18" t="s">
        <v>95</v>
      </c>
      <c r="H30" s="18" t="s">
        <v>97</v>
      </c>
      <c r="I30" s="18" t="s">
        <v>98</v>
      </c>
      <c r="J30" s="18" t="s">
        <v>96</v>
      </c>
      <c r="K30" s="18" t="s">
        <v>97</v>
      </c>
      <c r="L30" s="18" t="s">
        <v>96</v>
      </c>
      <c r="M30" s="18" t="s">
        <v>96</v>
      </c>
      <c r="N30" s="18" t="s">
        <v>96</v>
      </c>
      <c r="O30" s="18" t="s">
        <v>96</v>
      </c>
      <c r="P30" s="18" t="s">
        <v>96</v>
      </c>
      <c r="Q30" s="17">
        <f t="shared" si="9"/>
        <v>7</v>
      </c>
      <c r="R30" s="17">
        <v>1</v>
      </c>
      <c r="S30" s="17">
        <v>6</v>
      </c>
      <c r="T30" s="17">
        <f t="shared" si="10"/>
        <v>4</v>
      </c>
      <c r="U30" s="17">
        <v>1</v>
      </c>
      <c r="V30" s="17">
        <v>3</v>
      </c>
      <c r="W30" s="15">
        <f t="shared" si="11"/>
        <v>133.33333333333334</v>
      </c>
      <c r="X30" s="15" t="str">
        <f t="shared" si="1"/>
        <v>皆増</v>
      </c>
      <c r="Y30" s="15">
        <f t="shared" si="1"/>
        <v>100</v>
      </c>
      <c r="Z30" s="17">
        <f t="shared" si="12"/>
        <v>-5</v>
      </c>
      <c r="AA30" s="17">
        <v>1</v>
      </c>
      <c r="AB30" s="17">
        <v>-6</v>
      </c>
      <c r="AC30" s="15">
        <f t="shared" si="13"/>
        <v>-41.666666666666664</v>
      </c>
      <c r="AD30" s="15" t="str">
        <f t="shared" si="2"/>
        <v>皆増</v>
      </c>
      <c r="AE30" s="15">
        <f t="shared" si="2"/>
        <v>-50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12</v>
      </c>
      <c r="AL30" s="4">
        <f t="shared" si="4"/>
        <v>0</v>
      </c>
      <c r="AM30" s="4">
        <f t="shared" si="4"/>
        <v>12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V32" si="14">SUM(R10:R12)</f>
        <v>1</v>
      </c>
      <c r="S32" s="17">
        <f t="shared" si="14"/>
        <v>1</v>
      </c>
      <c r="T32" s="17">
        <f t="shared" si="14"/>
        <v>2</v>
      </c>
      <c r="U32" s="17">
        <f t="shared" si="14"/>
        <v>1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>
        <f t="shared" ref="AC32:AE36" si="17">IF(Q32=Z32,IF(Q32&gt;0,"皆増",0),(1-(Q32/(Q32-Z32)))*-100)</f>
        <v>100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11</v>
      </c>
      <c r="R33" s="17">
        <f t="shared" si="19"/>
        <v>8</v>
      </c>
      <c r="S33" s="17">
        <f>SUM(S13:S22)</f>
        <v>3</v>
      </c>
      <c r="T33" s="17">
        <f t="shared" si="19"/>
        <v>-1</v>
      </c>
      <c r="U33" s="17">
        <f t="shared" si="19"/>
        <v>2</v>
      </c>
      <c r="V33" s="17">
        <f t="shared" si="19"/>
        <v>-3</v>
      </c>
      <c r="W33" s="15">
        <f t="shared" si="15"/>
        <v>-8.3333333333333375</v>
      </c>
      <c r="X33" s="15">
        <f t="shared" si="15"/>
        <v>33.333333333333329</v>
      </c>
      <c r="Y33" s="15">
        <f t="shared" si="15"/>
        <v>-50</v>
      </c>
      <c r="Z33" s="17">
        <f t="shared" ref="Z33:AB33" si="20">SUM(Z13:Z22)</f>
        <v>-6</v>
      </c>
      <c r="AA33" s="17">
        <f t="shared" si="20"/>
        <v>-2</v>
      </c>
      <c r="AB33" s="17">
        <f t="shared" si="20"/>
        <v>-4</v>
      </c>
      <c r="AC33" s="15">
        <f t="shared" si="17"/>
        <v>-35.294117647058819</v>
      </c>
      <c r="AD33" s="15">
        <f t="shared" si="17"/>
        <v>-19.999999999999996</v>
      </c>
      <c r="AE33" s="15">
        <f t="shared" si="17"/>
        <v>-57.142857142857139</v>
      </c>
      <c r="AH33" s="4">
        <f t="shared" ref="AH33:AJ33" si="21">SUM(AH13:AH22)</f>
        <v>12</v>
      </c>
      <c r="AI33" s="4">
        <f t="shared" si="21"/>
        <v>6</v>
      </c>
      <c r="AJ33" s="4">
        <f t="shared" si="21"/>
        <v>6</v>
      </c>
      <c r="AK33" s="4">
        <f>SUM(AK13:AK22)</f>
        <v>17</v>
      </c>
      <c r="AL33" s="4">
        <f>SUM(AL13:AL22)</f>
        <v>10</v>
      </c>
      <c r="AM33" s="4">
        <f>SUM(AM13:AM22)</f>
        <v>7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179</v>
      </c>
      <c r="R34" s="17">
        <f t="shared" si="22"/>
        <v>89</v>
      </c>
      <c r="S34" s="17">
        <f t="shared" si="22"/>
        <v>90</v>
      </c>
      <c r="T34" s="17">
        <f t="shared" si="22"/>
        <v>10</v>
      </c>
      <c r="U34" s="17">
        <f t="shared" si="22"/>
        <v>10</v>
      </c>
      <c r="V34" s="17">
        <f t="shared" si="22"/>
        <v>0</v>
      </c>
      <c r="W34" s="15">
        <f t="shared" si="15"/>
        <v>5.9171597633136175</v>
      </c>
      <c r="X34" s="15">
        <f t="shared" si="15"/>
        <v>12.658227848101266</v>
      </c>
      <c r="Y34" s="15">
        <f t="shared" si="15"/>
        <v>0</v>
      </c>
      <c r="Z34" s="17">
        <f t="shared" ref="Z34:AB34" si="23">SUM(Z23:Z30)</f>
        <v>-11</v>
      </c>
      <c r="AA34" s="17">
        <f t="shared" si="23"/>
        <v>-9</v>
      </c>
      <c r="AB34" s="17">
        <f t="shared" si="23"/>
        <v>-2</v>
      </c>
      <c r="AC34" s="15">
        <f t="shared" si="17"/>
        <v>-5.7894736842105221</v>
      </c>
      <c r="AD34" s="15">
        <f t="shared" si="17"/>
        <v>-9.1836734693877542</v>
      </c>
      <c r="AE34" s="15">
        <f t="shared" si="17"/>
        <v>-2.1739130434782594</v>
      </c>
      <c r="AH34" s="4">
        <f t="shared" ref="AH34:AJ34" si="24">SUM(AH23:AH30)</f>
        <v>169</v>
      </c>
      <c r="AI34" s="4">
        <f t="shared" si="24"/>
        <v>79</v>
      </c>
      <c r="AJ34" s="4">
        <f t="shared" si="24"/>
        <v>90</v>
      </c>
      <c r="AK34" s="4">
        <f>SUM(AK23:AK30)</f>
        <v>190</v>
      </c>
      <c r="AL34" s="4">
        <f>SUM(AL23:AL30)</f>
        <v>98</v>
      </c>
      <c r="AM34" s="4">
        <f>SUM(AM23:AM30)</f>
        <v>92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148</v>
      </c>
      <c r="R35" s="17">
        <f t="shared" si="25"/>
        <v>63</v>
      </c>
      <c r="S35" s="17">
        <f t="shared" si="25"/>
        <v>85</v>
      </c>
      <c r="T35" s="17">
        <f t="shared" si="25"/>
        <v>12</v>
      </c>
      <c r="U35" s="17">
        <f t="shared" si="25"/>
        <v>4</v>
      </c>
      <c r="V35" s="17">
        <f t="shared" si="25"/>
        <v>8</v>
      </c>
      <c r="W35" s="15">
        <f t="shared" si="15"/>
        <v>8.8235294117646959</v>
      </c>
      <c r="X35" s="15">
        <f t="shared" si="15"/>
        <v>6.7796610169491567</v>
      </c>
      <c r="Y35" s="15">
        <f t="shared" si="15"/>
        <v>10.389610389610393</v>
      </c>
      <c r="Z35" s="17">
        <f t="shared" ref="Z35:AB35" si="26">SUM(Z25:Z30)</f>
        <v>-22</v>
      </c>
      <c r="AA35" s="17">
        <f t="shared" si="26"/>
        <v>-17</v>
      </c>
      <c r="AB35" s="17">
        <f t="shared" si="26"/>
        <v>-5</v>
      </c>
      <c r="AC35" s="15">
        <f t="shared" si="17"/>
        <v>-12.941176470588234</v>
      </c>
      <c r="AD35" s="15">
        <f t="shared" si="17"/>
        <v>-21.250000000000004</v>
      </c>
      <c r="AE35" s="15">
        <f t="shared" si="17"/>
        <v>-5.555555555555558</v>
      </c>
      <c r="AH35" s="4">
        <f t="shared" ref="AH35:AJ35" si="27">SUM(AH25:AH30)</f>
        <v>136</v>
      </c>
      <c r="AI35" s="4">
        <f t="shared" si="27"/>
        <v>59</v>
      </c>
      <c r="AJ35" s="4">
        <f t="shared" si="27"/>
        <v>77</v>
      </c>
      <c r="AK35" s="4">
        <f>SUM(AK25:AK30)</f>
        <v>170</v>
      </c>
      <c r="AL35" s="4">
        <f>SUM(AL25:AL30)</f>
        <v>80</v>
      </c>
      <c r="AM35" s="4">
        <f>SUM(AM25:AM30)</f>
        <v>90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100</v>
      </c>
      <c r="R36" s="17">
        <f t="shared" si="28"/>
        <v>36</v>
      </c>
      <c r="S36" s="17">
        <f t="shared" si="28"/>
        <v>64</v>
      </c>
      <c r="T36" s="17">
        <f t="shared" si="28"/>
        <v>6</v>
      </c>
      <c r="U36" s="17">
        <f t="shared" si="28"/>
        <v>-1</v>
      </c>
      <c r="V36" s="17">
        <f t="shared" si="28"/>
        <v>7</v>
      </c>
      <c r="W36" s="15">
        <f t="shared" si="15"/>
        <v>6.3829787234042534</v>
      </c>
      <c r="X36" s="15">
        <f t="shared" si="15"/>
        <v>-2.7027027027026973</v>
      </c>
      <c r="Y36" s="15">
        <f t="shared" si="15"/>
        <v>12.280701754385959</v>
      </c>
      <c r="Z36" s="17">
        <f t="shared" ref="Z36:AB36" si="29">SUM(Z27:Z30)</f>
        <v>-22</v>
      </c>
      <c r="AA36" s="17">
        <f t="shared" si="29"/>
        <v>-18</v>
      </c>
      <c r="AB36" s="17">
        <f t="shared" si="29"/>
        <v>-4</v>
      </c>
      <c r="AC36" s="15">
        <f t="shared" si="17"/>
        <v>-18.032786885245898</v>
      </c>
      <c r="AD36" s="15">
        <f t="shared" si="17"/>
        <v>-33.333333333333336</v>
      </c>
      <c r="AE36" s="15">
        <f t="shared" si="17"/>
        <v>-5.8823529411764719</v>
      </c>
      <c r="AH36" s="4">
        <f t="shared" ref="AH36:AJ36" si="30">SUM(AH27:AH30)</f>
        <v>94</v>
      </c>
      <c r="AI36" s="4">
        <f t="shared" si="30"/>
        <v>37</v>
      </c>
      <c r="AJ36" s="4">
        <f t="shared" si="30"/>
        <v>57</v>
      </c>
      <c r="AK36" s="4">
        <f>SUM(AK27:AK30)</f>
        <v>122</v>
      </c>
      <c r="AL36" s="4">
        <f>SUM(AL27:AL30)</f>
        <v>54</v>
      </c>
      <c r="AM36" s="4">
        <f>SUM(AM27:AM30)</f>
        <v>68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1.0416666666666665</v>
      </c>
      <c r="R38" s="12">
        <f t="shared" si="31"/>
        <v>1.0204081632653061</v>
      </c>
      <c r="S38" s="12">
        <f t="shared" si="31"/>
        <v>1.0638297872340425</v>
      </c>
      <c r="T38" s="12">
        <f>T32/T9*100</f>
        <v>18.181818181818183</v>
      </c>
      <c r="U38" s="12">
        <f t="shared" ref="U38:V38" si="32">U32/U9*100</f>
        <v>7.6923076923076925</v>
      </c>
      <c r="V38" s="12">
        <f t="shared" si="32"/>
        <v>-50</v>
      </c>
      <c r="W38" s="12">
        <f>Q38-AH38</f>
        <v>1.0416666666666665</v>
      </c>
      <c r="X38" s="12">
        <f t="shared" ref="X38:Y42" si="33">R38-AI38</f>
        <v>1.0204081632653061</v>
      </c>
      <c r="Y38" s="12">
        <f t="shared" si="33"/>
        <v>1.0638297872340425</v>
      </c>
      <c r="Z38" s="12">
        <f>Z32/Z9*100</f>
        <v>-6.25</v>
      </c>
      <c r="AA38" s="12">
        <f t="shared" ref="AA38:AB38" si="34">AA32/AA9*100</f>
        <v>-10</v>
      </c>
      <c r="AB38" s="12">
        <f t="shared" si="34"/>
        <v>0</v>
      </c>
      <c r="AC38" s="12">
        <f>Q38-AK38</f>
        <v>0.56089743589743568</v>
      </c>
      <c r="AD38" s="12">
        <f t="shared" ref="AD38:AE42" si="35">R38-AL38</f>
        <v>1.0204081632653061</v>
      </c>
      <c r="AE38" s="12">
        <f t="shared" si="35"/>
        <v>6.3829787234042534E-2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0.48076923076923078</v>
      </c>
      <c r="AL38" s="12">
        <f>AL32/AL9*100</f>
        <v>0</v>
      </c>
      <c r="AM38" s="12">
        <f>AM32/AM9*100</f>
        <v>1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5.7291666666666661</v>
      </c>
      <c r="R39" s="12">
        <f>R33/R9*100</f>
        <v>8.1632653061224492</v>
      </c>
      <c r="S39" s="13">
        <f t="shared" si="37"/>
        <v>3.1914893617021276</v>
      </c>
      <c r="T39" s="12">
        <f>T33/T9*100</f>
        <v>-9.0909090909090917</v>
      </c>
      <c r="U39" s="12">
        <f t="shared" ref="U39:V39" si="38">U33/U9*100</f>
        <v>15.384615384615385</v>
      </c>
      <c r="V39" s="12">
        <f t="shared" si="38"/>
        <v>150</v>
      </c>
      <c r="W39" s="12">
        <f>Q39-AH39</f>
        <v>-0.90066758747698028</v>
      </c>
      <c r="X39" s="12">
        <f t="shared" si="33"/>
        <v>1.1044417767106847</v>
      </c>
      <c r="Y39" s="12">
        <f>S39-AJ39</f>
        <v>-3.0585106382978724</v>
      </c>
      <c r="Z39" s="12">
        <f t="shared" si="37"/>
        <v>37.5</v>
      </c>
      <c r="AA39" s="12">
        <f t="shared" si="37"/>
        <v>20</v>
      </c>
      <c r="AB39" s="12">
        <f t="shared" si="37"/>
        <v>66.666666666666657</v>
      </c>
      <c r="AC39" s="12">
        <f>Q39-AK39</f>
        <v>-2.4439102564102573</v>
      </c>
      <c r="AD39" s="12">
        <f t="shared" si="35"/>
        <v>-1.0959939531368104</v>
      </c>
      <c r="AE39" s="12">
        <f t="shared" si="35"/>
        <v>-3.8085106382978733</v>
      </c>
      <c r="AH39" s="12">
        <f t="shared" ref="AH39:AJ39" si="39">AH33/AH9*100</f>
        <v>6.6298342541436464</v>
      </c>
      <c r="AI39" s="12">
        <f t="shared" si="39"/>
        <v>7.0588235294117645</v>
      </c>
      <c r="AJ39" s="12">
        <f t="shared" si="39"/>
        <v>6.25</v>
      </c>
      <c r="AK39" s="12">
        <f>AK33/AK9*100</f>
        <v>8.1730769230769234</v>
      </c>
      <c r="AL39" s="12">
        <f>AL33/AL9*100</f>
        <v>9.2592592592592595</v>
      </c>
      <c r="AM39" s="12">
        <f>AM33/AM9*100</f>
        <v>7.0000000000000009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93.229166666666657</v>
      </c>
      <c r="R40" s="12">
        <f t="shared" si="40"/>
        <v>90.816326530612244</v>
      </c>
      <c r="S40" s="12">
        <f t="shared" si="40"/>
        <v>95.744680851063833</v>
      </c>
      <c r="T40" s="12">
        <f>T34/T9*100</f>
        <v>90.909090909090907</v>
      </c>
      <c r="U40" s="12">
        <f t="shared" ref="U40:V40" si="41">U34/U9*100</f>
        <v>76.923076923076934</v>
      </c>
      <c r="V40" s="12">
        <f t="shared" si="41"/>
        <v>0</v>
      </c>
      <c r="W40" s="12">
        <f t="shared" ref="W40:W42" si="42">Q40-AH40</f>
        <v>-0.14099907918969734</v>
      </c>
      <c r="X40" s="12">
        <f t="shared" si="33"/>
        <v>-2.1248499399759879</v>
      </c>
      <c r="Y40" s="12">
        <f>S40-AJ40</f>
        <v>1.9946808510638334</v>
      </c>
      <c r="Z40" s="12">
        <f>Z34/Z9*100</f>
        <v>68.75</v>
      </c>
      <c r="AA40" s="12">
        <f t="shared" ref="AA40:AB40" si="43">AA34/AA9*100</f>
        <v>90</v>
      </c>
      <c r="AB40" s="12">
        <f t="shared" si="43"/>
        <v>33.333333333333329</v>
      </c>
      <c r="AC40" s="12">
        <f t="shared" ref="AC40:AC42" si="44">Q40-AK40</f>
        <v>1.8830128205128176</v>
      </c>
      <c r="AD40" s="12">
        <f t="shared" si="35"/>
        <v>7.5585789871496445E-2</v>
      </c>
      <c r="AE40" s="12">
        <f t="shared" si="35"/>
        <v>3.7446808510638334</v>
      </c>
      <c r="AH40" s="12">
        <f t="shared" ref="AH40:AJ40" si="45">AH34/AH9*100</f>
        <v>93.370165745856355</v>
      </c>
      <c r="AI40" s="12">
        <f t="shared" si="45"/>
        <v>92.941176470588232</v>
      </c>
      <c r="AJ40" s="12">
        <f t="shared" si="45"/>
        <v>93.75</v>
      </c>
      <c r="AK40" s="12">
        <f>AK34/AK9*100</f>
        <v>91.34615384615384</v>
      </c>
      <c r="AL40" s="12">
        <f>AL34/AL9*100</f>
        <v>90.740740740740748</v>
      </c>
      <c r="AM40" s="12">
        <f>AM34/AM9*100</f>
        <v>92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77.083333333333343</v>
      </c>
      <c r="R41" s="12">
        <f t="shared" si="46"/>
        <v>64.285714285714292</v>
      </c>
      <c r="S41" s="12">
        <f t="shared" si="46"/>
        <v>90.425531914893625</v>
      </c>
      <c r="T41" s="12">
        <f>T35/T9*100</f>
        <v>109.09090909090908</v>
      </c>
      <c r="U41" s="12">
        <f t="shared" ref="U41:V41" si="47">U35/U9*100</f>
        <v>30.76923076923077</v>
      </c>
      <c r="V41" s="12">
        <f t="shared" si="47"/>
        <v>-400</v>
      </c>
      <c r="W41" s="12">
        <f t="shared" si="42"/>
        <v>1.9452117863720133</v>
      </c>
      <c r="X41" s="12">
        <f t="shared" si="33"/>
        <v>-5.1260504201680561</v>
      </c>
      <c r="Y41" s="12">
        <f>S41-AJ41</f>
        <v>10.217198581560282</v>
      </c>
      <c r="Z41" s="12">
        <f>Z35/Z9*100</f>
        <v>137.5</v>
      </c>
      <c r="AA41" s="12">
        <f t="shared" ref="AA41:AB41" si="48">AA35/AA9*100</f>
        <v>170</v>
      </c>
      <c r="AB41" s="12">
        <f t="shared" si="48"/>
        <v>83.333333333333343</v>
      </c>
      <c r="AC41" s="12">
        <f t="shared" si="44"/>
        <v>-4.6474358974358836</v>
      </c>
      <c r="AD41" s="12">
        <f>R41-AL41</f>
        <v>-9.7883597883597844</v>
      </c>
      <c r="AE41" s="12">
        <f t="shared" si="35"/>
        <v>0.42553191489362518</v>
      </c>
      <c r="AH41" s="12">
        <f>AH35/AH9*100</f>
        <v>75.138121546961329</v>
      </c>
      <c r="AI41" s="12">
        <f>AI35/AI9*100</f>
        <v>69.411764705882348</v>
      </c>
      <c r="AJ41" s="12">
        <f>AJ35/AJ9*100</f>
        <v>80.208333333333343</v>
      </c>
      <c r="AK41" s="12">
        <f t="shared" ref="AK41:AM41" si="49">AK35/AK9*100</f>
        <v>81.730769230769226</v>
      </c>
      <c r="AL41" s="12">
        <f t="shared" si="49"/>
        <v>74.074074074074076</v>
      </c>
      <c r="AM41" s="12">
        <f t="shared" si="49"/>
        <v>90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52.083333333333336</v>
      </c>
      <c r="R42" s="12">
        <f t="shared" si="50"/>
        <v>36.734693877551024</v>
      </c>
      <c r="S42" s="12">
        <f t="shared" si="50"/>
        <v>68.085106382978722</v>
      </c>
      <c r="T42" s="12">
        <f t="shared" si="50"/>
        <v>54.54545454545454</v>
      </c>
      <c r="U42" s="12">
        <f t="shared" si="50"/>
        <v>-7.6923076923076925</v>
      </c>
      <c r="V42" s="12">
        <f t="shared" si="50"/>
        <v>-350</v>
      </c>
      <c r="W42" s="12">
        <f t="shared" si="42"/>
        <v>0.14963167587477244</v>
      </c>
      <c r="X42" s="12">
        <f t="shared" si="33"/>
        <v>-6.7947178871548601</v>
      </c>
      <c r="Y42" s="12">
        <f>S42-AJ42</f>
        <v>8.7101063829787222</v>
      </c>
      <c r="Z42" s="12">
        <f t="shared" si="50"/>
        <v>137.5</v>
      </c>
      <c r="AA42" s="12">
        <f t="shared" si="50"/>
        <v>180</v>
      </c>
      <c r="AB42" s="12">
        <f t="shared" si="50"/>
        <v>66.666666666666657</v>
      </c>
      <c r="AC42" s="12">
        <f t="shared" si="44"/>
        <v>-6.5705128205128176</v>
      </c>
      <c r="AD42" s="12">
        <f>R42-AL42</f>
        <v>-13.265306122448976</v>
      </c>
      <c r="AE42" s="12">
        <f t="shared" si="35"/>
        <v>8.5106382978722195E-2</v>
      </c>
      <c r="AH42" s="12">
        <f t="shared" ref="AH42:AJ42" si="51">AH36/AH9*100</f>
        <v>51.933701657458563</v>
      </c>
      <c r="AI42" s="12">
        <f t="shared" si="51"/>
        <v>43.529411764705884</v>
      </c>
      <c r="AJ42" s="12">
        <f t="shared" si="51"/>
        <v>59.375</v>
      </c>
      <c r="AK42" s="12">
        <f>AK36/AK9*100</f>
        <v>58.653846153846153</v>
      </c>
      <c r="AL42" s="12">
        <f>AL36/AL9*100</f>
        <v>50</v>
      </c>
      <c r="AM42" s="12">
        <f>AM36/AM9*100</f>
        <v>68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</v>
      </c>
      <c r="R9" s="17">
        <f>SUM(R10:R30)</f>
        <v>2</v>
      </c>
      <c r="S9" s="17">
        <f>SUM(S10:S30)</f>
        <v>0</v>
      </c>
      <c r="T9" s="17">
        <f>U9+V9</f>
        <v>-6</v>
      </c>
      <c r="U9" s="17">
        <f>SUM(U10:U30)</f>
        <v>-3</v>
      </c>
      <c r="V9" s="17">
        <f>SUM(V10:V30)</f>
        <v>-3</v>
      </c>
      <c r="W9" s="15">
        <f>IF(Q9=T9,IF(Q9&gt;0,"皆増",0),(1-(Q9/(Q9-T9)))*-100)</f>
        <v>-75</v>
      </c>
      <c r="X9" s="15">
        <f t="shared" ref="X9:Y30" si="1">IF(R9=U9,IF(R9&gt;0,"皆増",0),(1-(R9/(R9-U9)))*-100)</f>
        <v>-60</v>
      </c>
      <c r="Y9" s="15">
        <f t="shared" si="1"/>
        <v>-100</v>
      </c>
      <c r="Z9" s="17">
        <f>AA9+AB9</f>
        <v>-2</v>
      </c>
      <c r="AA9" s="17">
        <f>SUM(AA10:AA30)</f>
        <v>1</v>
      </c>
      <c r="AB9" s="17">
        <f>SUM(AB10:AB30)</f>
        <v>-3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100</v>
      </c>
      <c r="AE9" s="15">
        <f t="shared" si="2"/>
        <v>-100</v>
      </c>
      <c r="AH9" s="4">
        <f t="shared" ref="AH9:AJ30" si="3">Q9-T9</f>
        <v>8</v>
      </c>
      <c r="AI9" s="4">
        <f t="shared" si="3"/>
        <v>5</v>
      </c>
      <c r="AJ9" s="4">
        <f t="shared" si="3"/>
        <v>3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8" t="s">
        <v>95</v>
      </c>
      <c r="I11" s="18" t="s">
        <v>95</v>
      </c>
      <c r="J11" s="18" t="s">
        <v>95</v>
      </c>
      <c r="K11" s="18" t="s">
        <v>95</v>
      </c>
      <c r="L11" s="18" t="s">
        <v>95</v>
      </c>
      <c r="M11" s="18" t="s">
        <v>95</v>
      </c>
      <c r="N11" s="18" t="s">
        <v>95</v>
      </c>
      <c r="O11" s="18" t="s">
        <v>99</v>
      </c>
      <c r="P11" s="18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99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99</v>
      </c>
      <c r="H12" s="18" t="s">
        <v>95</v>
      </c>
      <c r="I12" s="18" t="s">
        <v>95</v>
      </c>
      <c r="J12" s="18" t="s">
        <v>95</v>
      </c>
      <c r="K12" s="18" t="s">
        <v>95</v>
      </c>
      <c r="L12" s="18" t="s">
        <v>95</v>
      </c>
      <c r="M12" s="18" t="s">
        <v>95</v>
      </c>
      <c r="N12" s="18" t="s">
        <v>95</v>
      </c>
      <c r="O12" s="18" t="s">
        <v>95</v>
      </c>
      <c r="P12" s="18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99</v>
      </c>
      <c r="C13" s="18" t="s">
        <v>95</v>
      </c>
      <c r="D13" s="18" t="s">
        <v>99</v>
      </c>
      <c r="E13" s="18" t="s">
        <v>95</v>
      </c>
      <c r="F13" s="18" t="s">
        <v>96</v>
      </c>
      <c r="G13" s="18" t="s">
        <v>95</v>
      </c>
      <c r="H13" s="18" t="s">
        <v>95</v>
      </c>
      <c r="I13" s="18" t="s">
        <v>95</v>
      </c>
      <c r="J13" s="18" t="s">
        <v>99</v>
      </c>
      <c r="K13" s="18" t="s">
        <v>95</v>
      </c>
      <c r="L13" s="18" t="s">
        <v>96</v>
      </c>
      <c r="M13" s="18" t="s">
        <v>95</v>
      </c>
      <c r="N13" s="18" t="s">
        <v>96</v>
      </c>
      <c r="O13" s="18" t="s">
        <v>95</v>
      </c>
      <c r="P13" s="18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96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8" t="s">
        <v>96</v>
      </c>
      <c r="I14" s="18" t="s">
        <v>95</v>
      </c>
      <c r="J14" s="18" t="s">
        <v>95</v>
      </c>
      <c r="K14" s="18" t="s">
        <v>99</v>
      </c>
      <c r="L14" s="18" t="s">
        <v>96</v>
      </c>
      <c r="M14" s="18" t="s">
        <v>95</v>
      </c>
      <c r="N14" s="18" t="s">
        <v>99</v>
      </c>
      <c r="O14" s="18" t="s">
        <v>95</v>
      </c>
      <c r="P14" s="1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99</v>
      </c>
      <c r="C15" s="18" t="s">
        <v>99</v>
      </c>
      <c r="D15" s="18" t="s">
        <v>95</v>
      </c>
      <c r="E15" s="18" t="s">
        <v>95</v>
      </c>
      <c r="F15" s="18" t="s">
        <v>95</v>
      </c>
      <c r="G15" s="18" t="s">
        <v>95</v>
      </c>
      <c r="H15" s="18" t="s">
        <v>95</v>
      </c>
      <c r="I15" s="18" t="s">
        <v>95</v>
      </c>
      <c r="J15" s="18" t="s">
        <v>95</v>
      </c>
      <c r="K15" s="18" t="s">
        <v>95</v>
      </c>
      <c r="L15" s="18" t="s">
        <v>99</v>
      </c>
      <c r="M15" s="18" t="s">
        <v>95</v>
      </c>
      <c r="N15" s="18" t="s">
        <v>99</v>
      </c>
      <c r="O15" s="18" t="s">
        <v>99</v>
      </c>
      <c r="P15" s="18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96</v>
      </c>
      <c r="E16" s="18" t="s">
        <v>95</v>
      </c>
      <c r="F16" s="18" t="s">
        <v>95</v>
      </c>
      <c r="G16" s="18" t="s">
        <v>96</v>
      </c>
      <c r="H16" s="18" t="s">
        <v>95</v>
      </c>
      <c r="I16" s="18" t="s">
        <v>95</v>
      </c>
      <c r="J16" s="18" t="s">
        <v>95</v>
      </c>
      <c r="K16" s="18" t="s">
        <v>95</v>
      </c>
      <c r="L16" s="18" t="s">
        <v>99</v>
      </c>
      <c r="M16" s="18" t="s">
        <v>95</v>
      </c>
      <c r="N16" s="18" t="s">
        <v>95</v>
      </c>
      <c r="O16" s="18" t="s">
        <v>96</v>
      </c>
      <c r="P16" s="18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8" t="s">
        <v>95</v>
      </c>
      <c r="I17" s="18" t="s">
        <v>95</v>
      </c>
      <c r="J17" s="18" t="s">
        <v>95</v>
      </c>
      <c r="K17" s="18" t="s">
        <v>95</v>
      </c>
      <c r="L17" s="18" t="s">
        <v>95</v>
      </c>
      <c r="M17" s="18" t="s">
        <v>99</v>
      </c>
      <c r="N17" s="18" t="s">
        <v>95</v>
      </c>
      <c r="O17" s="18" t="s">
        <v>99</v>
      </c>
      <c r="P17" s="18" t="s">
        <v>99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99</v>
      </c>
      <c r="E18" s="18" t="s">
        <v>99</v>
      </c>
      <c r="F18" s="18" t="s">
        <v>95</v>
      </c>
      <c r="G18" s="18" t="s">
        <v>95</v>
      </c>
      <c r="H18" s="18" t="s">
        <v>95</v>
      </c>
      <c r="I18" s="18" t="s">
        <v>95</v>
      </c>
      <c r="J18" s="18" t="s">
        <v>95</v>
      </c>
      <c r="K18" s="18" t="s">
        <v>95</v>
      </c>
      <c r="L18" s="18" t="s">
        <v>99</v>
      </c>
      <c r="M18" s="18" t="s">
        <v>95</v>
      </c>
      <c r="N18" s="18" t="s">
        <v>99</v>
      </c>
      <c r="O18" s="18" t="s">
        <v>95</v>
      </c>
      <c r="P18" s="18" t="s">
        <v>99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96</v>
      </c>
      <c r="D19" s="18" t="s">
        <v>95</v>
      </c>
      <c r="E19" s="18" t="s">
        <v>95</v>
      </c>
      <c r="F19" s="18" t="s">
        <v>95</v>
      </c>
      <c r="G19" s="18" t="s">
        <v>95</v>
      </c>
      <c r="H19" s="18" t="s">
        <v>95</v>
      </c>
      <c r="I19" s="18" t="s">
        <v>99</v>
      </c>
      <c r="J19" s="18" t="s">
        <v>95</v>
      </c>
      <c r="K19" s="18" t="s">
        <v>95</v>
      </c>
      <c r="L19" s="18" t="s">
        <v>95</v>
      </c>
      <c r="M19" s="18" t="s">
        <v>95</v>
      </c>
      <c r="N19" s="18" t="s">
        <v>95</v>
      </c>
      <c r="O19" s="18" t="s">
        <v>95</v>
      </c>
      <c r="P19" s="18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96</v>
      </c>
      <c r="E20" s="18" t="s">
        <v>99</v>
      </c>
      <c r="F20" s="18" t="s">
        <v>95</v>
      </c>
      <c r="G20" s="18" t="s">
        <v>95</v>
      </c>
      <c r="H20" s="18" t="s">
        <v>95</v>
      </c>
      <c r="I20" s="18" t="s">
        <v>95</v>
      </c>
      <c r="J20" s="18" t="s">
        <v>95</v>
      </c>
      <c r="K20" s="18" t="s">
        <v>95</v>
      </c>
      <c r="L20" s="18" t="s">
        <v>95</v>
      </c>
      <c r="M20" s="18" t="s">
        <v>95</v>
      </c>
      <c r="N20" s="18" t="s">
        <v>95</v>
      </c>
      <c r="O20" s="18" t="s">
        <v>95</v>
      </c>
      <c r="P20" s="1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8" t="s">
        <v>99</v>
      </c>
      <c r="I21" s="18" t="s">
        <v>95</v>
      </c>
      <c r="J21" s="18" t="s">
        <v>99</v>
      </c>
      <c r="K21" s="18" t="s">
        <v>95</v>
      </c>
      <c r="L21" s="18" t="s">
        <v>95</v>
      </c>
      <c r="M21" s="18" t="s">
        <v>95</v>
      </c>
      <c r="N21" s="18" t="s">
        <v>99</v>
      </c>
      <c r="O21" s="18" t="s">
        <v>95</v>
      </c>
      <c r="P21" s="18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99</v>
      </c>
      <c r="F22" s="18" t="s">
        <v>95</v>
      </c>
      <c r="G22" s="18" t="s">
        <v>95</v>
      </c>
      <c r="H22" s="18" t="s">
        <v>99</v>
      </c>
      <c r="I22" s="18" t="s">
        <v>95</v>
      </c>
      <c r="J22" s="18" t="s">
        <v>95</v>
      </c>
      <c r="K22" s="18" t="s">
        <v>95</v>
      </c>
      <c r="L22" s="18" t="s">
        <v>99</v>
      </c>
      <c r="M22" s="18" t="s">
        <v>95</v>
      </c>
      <c r="N22" s="18" t="s">
        <v>95</v>
      </c>
      <c r="O22" s="18" t="s">
        <v>95</v>
      </c>
      <c r="P22" s="18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8" t="s">
        <v>95</v>
      </c>
      <c r="I23" s="18" t="s">
        <v>95</v>
      </c>
      <c r="J23" s="18" t="s">
        <v>95</v>
      </c>
      <c r="K23" s="18" t="s">
        <v>95</v>
      </c>
      <c r="L23" s="18" t="s">
        <v>95</v>
      </c>
      <c r="M23" s="18" t="s">
        <v>95</v>
      </c>
      <c r="N23" s="18" t="s">
        <v>95</v>
      </c>
      <c r="O23" s="18" t="s">
        <v>95</v>
      </c>
      <c r="P23" s="18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8" t="s">
        <v>95</v>
      </c>
      <c r="I24" s="18" t="s">
        <v>96</v>
      </c>
      <c r="J24" s="18" t="s">
        <v>99</v>
      </c>
      <c r="K24" s="18" t="s">
        <v>99</v>
      </c>
      <c r="L24" s="18" t="s">
        <v>95</v>
      </c>
      <c r="M24" s="18" t="s">
        <v>95</v>
      </c>
      <c r="N24" s="18" t="s">
        <v>96</v>
      </c>
      <c r="O24" s="18" t="s">
        <v>95</v>
      </c>
      <c r="P24" s="18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8" t="s">
        <v>95</v>
      </c>
      <c r="I25" s="18" t="s">
        <v>99</v>
      </c>
      <c r="J25" s="18" t="s">
        <v>95</v>
      </c>
      <c r="K25" s="18" t="s">
        <v>95</v>
      </c>
      <c r="L25" s="18" t="s">
        <v>99</v>
      </c>
      <c r="M25" s="18" t="s">
        <v>95</v>
      </c>
      <c r="N25" s="18" t="s">
        <v>95</v>
      </c>
      <c r="O25" s="18" t="s">
        <v>99</v>
      </c>
      <c r="P25" s="18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99</v>
      </c>
      <c r="D26" s="18" t="s">
        <v>99</v>
      </c>
      <c r="E26" s="18" t="s">
        <v>95</v>
      </c>
      <c r="F26" s="18" t="s">
        <v>95</v>
      </c>
      <c r="G26" s="18" t="s">
        <v>95</v>
      </c>
      <c r="H26" s="18" t="s">
        <v>99</v>
      </c>
      <c r="I26" s="18" t="s">
        <v>95</v>
      </c>
      <c r="J26" s="18" t="s">
        <v>95</v>
      </c>
      <c r="K26" s="18" t="s">
        <v>96</v>
      </c>
      <c r="L26" s="18" t="s">
        <v>95</v>
      </c>
      <c r="M26" s="18" t="s">
        <v>95</v>
      </c>
      <c r="N26" s="18" t="s">
        <v>95</v>
      </c>
      <c r="O26" s="18" t="s">
        <v>95</v>
      </c>
      <c r="P26" s="18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99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8" t="s">
        <v>95</v>
      </c>
      <c r="I27" s="18" t="s">
        <v>95</v>
      </c>
      <c r="J27" s="18" t="s">
        <v>99</v>
      </c>
      <c r="K27" s="18" t="s">
        <v>95</v>
      </c>
      <c r="L27" s="18" t="s">
        <v>96</v>
      </c>
      <c r="M27" s="18" t="s">
        <v>95</v>
      </c>
      <c r="N27" s="18" t="s">
        <v>95</v>
      </c>
      <c r="O27" s="18" t="s">
        <v>95</v>
      </c>
      <c r="P27" s="18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99</v>
      </c>
      <c r="H28" s="18" t="s">
        <v>95</v>
      </c>
      <c r="I28" s="18" t="s">
        <v>95</v>
      </c>
      <c r="J28" s="18" t="s">
        <v>95</v>
      </c>
      <c r="K28" s="18" t="s">
        <v>95</v>
      </c>
      <c r="L28" s="18" t="s">
        <v>95</v>
      </c>
      <c r="M28" s="18" t="s">
        <v>95</v>
      </c>
      <c r="N28" s="18" t="s">
        <v>95</v>
      </c>
      <c r="O28" s="18" t="s">
        <v>95</v>
      </c>
      <c r="P28" s="18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99</v>
      </c>
      <c r="G29" s="18" t="s">
        <v>95</v>
      </c>
      <c r="H29" s="18" t="s">
        <v>99</v>
      </c>
      <c r="I29" s="18" t="s">
        <v>99</v>
      </c>
      <c r="J29" s="18" t="s">
        <v>95</v>
      </c>
      <c r="K29" s="18" t="s">
        <v>95</v>
      </c>
      <c r="L29" s="18" t="s">
        <v>99</v>
      </c>
      <c r="M29" s="18" t="s">
        <v>99</v>
      </c>
      <c r="N29" s="18" t="s">
        <v>95</v>
      </c>
      <c r="O29" s="18" t="s">
        <v>95</v>
      </c>
      <c r="P29" s="18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99</v>
      </c>
      <c r="F30" s="18" t="s">
        <v>95</v>
      </c>
      <c r="G30" s="18" t="s">
        <v>99</v>
      </c>
      <c r="H30" s="18" t="s">
        <v>95</v>
      </c>
      <c r="I30" s="18" t="s">
        <v>99</v>
      </c>
      <c r="J30" s="18" t="s">
        <v>95</v>
      </c>
      <c r="K30" s="18" t="s">
        <v>96</v>
      </c>
      <c r="L30" s="18" t="s">
        <v>95</v>
      </c>
      <c r="M30" s="18" t="s">
        <v>95</v>
      </c>
      <c r="N30" s="18" t="s">
        <v>95</v>
      </c>
      <c r="O30" s="18" t="s">
        <v>95</v>
      </c>
      <c r="P30" s="18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2</v>
      </c>
      <c r="S34" s="17">
        <f t="shared" si="22"/>
        <v>0</v>
      </c>
      <c r="T34" s="17">
        <f t="shared" si="22"/>
        <v>-6</v>
      </c>
      <c r="U34" s="17">
        <f t="shared" si="22"/>
        <v>-3</v>
      </c>
      <c r="V34" s="17">
        <f t="shared" si="22"/>
        <v>-3</v>
      </c>
      <c r="W34" s="15">
        <f t="shared" si="15"/>
        <v>-75</v>
      </c>
      <c r="X34" s="15">
        <f t="shared" si="15"/>
        <v>-60</v>
      </c>
      <c r="Y34" s="15">
        <f t="shared" si="15"/>
        <v>-100</v>
      </c>
      <c r="Z34" s="17">
        <f t="shared" ref="Z34:AB34" si="23">SUM(Z23:Z30)</f>
        <v>-2</v>
      </c>
      <c r="AA34" s="17">
        <f t="shared" si="23"/>
        <v>1</v>
      </c>
      <c r="AB34" s="17">
        <f t="shared" si="23"/>
        <v>-3</v>
      </c>
      <c r="AC34" s="15">
        <f t="shared" si="17"/>
        <v>-50</v>
      </c>
      <c r="AD34" s="15">
        <f t="shared" si="17"/>
        <v>100</v>
      </c>
      <c r="AE34" s="15">
        <f t="shared" si="17"/>
        <v>-100</v>
      </c>
      <c r="AH34" s="4">
        <f t="shared" ref="AH34:AJ34" si="24">SUM(AH23:AH30)</f>
        <v>8</v>
      </c>
      <c r="AI34" s="4">
        <f t="shared" si="24"/>
        <v>5</v>
      </c>
      <c r="AJ34" s="4">
        <f t="shared" si="24"/>
        <v>3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</v>
      </c>
      <c r="R35" s="17">
        <f t="shared" si="25"/>
        <v>1</v>
      </c>
      <c r="S35" s="17">
        <f t="shared" si="25"/>
        <v>0</v>
      </c>
      <c r="T35" s="17">
        <f t="shared" si="25"/>
        <v>-5</v>
      </c>
      <c r="U35" s="17">
        <f t="shared" si="25"/>
        <v>-2</v>
      </c>
      <c r="V35" s="17">
        <f t="shared" si="25"/>
        <v>-3</v>
      </c>
      <c r="W35" s="15">
        <f t="shared" si="15"/>
        <v>-83.333333333333343</v>
      </c>
      <c r="X35" s="15">
        <f t="shared" si="15"/>
        <v>-66.666666666666671</v>
      </c>
      <c r="Y35" s="15">
        <f t="shared" si="15"/>
        <v>-100</v>
      </c>
      <c r="Z35" s="17">
        <f t="shared" ref="Z35:AB35" si="26">SUM(Z25:Z30)</f>
        <v>-2</v>
      </c>
      <c r="AA35" s="17">
        <f t="shared" si="26"/>
        <v>0</v>
      </c>
      <c r="AB35" s="17">
        <f t="shared" si="26"/>
        <v>-2</v>
      </c>
      <c r="AC35" s="15">
        <f t="shared" si="17"/>
        <v>-66.666666666666671</v>
      </c>
      <c r="AD35" s="15">
        <f t="shared" si="17"/>
        <v>0</v>
      </c>
      <c r="AE35" s="15">
        <f t="shared" si="17"/>
        <v>-100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-100</v>
      </c>
      <c r="X36" s="15">
        <f t="shared" si="15"/>
        <v>-100</v>
      </c>
      <c r="Y36" s="15">
        <f t="shared" si="15"/>
        <v>-100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-100</v>
      </c>
      <c r="AD36" s="15">
        <f t="shared" si="17"/>
        <v>-100</v>
      </c>
      <c r="AE36" s="15">
        <f t="shared" si="17"/>
        <v>-100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 t="e">
        <f t="shared" si="37"/>
        <v>#DIV/0!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 t="e">
        <f t="shared" si="40"/>
        <v>#DIV/0!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50</v>
      </c>
      <c r="R41" s="12">
        <f t="shared" si="46"/>
        <v>50</v>
      </c>
      <c r="S41" s="12" t="e">
        <f t="shared" si="46"/>
        <v>#DIV/0!</v>
      </c>
      <c r="T41" s="12">
        <f>T35/T9*100</f>
        <v>83.333333333333343</v>
      </c>
      <c r="U41" s="12">
        <f t="shared" ref="U41:V41" si="47">U35/U9*100</f>
        <v>66.666666666666657</v>
      </c>
      <c r="V41" s="12">
        <f t="shared" si="47"/>
        <v>100</v>
      </c>
      <c r="W41" s="12">
        <f t="shared" si="42"/>
        <v>-25</v>
      </c>
      <c r="X41" s="12">
        <f t="shared" si="33"/>
        <v>-10</v>
      </c>
      <c r="Y41" s="12" t="e">
        <f>S41-AJ41</f>
        <v>#DIV/0!</v>
      </c>
      <c r="Z41" s="12">
        <f>Z35/Z9*100</f>
        <v>100</v>
      </c>
      <c r="AA41" s="12">
        <f t="shared" ref="AA41:AB41" si="48">AA35/AA9*100</f>
        <v>0</v>
      </c>
      <c r="AB41" s="12">
        <f t="shared" si="48"/>
        <v>66.666666666666657</v>
      </c>
      <c r="AC41" s="12">
        <f t="shared" si="44"/>
        <v>-25</v>
      </c>
      <c r="AD41" s="12">
        <f>R41-AL41</f>
        <v>-50</v>
      </c>
      <c r="AE41" s="12" t="e">
        <f t="shared" si="35"/>
        <v>#DIV/0!</v>
      </c>
      <c r="AH41" s="12">
        <f>AH35/AH9*100</f>
        <v>75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100</v>
      </c>
      <c r="AM41" s="12">
        <f t="shared" si="49"/>
        <v>66.666666666666657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0</v>
      </c>
      <c r="R42" s="12">
        <f t="shared" si="50"/>
        <v>0</v>
      </c>
      <c r="S42" s="12" t="e">
        <f t="shared" si="50"/>
        <v>#DIV/0!</v>
      </c>
      <c r="T42" s="12">
        <f t="shared" si="50"/>
        <v>66.666666666666657</v>
      </c>
      <c r="U42" s="12">
        <f t="shared" si="50"/>
        <v>33.333333333333329</v>
      </c>
      <c r="V42" s="12">
        <f t="shared" si="50"/>
        <v>100</v>
      </c>
      <c r="W42" s="12">
        <f t="shared" si="42"/>
        <v>-50</v>
      </c>
      <c r="X42" s="12">
        <f t="shared" si="33"/>
        <v>-20</v>
      </c>
      <c r="Y42" s="12" t="e">
        <f>S42-AJ42</f>
        <v>#DIV/0!</v>
      </c>
      <c r="Z42" s="12">
        <f t="shared" si="50"/>
        <v>150</v>
      </c>
      <c r="AA42" s="12">
        <f t="shared" si="50"/>
        <v>-100</v>
      </c>
      <c r="AB42" s="12">
        <f t="shared" si="50"/>
        <v>66.666666666666657</v>
      </c>
      <c r="AC42" s="12">
        <f t="shared" si="44"/>
        <v>-75</v>
      </c>
      <c r="AD42" s="12">
        <f>R42-AL42</f>
        <v>-100</v>
      </c>
      <c r="AE42" s="12" t="e">
        <f t="shared" si="35"/>
        <v>#DIV/0!</v>
      </c>
      <c r="AH42" s="12">
        <f t="shared" ref="AH42:AJ42" si="51">AH36/AH9*100</f>
        <v>50</v>
      </c>
      <c r="AI42" s="12">
        <f t="shared" si="51"/>
        <v>20</v>
      </c>
      <c r="AJ42" s="12">
        <f t="shared" si="51"/>
        <v>100</v>
      </c>
      <c r="AK42" s="12">
        <f>AK36/AK9*100</f>
        <v>75</v>
      </c>
      <c r="AL42" s="12">
        <f>AL36/AL9*100</f>
        <v>100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100</v>
      </c>
      <c r="C9" s="17">
        <f>SUM(C10:C30)</f>
        <v>59</v>
      </c>
      <c r="D9" s="17">
        <f>SUM(D10:D30)</f>
        <v>41</v>
      </c>
      <c r="E9" s="17">
        <f>F9+G9</f>
        <v>-1</v>
      </c>
      <c r="F9" s="17">
        <f>SUM(F10:F30)</f>
        <v>16</v>
      </c>
      <c r="G9" s="17">
        <f>SUM(G10:G30)</f>
        <v>-17</v>
      </c>
      <c r="H9" s="15">
        <f>IF(B9=E9,0,(1-(B9/(B9-E9)))*-100)</f>
        <v>-0.99009900990099098</v>
      </c>
      <c r="I9" s="15">
        <f>IF(C9=F9,0,(1-(C9/(C9-F9)))*-100)</f>
        <v>37.209302325581397</v>
      </c>
      <c r="J9" s="15">
        <f>IF(D9=G9,0,(1-(D9/(D9-G9)))*-100)</f>
        <v>-29.31034482758621</v>
      </c>
      <c r="K9" s="17">
        <f>L9+M9</f>
        <v>-17</v>
      </c>
      <c r="L9" s="17">
        <f>SUM(L10:L30)</f>
        <v>-14</v>
      </c>
      <c r="M9" s="17">
        <f>SUM(M10:M30)</f>
        <v>-3</v>
      </c>
      <c r="N9" s="15">
        <f>IF(B9=K9,0,(1-(B9/(B9-K9)))*-100)</f>
        <v>-14.529914529914533</v>
      </c>
      <c r="O9" s="15">
        <f t="shared" ref="O9:P10" si="0">IF(C9=L9,0,(1-(C9/(C9-L9)))*-100)</f>
        <v>-19.17808219178082</v>
      </c>
      <c r="P9" s="15">
        <f>IF(D9=M9,0,(1-(D9/(D9-M9)))*-100)</f>
        <v>-6.8181818181818237</v>
      </c>
      <c r="Q9" s="17">
        <f>R9+S9</f>
        <v>136</v>
      </c>
      <c r="R9" s="17">
        <f>SUM(R10:R30)</f>
        <v>70</v>
      </c>
      <c r="S9" s="17">
        <f>SUM(S10:S30)</f>
        <v>66</v>
      </c>
      <c r="T9" s="17">
        <f>U9+V9</f>
        <v>-9</v>
      </c>
      <c r="U9" s="17">
        <f>SUM(U10:U30)</f>
        <v>-9</v>
      </c>
      <c r="V9" s="17">
        <f>SUM(V10:V30)</f>
        <v>0</v>
      </c>
      <c r="W9" s="15">
        <f>IF(Q9=T9,IF(Q9&gt;0,"皆増",0),(1-(Q9/(Q9-T9)))*-100)</f>
        <v>-6.2068965517241388</v>
      </c>
      <c r="X9" s="15">
        <f t="shared" ref="X9:Y30" si="1">IF(R9=U9,IF(R9&gt;0,"皆増",0),(1-(R9/(R9-U9)))*-100)</f>
        <v>-11.392405063291145</v>
      </c>
      <c r="Y9" s="15">
        <f t="shared" si="1"/>
        <v>0</v>
      </c>
      <c r="Z9" s="17">
        <f>AA9+AB9</f>
        <v>-23</v>
      </c>
      <c r="AA9" s="17">
        <f>SUM(AA10:AA30)</f>
        <v>-3</v>
      </c>
      <c r="AB9" s="17">
        <f>SUM(AB10:AB30)</f>
        <v>-20</v>
      </c>
      <c r="AC9" s="15">
        <f>IF(Q9=Z9,IF(Q9&gt;0,"皆増",0),(1-(Q9/(Q9-Z9)))*-100)</f>
        <v>-14.465408805031444</v>
      </c>
      <c r="AD9" s="15">
        <f t="shared" ref="AD9:AE30" si="2">IF(R9=AA9,IF(R9&gt;0,"皆増",0),(1-(R9/(R9-AA9)))*-100)</f>
        <v>-4.1095890410958962</v>
      </c>
      <c r="AE9" s="15">
        <f t="shared" si="2"/>
        <v>-23.255813953488371</v>
      </c>
      <c r="AH9" s="4">
        <f t="shared" ref="AH9:AJ30" si="3">Q9-T9</f>
        <v>145</v>
      </c>
      <c r="AI9" s="4">
        <f t="shared" si="3"/>
        <v>79</v>
      </c>
      <c r="AJ9" s="4">
        <f t="shared" si="3"/>
        <v>66</v>
      </c>
      <c r="AK9" s="4">
        <f t="shared" ref="AK9:AM30" si="4">Q9-Z9</f>
        <v>159</v>
      </c>
      <c r="AL9" s="4">
        <f t="shared" si="4"/>
        <v>73</v>
      </c>
      <c r="AM9" s="4">
        <f t="shared" si="4"/>
        <v>86</v>
      </c>
    </row>
    <row r="10" spans="1:39" s="1" customFormat="1" ht="18" customHeight="1" x14ac:dyDescent="0.15">
      <c r="A10" s="4" t="s">
        <v>1</v>
      </c>
      <c r="B10" s="17">
        <f t="shared" ref="B10" si="5">C10+D10</f>
        <v>100</v>
      </c>
      <c r="C10" s="17">
        <v>59</v>
      </c>
      <c r="D10" s="17">
        <v>41</v>
      </c>
      <c r="E10" s="17">
        <f t="shared" ref="E10" si="6">F10+G10</f>
        <v>-1</v>
      </c>
      <c r="F10" s="17">
        <v>16</v>
      </c>
      <c r="G10" s="17">
        <v>-17</v>
      </c>
      <c r="H10" s="15">
        <f>IF(B10=E10,0,(1-(B10/(B10-E10)))*-100)</f>
        <v>-0.99009900990099098</v>
      </c>
      <c r="I10" s="15">
        <f t="shared" ref="I10" si="7">IF(C10=F10,0,(1-(C10/(C10-F10)))*-100)</f>
        <v>37.209302325581397</v>
      </c>
      <c r="J10" s="15">
        <f>IF(D10=G10,0,(1-(D10/(D10-G10)))*-100)</f>
        <v>-29.31034482758621</v>
      </c>
      <c r="K10" s="17">
        <f t="shared" ref="K10" si="8">L10+M10</f>
        <v>-17</v>
      </c>
      <c r="L10" s="17">
        <v>-14</v>
      </c>
      <c r="M10" s="17">
        <v>-3</v>
      </c>
      <c r="N10" s="15">
        <f>IF(B10=K10,0,(1-(B10/(B10-K10)))*-100)</f>
        <v>-14.529914529914533</v>
      </c>
      <c r="O10" s="15">
        <f t="shared" si="0"/>
        <v>-19.17808219178082</v>
      </c>
      <c r="P10" s="15">
        <f t="shared" si="0"/>
        <v>-6.8181818181818237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8" t="s">
        <v>96</v>
      </c>
      <c r="I11" s="18" t="s">
        <v>96</v>
      </c>
      <c r="J11" s="18" t="s">
        <v>96</v>
      </c>
      <c r="K11" s="18" t="s">
        <v>96</v>
      </c>
      <c r="L11" s="18" t="s">
        <v>96</v>
      </c>
      <c r="M11" s="18" t="s">
        <v>96</v>
      </c>
      <c r="N11" s="18" t="s">
        <v>96</v>
      </c>
      <c r="O11" s="18" t="s">
        <v>96</v>
      </c>
      <c r="P11" s="1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8" t="s">
        <v>96</v>
      </c>
      <c r="I12" s="18" t="s">
        <v>96</v>
      </c>
      <c r="J12" s="18" t="s">
        <v>96</v>
      </c>
      <c r="K12" s="18" t="s">
        <v>96</v>
      </c>
      <c r="L12" s="18" t="s">
        <v>96</v>
      </c>
      <c r="M12" s="18" t="s">
        <v>96</v>
      </c>
      <c r="N12" s="18" t="s">
        <v>96</v>
      </c>
      <c r="O12" s="18" t="s">
        <v>96</v>
      </c>
      <c r="P12" s="1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8" t="s">
        <v>96</v>
      </c>
      <c r="I13" s="18" t="s">
        <v>96</v>
      </c>
      <c r="J13" s="18" t="s">
        <v>96</v>
      </c>
      <c r="K13" s="18" t="s">
        <v>96</v>
      </c>
      <c r="L13" s="18" t="s">
        <v>96</v>
      </c>
      <c r="M13" s="18" t="s">
        <v>96</v>
      </c>
      <c r="N13" s="18" t="s">
        <v>96</v>
      </c>
      <c r="O13" s="18" t="s">
        <v>96</v>
      </c>
      <c r="P13" s="1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-1</v>
      </c>
      <c r="V13" s="17">
        <v>0</v>
      </c>
      <c r="W13" s="15">
        <f t="shared" si="11"/>
        <v>-100</v>
      </c>
      <c r="X13" s="15">
        <f t="shared" si="1"/>
        <v>-100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8" t="s">
        <v>96</v>
      </c>
      <c r="I14" s="18" t="s">
        <v>96</v>
      </c>
      <c r="J14" s="18" t="s">
        <v>96</v>
      </c>
      <c r="K14" s="18" t="s">
        <v>96</v>
      </c>
      <c r="L14" s="18" t="s">
        <v>96</v>
      </c>
      <c r="M14" s="18" t="s">
        <v>96</v>
      </c>
      <c r="N14" s="18" t="s">
        <v>96</v>
      </c>
      <c r="O14" s="18" t="s">
        <v>96</v>
      </c>
      <c r="P14" s="18" t="s">
        <v>96</v>
      </c>
      <c r="Q14" s="17">
        <f t="shared" si="9"/>
        <v>2</v>
      </c>
      <c r="R14" s="17">
        <v>1</v>
      </c>
      <c r="S14" s="17">
        <v>1</v>
      </c>
      <c r="T14" s="17">
        <f t="shared" si="10"/>
        <v>1</v>
      </c>
      <c r="U14" s="17">
        <v>1</v>
      </c>
      <c r="V14" s="17">
        <v>0</v>
      </c>
      <c r="W14" s="15">
        <f t="shared" si="11"/>
        <v>100</v>
      </c>
      <c r="X14" s="15" t="str">
        <f t="shared" si="1"/>
        <v>皆増</v>
      </c>
      <c r="Y14" s="15">
        <f t="shared" si="1"/>
        <v>0</v>
      </c>
      <c r="Z14" s="17">
        <f t="shared" si="12"/>
        <v>2</v>
      </c>
      <c r="AA14" s="17">
        <v>1</v>
      </c>
      <c r="AB14" s="17">
        <v>1</v>
      </c>
      <c r="AC14" s="15" t="str">
        <f t="shared" si="13"/>
        <v>皆増</v>
      </c>
      <c r="AD14" s="15" t="str">
        <f t="shared" si="2"/>
        <v>皆増</v>
      </c>
      <c r="AE14" s="15" t="str">
        <f t="shared" si="2"/>
        <v>皆増</v>
      </c>
      <c r="AH14" s="4">
        <f t="shared" si="3"/>
        <v>1</v>
      </c>
      <c r="AI14" s="4">
        <f t="shared" si="3"/>
        <v>0</v>
      </c>
      <c r="AJ14" s="4">
        <f t="shared" si="3"/>
        <v>1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8" t="s">
        <v>96</v>
      </c>
      <c r="I15" s="18" t="s">
        <v>96</v>
      </c>
      <c r="J15" s="18" t="s">
        <v>96</v>
      </c>
      <c r="K15" s="18" t="s">
        <v>96</v>
      </c>
      <c r="L15" s="18" t="s">
        <v>96</v>
      </c>
      <c r="M15" s="18" t="s">
        <v>96</v>
      </c>
      <c r="N15" s="18" t="s">
        <v>96</v>
      </c>
      <c r="O15" s="18" t="s">
        <v>96</v>
      </c>
      <c r="P15" s="1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0</v>
      </c>
      <c r="AB15" s="17">
        <v>-1</v>
      </c>
      <c r="AC15" s="15">
        <f t="shared" si="13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0</v>
      </c>
      <c r="AM15" s="4">
        <f t="shared" si="4"/>
        <v>1</v>
      </c>
    </row>
    <row r="16" spans="1:39" s="1" customFormat="1" ht="18" customHeight="1" x14ac:dyDescent="0.15">
      <c r="A16" s="4" t="s">
        <v>69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8" t="s">
        <v>96</v>
      </c>
      <c r="I16" s="18" t="s">
        <v>96</v>
      </c>
      <c r="J16" s="18" t="s">
        <v>96</v>
      </c>
      <c r="K16" s="18" t="s">
        <v>96</v>
      </c>
      <c r="L16" s="18" t="s">
        <v>96</v>
      </c>
      <c r="M16" s="18" t="s">
        <v>96</v>
      </c>
      <c r="N16" s="18" t="s">
        <v>96</v>
      </c>
      <c r="O16" s="18" t="s">
        <v>96</v>
      </c>
      <c r="P16" s="1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8" t="s">
        <v>96</v>
      </c>
      <c r="I17" s="18" t="s">
        <v>96</v>
      </c>
      <c r="J17" s="18" t="s">
        <v>96</v>
      </c>
      <c r="K17" s="18" t="s">
        <v>96</v>
      </c>
      <c r="L17" s="18" t="s">
        <v>96</v>
      </c>
      <c r="M17" s="18" t="s">
        <v>96</v>
      </c>
      <c r="N17" s="18" t="s">
        <v>96</v>
      </c>
      <c r="O17" s="18" t="s">
        <v>96</v>
      </c>
      <c r="P17" s="18" t="s">
        <v>96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8" t="s">
        <v>96</v>
      </c>
      <c r="I18" s="18" t="s">
        <v>96</v>
      </c>
      <c r="J18" s="18" t="s">
        <v>96</v>
      </c>
      <c r="K18" s="18" t="s">
        <v>96</v>
      </c>
      <c r="L18" s="18" t="s">
        <v>96</v>
      </c>
      <c r="M18" s="18" t="s">
        <v>95</v>
      </c>
      <c r="N18" s="18" t="s">
        <v>95</v>
      </c>
      <c r="O18" s="18" t="s">
        <v>95</v>
      </c>
      <c r="P18" s="18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-50</v>
      </c>
      <c r="AD18" s="15">
        <f t="shared" si="2"/>
        <v>-50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2</v>
      </c>
      <c r="AL18" s="4">
        <f t="shared" si="4"/>
        <v>2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8" t="s">
        <v>96</v>
      </c>
      <c r="I19" s="18" t="s">
        <v>96</v>
      </c>
      <c r="J19" s="18" t="s">
        <v>96</v>
      </c>
      <c r="K19" s="18" t="s">
        <v>96</v>
      </c>
      <c r="L19" s="18" t="s">
        <v>96</v>
      </c>
      <c r="M19" s="18" t="s">
        <v>96</v>
      </c>
      <c r="N19" s="18" t="s">
        <v>96</v>
      </c>
      <c r="O19" s="18" t="s">
        <v>96</v>
      </c>
      <c r="P19" s="1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-2</v>
      </c>
      <c r="U19" s="17">
        <v>-2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96</v>
      </c>
      <c r="C20" s="18" t="s">
        <v>96</v>
      </c>
      <c r="D20" s="18" t="s">
        <v>95</v>
      </c>
      <c r="E20" s="18" t="s">
        <v>96</v>
      </c>
      <c r="F20" s="18" t="s">
        <v>96</v>
      </c>
      <c r="G20" s="18" t="s">
        <v>96</v>
      </c>
      <c r="H20" s="18" t="s">
        <v>96</v>
      </c>
      <c r="I20" s="18" t="s">
        <v>96</v>
      </c>
      <c r="J20" s="18" t="s">
        <v>96</v>
      </c>
      <c r="K20" s="18" t="s">
        <v>96</v>
      </c>
      <c r="L20" s="18" t="s">
        <v>95</v>
      </c>
      <c r="M20" s="18" t="s">
        <v>96</v>
      </c>
      <c r="N20" s="18" t="s">
        <v>96</v>
      </c>
      <c r="O20" s="18" t="s">
        <v>95</v>
      </c>
      <c r="P20" s="18" t="s">
        <v>96</v>
      </c>
      <c r="Q20" s="17">
        <f t="shared" si="9"/>
        <v>3</v>
      </c>
      <c r="R20" s="17">
        <v>2</v>
      </c>
      <c r="S20" s="17">
        <v>1</v>
      </c>
      <c r="T20" s="17">
        <f t="shared" si="10"/>
        <v>1</v>
      </c>
      <c r="U20" s="17">
        <v>2</v>
      </c>
      <c r="V20" s="17">
        <v>-1</v>
      </c>
      <c r="W20" s="15">
        <f t="shared" si="11"/>
        <v>50</v>
      </c>
      <c r="X20" s="15" t="str">
        <f t="shared" si="1"/>
        <v>皆増</v>
      </c>
      <c r="Y20" s="15">
        <f t="shared" si="1"/>
        <v>-50</v>
      </c>
      <c r="Z20" s="17">
        <f t="shared" si="12"/>
        <v>0</v>
      </c>
      <c r="AA20" s="17">
        <v>1</v>
      </c>
      <c r="AB20" s="17">
        <v>-1</v>
      </c>
      <c r="AC20" s="15">
        <f t="shared" si="13"/>
        <v>0</v>
      </c>
      <c r="AD20" s="15">
        <f t="shared" si="2"/>
        <v>100</v>
      </c>
      <c r="AE20" s="15">
        <f t="shared" si="2"/>
        <v>-50</v>
      </c>
      <c r="AH20" s="4">
        <f t="shared" si="3"/>
        <v>2</v>
      </c>
      <c r="AI20" s="4">
        <f t="shared" si="3"/>
        <v>0</v>
      </c>
      <c r="AJ20" s="4">
        <f t="shared" si="3"/>
        <v>2</v>
      </c>
      <c r="AK20" s="4">
        <f t="shared" si="4"/>
        <v>3</v>
      </c>
      <c r="AL20" s="4">
        <f t="shared" si="4"/>
        <v>1</v>
      </c>
      <c r="AM20" s="4">
        <f t="shared" si="4"/>
        <v>2</v>
      </c>
    </row>
    <row r="21" spans="1:39" s="1" customFormat="1" ht="18" customHeight="1" x14ac:dyDescent="0.15">
      <c r="A21" s="4" t="s">
        <v>74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95</v>
      </c>
      <c r="H21" s="18" t="s">
        <v>96</v>
      </c>
      <c r="I21" s="18" t="s">
        <v>96</v>
      </c>
      <c r="J21" s="18" t="s">
        <v>96</v>
      </c>
      <c r="K21" s="18" t="s">
        <v>96</v>
      </c>
      <c r="L21" s="18" t="s">
        <v>96</v>
      </c>
      <c r="M21" s="18" t="s">
        <v>96</v>
      </c>
      <c r="N21" s="18" t="s">
        <v>96</v>
      </c>
      <c r="O21" s="18" t="s">
        <v>96</v>
      </c>
      <c r="P21" s="18" t="s">
        <v>96</v>
      </c>
      <c r="Q21" s="17">
        <f t="shared" si="9"/>
        <v>3</v>
      </c>
      <c r="R21" s="17">
        <v>2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>
        <f t="shared" si="11"/>
        <v>50</v>
      </c>
      <c r="X21" s="15">
        <f t="shared" si="1"/>
        <v>0</v>
      </c>
      <c r="Y21" s="15" t="str">
        <f t="shared" si="1"/>
        <v>皆増</v>
      </c>
      <c r="Z21" s="17">
        <f t="shared" si="12"/>
        <v>-2</v>
      </c>
      <c r="AA21" s="17">
        <v>0</v>
      </c>
      <c r="AB21" s="17">
        <v>-2</v>
      </c>
      <c r="AC21" s="15">
        <f t="shared" si="13"/>
        <v>-40</v>
      </c>
      <c r="AD21" s="15">
        <f t="shared" si="2"/>
        <v>0</v>
      </c>
      <c r="AE21" s="15">
        <f t="shared" si="2"/>
        <v>-66.666666666666671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5</v>
      </c>
      <c r="AL21" s="4">
        <f t="shared" si="4"/>
        <v>2</v>
      </c>
      <c r="AM21" s="4">
        <f t="shared" si="4"/>
        <v>3</v>
      </c>
    </row>
    <row r="22" spans="1:39" s="1" customFormat="1" ht="18" customHeight="1" x14ac:dyDescent="0.15">
      <c r="A22" s="4" t="s">
        <v>75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8" t="s">
        <v>96</v>
      </c>
      <c r="I22" s="18" t="s">
        <v>96</v>
      </c>
      <c r="J22" s="18" t="s">
        <v>95</v>
      </c>
      <c r="K22" s="18" t="s">
        <v>96</v>
      </c>
      <c r="L22" s="18" t="s">
        <v>96</v>
      </c>
      <c r="M22" s="18" t="s">
        <v>96</v>
      </c>
      <c r="N22" s="18" t="s">
        <v>96</v>
      </c>
      <c r="O22" s="18" t="s">
        <v>96</v>
      </c>
      <c r="P22" s="1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-8</v>
      </c>
      <c r="U22" s="17">
        <v>-6</v>
      </c>
      <c r="V22" s="17">
        <v>-2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-4</v>
      </c>
      <c r="AA22" s="17">
        <v>-3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8</v>
      </c>
      <c r="AI22" s="4">
        <f t="shared" si="3"/>
        <v>6</v>
      </c>
      <c r="AJ22" s="4">
        <f t="shared" si="3"/>
        <v>2</v>
      </c>
      <c r="AK22" s="4">
        <f t="shared" si="4"/>
        <v>4</v>
      </c>
      <c r="AL22" s="4">
        <f t="shared" si="4"/>
        <v>3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96</v>
      </c>
      <c r="C23" s="18" t="s">
        <v>95</v>
      </c>
      <c r="D23" s="18" t="s">
        <v>96</v>
      </c>
      <c r="E23" s="18" t="s">
        <v>96</v>
      </c>
      <c r="F23" s="18" t="s">
        <v>95</v>
      </c>
      <c r="G23" s="18" t="s">
        <v>96</v>
      </c>
      <c r="H23" s="18" t="s">
        <v>96</v>
      </c>
      <c r="I23" s="18" t="s">
        <v>96</v>
      </c>
      <c r="J23" s="18" t="s">
        <v>96</v>
      </c>
      <c r="K23" s="18" t="s">
        <v>96</v>
      </c>
      <c r="L23" s="18" t="s">
        <v>96</v>
      </c>
      <c r="M23" s="18" t="s">
        <v>96</v>
      </c>
      <c r="N23" s="18" t="s">
        <v>96</v>
      </c>
      <c r="O23" s="18" t="s">
        <v>96</v>
      </c>
      <c r="P23" s="18" t="s">
        <v>96</v>
      </c>
      <c r="Q23" s="17">
        <f t="shared" si="9"/>
        <v>10</v>
      </c>
      <c r="R23" s="17">
        <v>9</v>
      </c>
      <c r="S23" s="17">
        <v>1</v>
      </c>
      <c r="T23" s="17">
        <f t="shared" si="10"/>
        <v>5</v>
      </c>
      <c r="U23" s="17">
        <v>8</v>
      </c>
      <c r="V23" s="17">
        <v>-3</v>
      </c>
      <c r="W23" s="15">
        <f t="shared" si="11"/>
        <v>100</v>
      </c>
      <c r="X23" s="15">
        <f t="shared" si="1"/>
        <v>800</v>
      </c>
      <c r="Y23" s="15">
        <f t="shared" si="1"/>
        <v>-75</v>
      </c>
      <c r="Z23" s="17">
        <f t="shared" si="12"/>
        <v>3</v>
      </c>
      <c r="AA23" s="17">
        <v>5</v>
      </c>
      <c r="AB23" s="17">
        <v>-2</v>
      </c>
      <c r="AC23" s="15">
        <f t="shared" si="13"/>
        <v>42.857142857142861</v>
      </c>
      <c r="AD23" s="15">
        <f t="shared" si="2"/>
        <v>125</v>
      </c>
      <c r="AE23" s="15">
        <f t="shared" si="2"/>
        <v>-66.666666666666671</v>
      </c>
      <c r="AH23" s="4">
        <f t="shared" si="3"/>
        <v>5</v>
      </c>
      <c r="AI23" s="4">
        <f t="shared" si="3"/>
        <v>1</v>
      </c>
      <c r="AJ23" s="4">
        <f t="shared" si="3"/>
        <v>4</v>
      </c>
      <c r="AK23" s="4">
        <f t="shared" si="4"/>
        <v>7</v>
      </c>
      <c r="AL23" s="4">
        <f t="shared" si="4"/>
        <v>4</v>
      </c>
      <c r="AM23" s="4">
        <f t="shared" si="4"/>
        <v>3</v>
      </c>
    </row>
    <row r="24" spans="1:39" s="1" customFormat="1" ht="18" customHeight="1" x14ac:dyDescent="0.15">
      <c r="A24" s="4" t="s">
        <v>77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8" t="s">
        <v>96</v>
      </c>
      <c r="I24" s="18" t="s">
        <v>96</v>
      </c>
      <c r="J24" s="18" t="s">
        <v>96</v>
      </c>
      <c r="K24" s="18" t="s">
        <v>96</v>
      </c>
      <c r="L24" s="18" t="s">
        <v>95</v>
      </c>
      <c r="M24" s="18" t="s">
        <v>96</v>
      </c>
      <c r="N24" s="18" t="s">
        <v>96</v>
      </c>
      <c r="O24" s="18" t="s">
        <v>96</v>
      </c>
      <c r="P24" s="18" t="s">
        <v>96</v>
      </c>
      <c r="Q24" s="17">
        <f t="shared" si="9"/>
        <v>12</v>
      </c>
      <c r="R24" s="17">
        <v>10</v>
      </c>
      <c r="S24" s="17">
        <v>2</v>
      </c>
      <c r="T24" s="17">
        <f t="shared" si="10"/>
        <v>7</v>
      </c>
      <c r="U24" s="17">
        <v>7</v>
      </c>
      <c r="V24" s="17">
        <v>0</v>
      </c>
      <c r="W24" s="15">
        <f t="shared" si="11"/>
        <v>140</v>
      </c>
      <c r="X24" s="15">
        <f t="shared" si="1"/>
        <v>233.33333333333334</v>
      </c>
      <c r="Y24" s="15">
        <f t="shared" si="1"/>
        <v>0</v>
      </c>
      <c r="Z24" s="17">
        <f t="shared" si="12"/>
        <v>1</v>
      </c>
      <c r="AA24" s="17">
        <v>3</v>
      </c>
      <c r="AB24" s="17">
        <v>-2</v>
      </c>
      <c r="AC24" s="15">
        <f t="shared" si="13"/>
        <v>9.0909090909090828</v>
      </c>
      <c r="AD24" s="15">
        <f t="shared" si="2"/>
        <v>42.857142857142861</v>
      </c>
      <c r="AE24" s="15">
        <f t="shared" si="2"/>
        <v>-50</v>
      </c>
      <c r="AH24" s="4">
        <f t="shared" si="3"/>
        <v>5</v>
      </c>
      <c r="AI24" s="4">
        <f t="shared" si="3"/>
        <v>3</v>
      </c>
      <c r="AJ24" s="4">
        <f t="shared" si="3"/>
        <v>2</v>
      </c>
      <c r="AK24" s="4">
        <f t="shared" si="4"/>
        <v>11</v>
      </c>
      <c r="AL24" s="4">
        <f t="shared" si="4"/>
        <v>7</v>
      </c>
      <c r="AM24" s="4">
        <f t="shared" si="4"/>
        <v>4</v>
      </c>
    </row>
    <row r="25" spans="1:39" s="1" customFormat="1" ht="18" customHeight="1" x14ac:dyDescent="0.15">
      <c r="A25" s="4" t="s">
        <v>78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8" t="s">
        <v>96</v>
      </c>
      <c r="I25" s="18" t="s">
        <v>96</v>
      </c>
      <c r="J25" s="18" t="s">
        <v>96</v>
      </c>
      <c r="K25" s="18" t="s">
        <v>96</v>
      </c>
      <c r="L25" s="18" t="s">
        <v>96</v>
      </c>
      <c r="M25" s="18" t="s">
        <v>96</v>
      </c>
      <c r="N25" s="18" t="s">
        <v>96</v>
      </c>
      <c r="O25" s="18" t="s">
        <v>96</v>
      </c>
      <c r="P25" s="18" t="s">
        <v>96</v>
      </c>
      <c r="Q25" s="17">
        <f t="shared" si="9"/>
        <v>12</v>
      </c>
      <c r="R25" s="17">
        <v>7</v>
      </c>
      <c r="S25" s="17">
        <v>5</v>
      </c>
      <c r="T25" s="17">
        <f t="shared" si="10"/>
        <v>-8</v>
      </c>
      <c r="U25" s="17">
        <v>-8</v>
      </c>
      <c r="V25" s="17">
        <v>0</v>
      </c>
      <c r="W25" s="15">
        <f t="shared" si="11"/>
        <v>-40</v>
      </c>
      <c r="X25" s="15">
        <f t="shared" si="1"/>
        <v>-53.333333333333336</v>
      </c>
      <c r="Y25" s="15">
        <f t="shared" si="1"/>
        <v>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-19.999999999999996</v>
      </c>
      <c r="AD25" s="15">
        <f t="shared" si="2"/>
        <v>-30.000000000000004</v>
      </c>
      <c r="AE25" s="15">
        <f t="shared" si="2"/>
        <v>0</v>
      </c>
      <c r="AH25" s="4">
        <f t="shared" si="3"/>
        <v>20</v>
      </c>
      <c r="AI25" s="4">
        <f t="shared" si="3"/>
        <v>15</v>
      </c>
      <c r="AJ25" s="4">
        <f t="shared" si="3"/>
        <v>5</v>
      </c>
      <c r="AK25" s="4">
        <f t="shared" si="4"/>
        <v>15</v>
      </c>
      <c r="AL25" s="4">
        <f t="shared" si="4"/>
        <v>10</v>
      </c>
      <c r="AM25" s="4">
        <f t="shared" si="4"/>
        <v>5</v>
      </c>
    </row>
    <row r="26" spans="1:39" s="1" customFormat="1" ht="18" customHeight="1" x14ac:dyDescent="0.15">
      <c r="A26" s="4" t="s">
        <v>79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8" t="s">
        <v>96</v>
      </c>
      <c r="I26" s="18" t="s">
        <v>96</v>
      </c>
      <c r="J26" s="18" t="s">
        <v>96</v>
      </c>
      <c r="K26" s="18" t="s">
        <v>96</v>
      </c>
      <c r="L26" s="18" t="s">
        <v>96</v>
      </c>
      <c r="M26" s="18" t="s">
        <v>96</v>
      </c>
      <c r="N26" s="18" t="s">
        <v>96</v>
      </c>
      <c r="O26" s="18" t="s">
        <v>96</v>
      </c>
      <c r="P26" s="18" t="s">
        <v>96</v>
      </c>
      <c r="Q26" s="17">
        <f t="shared" si="9"/>
        <v>14</v>
      </c>
      <c r="R26" s="17">
        <v>5</v>
      </c>
      <c r="S26" s="17">
        <v>9</v>
      </c>
      <c r="T26" s="17">
        <f t="shared" si="10"/>
        <v>-11</v>
      </c>
      <c r="U26" s="17">
        <v>-12</v>
      </c>
      <c r="V26" s="17">
        <v>1</v>
      </c>
      <c r="W26" s="15">
        <f t="shared" si="11"/>
        <v>-43.999999999999993</v>
      </c>
      <c r="X26" s="15">
        <f t="shared" si="1"/>
        <v>-70.588235294117638</v>
      </c>
      <c r="Y26" s="15">
        <f t="shared" si="1"/>
        <v>12.5</v>
      </c>
      <c r="Z26" s="17">
        <f t="shared" si="12"/>
        <v>-13</v>
      </c>
      <c r="AA26" s="17">
        <v>-12</v>
      </c>
      <c r="AB26" s="17">
        <v>-1</v>
      </c>
      <c r="AC26" s="15">
        <f t="shared" si="13"/>
        <v>-48.148148148148152</v>
      </c>
      <c r="AD26" s="15">
        <f t="shared" si="2"/>
        <v>-70.588235294117638</v>
      </c>
      <c r="AE26" s="15">
        <f t="shared" si="2"/>
        <v>-9.9999999999999982</v>
      </c>
      <c r="AH26" s="4">
        <f t="shared" si="3"/>
        <v>25</v>
      </c>
      <c r="AI26" s="4">
        <f t="shared" si="3"/>
        <v>17</v>
      </c>
      <c r="AJ26" s="4">
        <f t="shared" si="3"/>
        <v>8</v>
      </c>
      <c r="AK26" s="4">
        <f t="shared" si="4"/>
        <v>27</v>
      </c>
      <c r="AL26" s="4">
        <f t="shared" si="4"/>
        <v>17</v>
      </c>
      <c r="AM26" s="4">
        <f t="shared" si="4"/>
        <v>10</v>
      </c>
    </row>
    <row r="27" spans="1:39" s="1" customFormat="1" ht="18" customHeight="1" x14ac:dyDescent="0.15">
      <c r="A27" s="4" t="s">
        <v>80</v>
      </c>
      <c r="B27" s="18" t="s">
        <v>96</v>
      </c>
      <c r="C27" s="18" t="s">
        <v>96</v>
      </c>
      <c r="D27" s="18" t="s">
        <v>96</v>
      </c>
      <c r="E27" s="18" t="s">
        <v>95</v>
      </c>
      <c r="F27" s="18" t="s">
        <v>96</v>
      </c>
      <c r="G27" s="18" t="s">
        <v>96</v>
      </c>
      <c r="H27" s="18" t="s">
        <v>96</v>
      </c>
      <c r="I27" s="18" t="s">
        <v>96</v>
      </c>
      <c r="J27" s="18" t="s">
        <v>96</v>
      </c>
      <c r="K27" s="18" t="s">
        <v>96</v>
      </c>
      <c r="L27" s="18" t="s">
        <v>96</v>
      </c>
      <c r="M27" s="18" t="s">
        <v>96</v>
      </c>
      <c r="N27" s="18" t="s">
        <v>96</v>
      </c>
      <c r="O27" s="18" t="s">
        <v>96</v>
      </c>
      <c r="P27" s="18" t="s">
        <v>96</v>
      </c>
      <c r="Q27" s="17">
        <f t="shared" si="9"/>
        <v>28</v>
      </c>
      <c r="R27" s="17">
        <v>13</v>
      </c>
      <c r="S27" s="17">
        <v>15</v>
      </c>
      <c r="T27" s="17">
        <f t="shared" si="10"/>
        <v>1</v>
      </c>
      <c r="U27" s="17">
        <v>-4</v>
      </c>
      <c r="V27" s="17">
        <v>5</v>
      </c>
      <c r="W27" s="15">
        <f t="shared" si="11"/>
        <v>3.7037037037036979</v>
      </c>
      <c r="X27" s="15">
        <f t="shared" si="1"/>
        <v>-23.529411764705888</v>
      </c>
      <c r="Y27" s="15">
        <f t="shared" si="1"/>
        <v>50</v>
      </c>
      <c r="Z27" s="17">
        <f t="shared" si="12"/>
        <v>1</v>
      </c>
      <c r="AA27" s="17">
        <v>-1</v>
      </c>
      <c r="AB27" s="17">
        <v>2</v>
      </c>
      <c r="AC27" s="15">
        <f t="shared" si="13"/>
        <v>3.7037037037036979</v>
      </c>
      <c r="AD27" s="15">
        <f t="shared" si="2"/>
        <v>-7.1428571428571397</v>
      </c>
      <c r="AE27" s="15">
        <f t="shared" si="2"/>
        <v>15.384615384615374</v>
      </c>
      <c r="AH27" s="4">
        <f t="shared" si="3"/>
        <v>27</v>
      </c>
      <c r="AI27" s="4">
        <f t="shared" si="3"/>
        <v>17</v>
      </c>
      <c r="AJ27" s="4">
        <f t="shared" si="3"/>
        <v>10</v>
      </c>
      <c r="AK27" s="4">
        <f t="shared" si="4"/>
        <v>27</v>
      </c>
      <c r="AL27" s="4">
        <f t="shared" si="4"/>
        <v>14</v>
      </c>
      <c r="AM27" s="4">
        <f t="shared" si="4"/>
        <v>13</v>
      </c>
    </row>
    <row r="28" spans="1:39" s="1" customFormat="1" ht="18" customHeight="1" x14ac:dyDescent="0.15">
      <c r="A28" s="4" t="s">
        <v>81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8" t="s">
        <v>96</v>
      </c>
      <c r="I28" s="18" t="s">
        <v>96</v>
      </c>
      <c r="J28" s="18" t="s">
        <v>96</v>
      </c>
      <c r="K28" s="18" t="s">
        <v>96</v>
      </c>
      <c r="L28" s="18" t="s">
        <v>96</v>
      </c>
      <c r="M28" s="18" t="s">
        <v>96</v>
      </c>
      <c r="N28" s="18" t="s">
        <v>96</v>
      </c>
      <c r="O28" s="18" t="s">
        <v>96</v>
      </c>
      <c r="P28" s="18" t="s">
        <v>96</v>
      </c>
      <c r="Q28" s="17">
        <f t="shared" si="9"/>
        <v>28</v>
      </c>
      <c r="R28" s="17">
        <v>16</v>
      </c>
      <c r="S28" s="17">
        <v>12</v>
      </c>
      <c r="T28" s="17">
        <f t="shared" si="10"/>
        <v>-1</v>
      </c>
      <c r="U28" s="17">
        <v>5</v>
      </c>
      <c r="V28" s="17">
        <v>-6</v>
      </c>
      <c r="W28" s="15">
        <f t="shared" si="11"/>
        <v>-3.4482758620689613</v>
      </c>
      <c r="X28" s="15">
        <f t="shared" si="1"/>
        <v>45.45454545454546</v>
      </c>
      <c r="Y28" s="15">
        <f t="shared" si="1"/>
        <v>-33.333333333333336</v>
      </c>
      <c r="Z28" s="17">
        <f t="shared" si="12"/>
        <v>-6</v>
      </c>
      <c r="AA28" s="17">
        <v>7</v>
      </c>
      <c r="AB28" s="17">
        <v>-13</v>
      </c>
      <c r="AC28" s="15">
        <f t="shared" si="13"/>
        <v>-17.647058823529417</v>
      </c>
      <c r="AD28" s="15">
        <f t="shared" si="2"/>
        <v>77.777777777777771</v>
      </c>
      <c r="AE28" s="15">
        <f t="shared" si="2"/>
        <v>-52</v>
      </c>
      <c r="AH28" s="4">
        <f t="shared" si="3"/>
        <v>29</v>
      </c>
      <c r="AI28" s="4">
        <f t="shared" si="3"/>
        <v>11</v>
      </c>
      <c r="AJ28" s="4">
        <f t="shared" si="3"/>
        <v>18</v>
      </c>
      <c r="AK28" s="4">
        <f t="shared" si="4"/>
        <v>34</v>
      </c>
      <c r="AL28" s="4">
        <f t="shared" si="4"/>
        <v>9</v>
      </c>
      <c r="AM28" s="4">
        <f t="shared" si="4"/>
        <v>25</v>
      </c>
    </row>
    <row r="29" spans="1:39" s="1" customFormat="1" ht="18" customHeight="1" x14ac:dyDescent="0.15">
      <c r="A29" s="4" t="s">
        <v>82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8" t="s">
        <v>96</v>
      </c>
      <c r="I29" s="18" t="s">
        <v>96</v>
      </c>
      <c r="J29" s="18" t="s">
        <v>96</v>
      </c>
      <c r="K29" s="18" t="s">
        <v>96</v>
      </c>
      <c r="L29" s="18" t="s">
        <v>96</v>
      </c>
      <c r="M29" s="18" t="s">
        <v>96</v>
      </c>
      <c r="N29" s="18" t="s">
        <v>96</v>
      </c>
      <c r="O29" s="18" t="s">
        <v>96</v>
      </c>
      <c r="P29" s="18" t="s">
        <v>96</v>
      </c>
      <c r="Q29" s="17">
        <f t="shared" si="9"/>
        <v>18</v>
      </c>
      <c r="R29" s="17">
        <v>4</v>
      </c>
      <c r="S29" s="17">
        <v>14</v>
      </c>
      <c r="T29" s="17">
        <f t="shared" si="10"/>
        <v>3</v>
      </c>
      <c r="U29" s="17">
        <v>0</v>
      </c>
      <c r="V29" s="17">
        <v>3</v>
      </c>
      <c r="W29" s="15">
        <f t="shared" si="11"/>
        <v>19.999999999999996</v>
      </c>
      <c r="X29" s="15">
        <f t="shared" si="1"/>
        <v>0</v>
      </c>
      <c r="Y29" s="15">
        <f t="shared" si="1"/>
        <v>27.27272727272727</v>
      </c>
      <c r="Z29" s="17">
        <f t="shared" si="12"/>
        <v>4</v>
      </c>
      <c r="AA29" s="17">
        <v>1</v>
      </c>
      <c r="AB29" s="17">
        <v>3</v>
      </c>
      <c r="AC29" s="15">
        <f t="shared" si="13"/>
        <v>28.57142857142858</v>
      </c>
      <c r="AD29" s="15">
        <f t="shared" si="2"/>
        <v>33.333333333333329</v>
      </c>
      <c r="AE29" s="15">
        <f t="shared" si="2"/>
        <v>27.27272727272727</v>
      </c>
      <c r="AH29" s="4">
        <f t="shared" si="3"/>
        <v>15</v>
      </c>
      <c r="AI29" s="4">
        <f t="shared" si="3"/>
        <v>4</v>
      </c>
      <c r="AJ29" s="4">
        <f t="shared" si="3"/>
        <v>11</v>
      </c>
      <c r="AK29" s="4">
        <f t="shared" si="4"/>
        <v>14</v>
      </c>
      <c r="AL29" s="4">
        <f t="shared" si="4"/>
        <v>3</v>
      </c>
      <c r="AM29" s="4">
        <f t="shared" si="4"/>
        <v>11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8" t="s">
        <v>96</v>
      </c>
      <c r="I30" s="18" t="s">
        <v>96</v>
      </c>
      <c r="J30" s="18" t="s">
        <v>96</v>
      </c>
      <c r="K30" s="18" t="s">
        <v>96</v>
      </c>
      <c r="L30" s="18" t="s">
        <v>96</v>
      </c>
      <c r="M30" s="18" t="s">
        <v>96</v>
      </c>
      <c r="N30" s="18" t="s">
        <v>96</v>
      </c>
      <c r="O30" s="18" t="s">
        <v>96</v>
      </c>
      <c r="P30" s="18" t="s">
        <v>96</v>
      </c>
      <c r="Q30" s="17">
        <f t="shared" si="9"/>
        <v>4</v>
      </c>
      <c r="R30" s="17">
        <v>0</v>
      </c>
      <c r="S30" s="17">
        <v>4</v>
      </c>
      <c r="T30" s="17">
        <f t="shared" si="10"/>
        <v>1</v>
      </c>
      <c r="U30" s="17">
        <v>0</v>
      </c>
      <c r="V30" s="17">
        <v>1</v>
      </c>
      <c r="W30" s="15">
        <f t="shared" si="11"/>
        <v>33.333333333333329</v>
      </c>
      <c r="X30" s="15">
        <f t="shared" si="1"/>
        <v>0</v>
      </c>
      <c r="Y30" s="15">
        <f t="shared" si="1"/>
        <v>33.333333333333329</v>
      </c>
      <c r="Z30" s="17">
        <f t="shared" si="12"/>
        <v>-5</v>
      </c>
      <c r="AA30" s="17">
        <v>-1</v>
      </c>
      <c r="AB30" s="17">
        <v>-4</v>
      </c>
      <c r="AC30" s="15">
        <f t="shared" si="13"/>
        <v>-55.555555555555557</v>
      </c>
      <c r="AD30" s="15">
        <f t="shared" si="2"/>
        <v>-100</v>
      </c>
      <c r="AE30" s="15">
        <f t="shared" si="2"/>
        <v>-50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9</v>
      </c>
      <c r="AL30" s="4">
        <f t="shared" si="4"/>
        <v>1</v>
      </c>
      <c r="AM30" s="4">
        <f t="shared" si="4"/>
        <v>8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10</v>
      </c>
      <c r="R33" s="17">
        <f t="shared" si="19"/>
        <v>6</v>
      </c>
      <c r="S33" s="17">
        <f>SUM(S13:S22)</f>
        <v>4</v>
      </c>
      <c r="T33" s="17">
        <f t="shared" si="19"/>
        <v>-6</v>
      </c>
      <c r="U33" s="17">
        <f t="shared" si="19"/>
        <v>-5</v>
      </c>
      <c r="V33" s="17">
        <f t="shared" si="19"/>
        <v>-1</v>
      </c>
      <c r="W33" s="15">
        <f t="shared" si="15"/>
        <v>-37.5</v>
      </c>
      <c r="X33" s="15">
        <f t="shared" si="15"/>
        <v>-45.45454545454546</v>
      </c>
      <c r="Y33" s="15">
        <f t="shared" si="15"/>
        <v>-19.999999999999996</v>
      </c>
      <c r="Z33" s="17">
        <f t="shared" ref="Z33:AB33" si="20">SUM(Z13:Z22)</f>
        <v>-5</v>
      </c>
      <c r="AA33" s="17">
        <f t="shared" si="20"/>
        <v>-2</v>
      </c>
      <c r="AB33" s="17">
        <f t="shared" si="20"/>
        <v>-3</v>
      </c>
      <c r="AC33" s="15">
        <f t="shared" si="17"/>
        <v>-33.333333333333336</v>
      </c>
      <c r="AD33" s="15">
        <f t="shared" si="17"/>
        <v>-25</v>
      </c>
      <c r="AE33" s="15">
        <f t="shared" si="17"/>
        <v>-42.857142857142861</v>
      </c>
      <c r="AH33" s="4">
        <f t="shared" ref="AH33:AJ33" si="21">SUM(AH13:AH22)</f>
        <v>16</v>
      </c>
      <c r="AI33" s="4">
        <f t="shared" si="21"/>
        <v>11</v>
      </c>
      <c r="AJ33" s="4">
        <f t="shared" si="21"/>
        <v>5</v>
      </c>
      <c r="AK33" s="4">
        <f>SUM(AK13:AK22)</f>
        <v>15</v>
      </c>
      <c r="AL33" s="4">
        <f>SUM(AL13:AL22)</f>
        <v>8</v>
      </c>
      <c r="AM33" s="4">
        <f>SUM(AM13:AM22)</f>
        <v>7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126</v>
      </c>
      <c r="R34" s="17">
        <f t="shared" si="22"/>
        <v>64</v>
      </c>
      <c r="S34" s="17">
        <f t="shared" si="22"/>
        <v>62</v>
      </c>
      <c r="T34" s="17">
        <f t="shared" si="22"/>
        <v>-3</v>
      </c>
      <c r="U34" s="17">
        <f t="shared" si="22"/>
        <v>-4</v>
      </c>
      <c r="V34" s="17">
        <f t="shared" si="22"/>
        <v>1</v>
      </c>
      <c r="W34" s="15">
        <f t="shared" si="15"/>
        <v>-2.3255813953488413</v>
      </c>
      <c r="X34" s="15">
        <f t="shared" si="15"/>
        <v>-5.8823529411764719</v>
      </c>
      <c r="Y34" s="15">
        <f t="shared" si="15"/>
        <v>1.6393442622950838</v>
      </c>
      <c r="Z34" s="17">
        <f t="shared" ref="Z34:AB34" si="23">SUM(Z23:Z30)</f>
        <v>-18</v>
      </c>
      <c r="AA34" s="17">
        <f t="shared" si="23"/>
        <v>-1</v>
      </c>
      <c r="AB34" s="17">
        <f t="shared" si="23"/>
        <v>-17</v>
      </c>
      <c r="AC34" s="15">
        <f t="shared" si="17"/>
        <v>-12.5</v>
      </c>
      <c r="AD34" s="15">
        <f t="shared" si="17"/>
        <v>-1.538461538461533</v>
      </c>
      <c r="AE34" s="15">
        <f t="shared" si="17"/>
        <v>-21.518987341772156</v>
      </c>
      <c r="AH34" s="4">
        <f t="shared" ref="AH34:AJ34" si="24">SUM(AH23:AH30)</f>
        <v>129</v>
      </c>
      <c r="AI34" s="4">
        <f t="shared" si="24"/>
        <v>68</v>
      </c>
      <c r="AJ34" s="4">
        <f t="shared" si="24"/>
        <v>61</v>
      </c>
      <c r="AK34" s="4">
        <f>SUM(AK23:AK30)</f>
        <v>144</v>
      </c>
      <c r="AL34" s="4">
        <f>SUM(AL23:AL30)</f>
        <v>65</v>
      </c>
      <c r="AM34" s="4">
        <f>SUM(AM23:AM30)</f>
        <v>79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104</v>
      </c>
      <c r="R35" s="17">
        <f t="shared" si="25"/>
        <v>45</v>
      </c>
      <c r="S35" s="17">
        <f t="shared" si="25"/>
        <v>59</v>
      </c>
      <c r="T35" s="17">
        <f t="shared" si="25"/>
        <v>-15</v>
      </c>
      <c r="U35" s="17">
        <f t="shared" si="25"/>
        <v>-19</v>
      </c>
      <c r="V35" s="17">
        <f t="shared" si="25"/>
        <v>4</v>
      </c>
      <c r="W35" s="15">
        <f t="shared" si="15"/>
        <v>-12.605042016806722</v>
      </c>
      <c r="X35" s="15">
        <f t="shared" si="15"/>
        <v>-29.6875</v>
      </c>
      <c r="Y35" s="15">
        <f t="shared" si="15"/>
        <v>7.2727272727272751</v>
      </c>
      <c r="Z35" s="17">
        <f t="shared" ref="Z35:AB35" si="26">SUM(Z25:Z30)</f>
        <v>-22</v>
      </c>
      <c r="AA35" s="17">
        <f t="shared" si="26"/>
        <v>-9</v>
      </c>
      <c r="AB35" s="17">
        <f t="shared" si="26"/>
        <v>-13</v>
      </c>
      <c r="AC35" s="15">
        <f t="shared" si="17"/>
        <v>-17.460317460317466</v>
      </c>
      <c r="AD35" s="15">
        <f t="shared" si="17"/>
        <v>-16.666666666666664</v>
      </c>
      <c r="AE35" s="15">
        <f t="shared" si="17"/>
        <v>-18.055555555555557</v>
      </c>
      <c r="AH35" s="4">
        <f t="shared" ref="AH35:AJ35" si="27">SUM(AH25:AH30)</f>
        <v>119</v>
      </c>
      <c r="AI35" s="4">
        <f t="shared" si="27"/>
        <v>64</v>
      </c>
      <c r="AJ35" s="4">
        <f t="shared" si="27"/>
        <v>55</v>
      </c>
      <c r="AK35" s="4">
        <f>SUM(AK25:AK30)</f>
        <v>126</v>
      </c>
      <c r="AL35" s="4">
        <f>SUM(AL25:AL30)</f>
        <v>54</v>
      </c>
      <c r="AM35" s="4">
        <f>SUM(AM25:AM30)</f>
        <v>72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78</v>
      </c>
      <c r="R36" s="17">
        <f t="shared" si="28"/>
        <v>33</v>
      </c>
      <c r="S36" s="17">
        <f t="shared" si="28"/>
        <v>45</v>
      </c>
      <c r="T36" s="17">
        <f t="shared" si="28"/>
        <v>4</v>
      </c>
      <c r="U36" s="17">
        <f t="shared" si="28"/>
        <v>1</v>
      </c>
      <c r="V36" s="17">
        <f t="shared" si="28"/>
        <v>3</v>
      </c>
      <c r="W36" s="15">
        <f t="shared" si="15"/>
        <v>5.4054054054053946</v>
      </c>
      <c r="X36" s="15">
        <f t="shared" si="15"/>
        <v>3.125</v>
      </c>
      <c r="Y36" s="15">
        <f t="shared" si="15"/>
        <v>7.1428571428571397</v>
      </c>
      <c r="Z36" s="17">
        <f t="shared" ref="Z36:AB36" si="29">SUM(Z27:Z30)</f>
        <v>-6</v>
      </c>
      <c r="AA36" s="17">
        <f t="shared" si="29"/>
        <v>6</v>
      </c>
      <c r="AB36" s="17">
        <f t="shared" si="29"/>
        <v>-12</v>
      </c>
      <c r="AC36" s="15">
        <f t="shared" si="17"/>
        <v>-7.1428571428571397</v>
      </c>
      <c r="AD36" s="15">
        <f t="shared" si="17"/>
        <v>22.222222222222232</v>
      </c>
      <c r="AE36" s="15">
        <f t="shared" si="17"/>
        <v>-21.052631578947366</v>
      </c>
      <c r="AH36" s="4">
        <f t="shared" ref="AH36:AJ36" si="30">SUM(AH27:AH30)</f>
        <v>74</v>
      </c>
      <c r="AI36" s="4">
        <f t="shared" si="30"/>
        <v>32</v>
      </c>
      <c r="AJ36" s="4">
        <f t="shared" si="30"/>
        <v>42</v>
      </c>
      <c r="AK36" s="4">
        <f>SUM(AK27:AK30)</f>
        <v>84</v>
      </c>
      <c r="AL36" s="4">
        <f>SUM(AL27:AL30)</f>
        <v>27</v>
      </c>
      <c r="AM36" s="4">
        <f>SUM(AM27:AM30)</f>
        <v>57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7.3529411764705888</v>
      </c>
      <c r="R39" s="12">
        <f>R33/R9*100</f>
        <v>8.5714285714285712</v>
      </c>
      <c r="S39" s="13">
        <f t="shared" si="37"/>
        <v>6.0606060606060606</v>
      </c>
      <c r="T39" s="12">
        <f>T33/T9*100</f>
        <v>66.666666666666657</v>
      </c>
      <c r="U39" s="12">
        <f t="shared" ref="U39:V39" si="38">U33/U9*100</f>
        <v>55.555555555555557</v>
      </c>
      <c r="V39" s="12" t="e">
        <f t="shared" si="38"/>
        <v>#DIV/0!</v>
      </c>
      <c r="W39" s="12">
        <f>Q39-AH39</f>
        <v>-3.6815415821501016</v>
      </c>
      <c r="X39" s="12">
        <f t="shared" si="33"/>
        <v>-5.3526220614828208</v>
      </c>
      <c r="Y39" s="12">
        <f>S39-AJ39</f>
        <v>-1.5151515151515156</v>
      </c>
      <c r="Z39" s="12">
        <f t="shared" si="37"/>
        <v>21.739130434782609</v>
      </c>
      <c r="AA39" s="12">
        <f t="shared" si="37"/>
        <v>66.666666666666657</v>
      </c>
      <c r="AB39" s="12">
        <f t="shared" si="37"/>
        <v>15</v>
      </c>
      <c r="AC39" s="12">
        <f>Q39-AK39</f>
        <v>-2.0810210876803552</v>
      </c>
      <c r="AD39" s="12">
        <f t="shared" si="35"/>
        <v>-2.3874755381604693</v>
      </c>
      <c r="AE39" s="12">
        <f t="shared" si="35"/>
        <v>-2.0789288231148699</v>
      </c>
      <c r="AH39" s="12">
        <f t="shared" ref="AH39:AJ39" si="39">AH33/AH9*100</f>
        <v>11.03448275862069</v>
      </c>
      <c r="AI39" s="12">
        <f t="shared" si="39"/>
        <v>13.924050632911392</v>
      </c>
      <c r="AJ39" s="12">
        <f t="shared" si="39"/>
        <v>7.5757575757575761</v>
      </c>
      <c r="AK39" s="12">
        <f>AK33/AK9*100</f>
        <v>9.433962264150944</v>
      </c>
      <c r="AL39" s="12">
        <f>AL33/AL9*100</f>
        <v>10.95890410958904</v>
      </c>
      <c r="AM39" s="12">
        <f>AM33/AM9*100</f>
        <v>8.1395348837209305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92.64705882352942</v>
      </c>
      <c r="R40" s="12">
        <f t="shared" si="40"/>
        <v>91.428571428571431</v>
      </c>
      <c r="S40" s="12">
        <f t="shared" si="40"/>
        <v>93.939393939393938</v>
      </c>
      <c r="T40" s="12">
        <f>T34/T9*100</f>
        <v>33.333333333333329</v>
      </c>
      <c r="U40" s="12">
        <f t="shared" ref="U40:V40" si="41">U34/U9*100</f>
        <v>44.444444444444443</v>
      </c>
      <c r="V40" s="12" t="e">
        <f t="shared" si="41"/>
        <v>#DIV/0!</v>
      </c>
      <c r="W40" s="12">
        <f t="shared" ref="W40:W42" si="42">Q40-AH40</f>
        <v>3.6815415821501034</v>
      </c>
      <c r="X40" s="12">
        <f t="shared" si="33"/>
        <v>5.352622061482819</v>
      </c>
      <c r="Y40" s="12">
        <f>S40-AJ40</f>
        <v>1.5151515151515156</v>
      </c>
      <c r="Z40" s="12">
        <f>Z34/Z9*100</f>
        <v>78.260869565217391</v>
      </c>
      <c r="AA40" s="12">
        <f t="shared" ref="AA40:AB40" si="43">AA34/AA9*100</f>
        <v>33.333333333333329</v>
      </c>
      <c r="AB40" s="12">
        <f t="shared" si="43"/>
        <v>85</v>
      </c>
      <c r="AC40" s="12">
        <f t="shared" ref="AC40:AC42" si="44">Q40-AK40</f>
        <v>2.0810210876803552</v>
      </c>
      <c r="AD40" s="12">
        <f t="shared" si="35"/>
        <v>2.3874755381604729</v>
      </c>
      <c r="AE40" s="12">
        <f t="shared" si="35"/>
        <v>2.0789288231148646</v>
      </c>
      <c r="AH40" s="12">
        <f t="shared" ref="AH40:AJ40" si="45">AH34/AH9*100</f>
        <v>88.965517241379317</v>
      </c>
      <c r="AI40" s="12">
        <f t="shared" si="45"/>
        <v>86.075949367088612</v>
      </c>
      <c r="AJ40" s="12">
        <f t="shared" si="45"/>
        <v>92.424242424242422</v>
      </c>
      <c r="AK40" s="12">
        <f>AK34/AK9*100</f>
        <v>90.566037735849065</v>
      </c>
      <c r="AL40" s="12">
        <f>AL34/AL9*100</f>
        <v>89.041095890410958</v>
      </c>
      <c r="AM40" s="12">
        <f>AM34/AM9*100</f>
        <v>91.860465116279073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76.470588235294116</v>
      </c>
      <c r="R41" s="12">
        <f t="shared" si="46"/>
        <v>64.285714285714292</v>
      </c>
      <c r="S41" s="12">
        <f t="shared" si="46"/>
        <v>89.393939393939391</v>
      </c>
      <c r="T41" s="12">
        <f>T35/T9*100</f>
        <v>166.66666666666669</v>
      </c>
      <c r="U41" s="12">
        <f t="shared" ref="U41:V41" si="47">U35/U9*100</f>
        <v>211.11111111111111</v>
      </c>
      <c r="V41" s="12" t="e">
        <f t="shared" si="47"/>
        <v>#DIV/0!</v>
      </c>
      <c r="W41" s="12">
        <f t="shared" si="42"/>
        <v>-5.5983772819472648</v>
      </c>
      <c r="X41" s="12">
        <f t="shared" si="33"/>
        <v>-16.726943942133815</v>
      </c>
      <c r="Y41" s="12">
        <f>S41-AJ41</f>
        <v>6.0606060606060481</v>
      </c>
      <c r="Z41" s="12">
        <f>Z35/Z9*100</f>
        <v>95.652173913043484</v>
      </c>
      <c r="AA41" s="12">
        <f t="shared" ref="AA41:AB41" si="48">AA35/AA9*100</f>
        <v>300</v>
      </c>
      <c r="AB41" s="12">
        <f t="shared" si="48"/>
        <v>65</v>
      </c>
      <c r="AC41" s="12">
        <f t="shared" si="44"/>
        <v>-2.7746947835738069</v>
      </c>
      <c r="AD41" s="12">
        <f>R41-AL41</f>
        <v>-9.6868884540117364</v>
      </c>
      <c r="AE41" s="12">
        <f t="shared" si="35"/>
        <v>5.6730091613812448</v>
      </c>
      <c r="AH41" s="12">
        <f>AH35/AH9*100</f>
        <v>82.068965517241381</v>
      </c>
      <c r="AI41" s="12">
        <f>AI35/AI9*100</f>
        <v>81.012658227848107</v>
      </c>
      <c r="AJ41" s="12">
        <f>AJ35/AJ9*100</f>
        <v>83.333333333333343</v>
      </c>
      <c r="AK41" s="12">
        <f t="shared" ref="AK41:AM41" si="49">AK35/AK9*100</f>
        <v>79.245283018867923</v>
      </c>
      <c r="AL41" s="12">
        <f t="shared" si="49"/>
        <v>73.972602739726028</v>
      </c>
      <c r="AM41" s="12">
        <f t="shared" si="49"/>
        <v>83.720930232558146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57.352941176470587</v>
      </c>
      <c r="R42" s="12">
        <f t="shared" si="50"/>
        <v>47.142857142857139</v>
      </c>
      <c r="S42" s="12">
        <f t="shared" si="50"/>
        <v>68.181818181818173</v>
      </c>
      <c r="T42" s="12">
        <f t="shared" si="50"/>
        <v>-44.444444444444443</v>
      </c>
      <c r="U42" s="12">
        <f t="shared" si="50"/>
        <v>-11.111111111111111</v>
      </c>
      <c r="V42" s="12" t="e">
        <f t="shared" si="50"/>
        <v>#DIV/0!</v>
      </c>
      <c r="W42" s="12">
        <f t="shared" si="42"/>
        <v>6.3184584178498966</v>
      </c>
      <c r="X42" s="12">
        <f t="shared" si="33"/>
        <v>6.6365280289330855</v>
      </c>
      <c r="Y42" s="12">
        <f>S42-AJ42</f>
        <v>4.5454545454545396</v>
      </c>
      <c r="Z42" s="12">
        <f t="shared" si="50"/>
        <v>26.086956521739129</v>
      </c>
      <c r="AA42" s="12">
        <f t="shared" si="50"/>
        <v>-200</v>
      </c>
      <c r="AB42" s="12">
        <f t="shared" si="50"/>
        <v>60</v>
      </c>
      <c r="AC42" s="12">
        <f t="shared" si="44"/>
        <v>4.522752497225305</v>
      </c>
      <c r="AD42" s="12">
        <f>R42-AL42</f>
        <v>10.156555772994125</v>
      </c>
      <c r="AE42" s="12">
        <f t="shared" si="35"/>
        <v>1.9027484143763189</v>
      </c>
      <c r="AH42" s="12">
        <f t="shared" ref="AH42:AJ42" si="51">AH36/AH9*100</f>
        <v>51.03448275862069</v>
      </c>
      <c r="AI42" s="12">
        <f t="shared" si="51"/>
        <v>40.506329113924053</v>
      </c>
      <c r="AJ42" s="12">
        <f t="shared" si="51"/>
        <v>63.636363636363633</v>
      </c>
      <c r="AK42" s="12">
        <f>AK36/AK9*100</f>
        <v>52.830188679245282</v>
      </c>
      <c r="AL42" s="12">
        <f>AL36/AL9*100</f>
        <v>36.986301369863014</v>
      </c>
      <c r="AM42" s="12">
        <f>AM36/AM9*100</f>
        <v>66.279069767441854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31</v>
      </c>
      <c r="C9" s="17">
        <f>SUM(C10:C30)</f>
        <v>15</v>
      </c>
      <c r="D9" s="17">
        <f>SUM(D10:D30)</f>
        <v>16</v>
      </c>
      <c r="E9" s="17">
        <f>F9+G9</f>
        <v>-4</v>
      </c>
      <c r="F9" s="17">
        <f>SUM(F10:F30)</f>
        <v>-9</v>
      </c>
      <c r="G9" s="17">
        <f>SUM(G10:G30)</f>
        <v>5</v>
      </c>
      <c r="H9" s="15">
        <f>IF(B9=E9,0,(1-(B9/(B9-E9)))*-100)</f>
        <v>-11.428571428571432</v>
      </c>
      <c r="I9" s="15">
        <f>IF(C9=F9,0,(1-(C9/(C9-F9)))*-100)</f>
        <v>-37.5</v>
      </c>
      <c r="J9" s="15">
        <f>IF(D9=G9,0,(1-(D9/(D9-G9)))*-100)</f>
        <v>45.45454545454546</v>
      </c>
      <c r="K9" s="17">
        <f>L9+M9</f>
        <v>4</v>
      </c>
      <c r="L9" s="17">
        <f>SUM(L10:L30)</f>
        <v>2</v>
      </c>
      <c r="M9" s="17">
        <f>SUM(M10:M30)</f>
        <v>2</v>
      </c>
      <c r="N9" s="15">
        <f>IF(B9=K9,0,(1-(B9/(B9-K9)))*-100)</f>
        <v>14.814814814814813</v>
      </c>
      <c r="O9" s="15">
        <f t="shared" ref="O9:P10" si="0">IF(C9=L9,0,(1-(C9/(C9-L9)))*-100)</f>
        <v>15.384615384615374</v>
      </c>
      <c r="P9" s="15">
        <f>IF(D9=M9,0,(1-(D9/(D9-M9)))*-100)</f>
        <v>14.285714285714279</v>
      </c>
      <c r="Q9" s="17">
        <f>R9+S9</f>
        <v>49</v>
      </c>
      <c r="R9" s="17">
        <f>SUM(R10:R30)</f>
        <v>23</v>
      </c>
      <c r="S9" s="17">
        <f>SUM(S10:S30)</f>
        <v>26</v>
      </c>
      <c r="T9" s="17">
        <f>U9+V9</f>
        <v>-3</v>
      </c>
      <c r="U9" s="17">
        <f>SUM(U10:U30)</f>
        <v>-1</v>
      </c>
      <c r="V9" s="17">
        <f>SUM(V10:V30)</f>
        <v>-2</v>
      </c>
      <c r="W9" s="15">
        <f>IF(Q9=T9,IF(Q9&gt;0,"皆増",0),(1-(Q9/(Q9-T9)))*-100)</f>
        <v>-5.7692307692307709</v>
      </c>
      <c r="X9" s="15">
        <f t="shared" ref="X9:Y30" si="1">IF(R9=U9,IF(R9&gt;0,"皆増",0),(1-(R9/(R9-U9)))*-100)</f>
        <v>-4.1666666666666625</v>
      </c>
      <c r="Y9" s="15">
        <f t="shared" si="1"/>
        <v>-7.1428571428571397</v>
      </c>
      <c r="Z9" s="17">
        <f>AA9+AB9</f>
        <v>-14</v>
      </c>
      <c r="AA9" s="17">
        <f>SUM(AA10:AA30)</f>
        <v>-1</v>
      </c>
      <c r="AB9" s="17">
        <f>SUM(AB10:AB30)</f>
        <v>-13</v>
      </c>
      <c r="AC9" s="15">
        <f>IF(Q9=Z9,IF(Q9&gt;0,"皆増",0),(1-(Q9/(Q9-Z9)))*-100)</f>
        <v>-22.222222222222221</v>
      </c>
      <c r="AD9" s="15">
        <f t="shared" ref="AD9:AE30" si="2">IF(R9=AA9,IF(R9&gt;0,"皆増",0),(1-(R9/(R9-AA9)))*-100)</f>
        <v>-4.1666666666666625</v>
      </c>
      <c r="AE9" s="15">
        <f t="shared" si="2"/>
        <v>-33.333333333333336</v>
      </c>
      <c r="AH9" s="4">
        <f t="shared" ref="AH9:AJ30" si="3">Q9-T9</f>
        <v>52</v>
      </c>
      <c r="AI9" s="4">
        <f t="shared" si="3"/>
        <v>24</v>
      </c>
      <c r="AJ9" s="4">
        <f t="shared" si="3"/>
        <v>28</v>
      </c>
      <c r="AK9" s="4">
        <f t="shared" ref="AK9:AM30" si="4">Q9-Z9</f>
        <v>63</v>
      </c>
      <c r="AL9" s="4">
        <f t="shared" si="4"/>
        <v>24</v>
      </c>
      <c r="AM9" s="4">
        <f t="shared" si="4"/>
        <v>39</v>
      </c>
    </row>
    <row r="10" spans="1:39" s="1" customFormat="1" ht="18" customHeight="1" x14ac:dyDescent="0.15">
      <c r="A10" s="4" t="s">
        <v>1</v>
      </c>
      <c r="B10" s="17">
        <f t="shared" ref="B10" si="5">C10+D10</f>
        <v>31</v>
      </c>
      <c r="C10" s="17">
        <v>15</v>
      </c>
      <c r="D10" s="17">
        <v>16</v>
      </c>
      <c r="E10" s="17">
        <f t="shared" ref="E10" si="6">F10+G10</f>
        <v>-4</v>
      </c>
      <c r="F10" s="17">
        <v>-9</v>
      </c>
      <c r="G10" s="17">
        <v>5</v>
      </c>
      <c r="H10" s="15">
        <f>IF(B10=E10,0,(1-(B10/(B10-E10)))*-100)</f>
        <v>-11.428571428571432</v>
      </c>
      <c r="I10" s="15">
        <f t="shared" ref="I10" si="7">IF(C10=F10,0,(1-(C10/(C10-F10)))*-100)</f>
        <v>-37.5</v>
      </c>
      <c r="J10" s="15">
        <f>IF(D10=G10,0,(1-(D10/(D10-G10)))*-100)</f>
        <v>45.45454545454546</v>
      </c>
      <c r="K10" s="17">
        <f t="shared" ref="K10" si="8">L10+M10</f>
        <v>4</v>
      </c>
      <c r="L10" s="17">
        <v>2</v>
      </c>
      <c r="M10" s="17">
        <v>2</v>
      </c>
      <c r="N10" s="15">
        <f>IF(B10=K10,0,(1-(B10/(B10-K10)))*-100)</f>
        <v>14.814814814814813</v>
      </c>
      <c r="O10" s="15">
        <f t="shared" si="0"/>
        <v>15.384615384615374</v>
      </c>
      <c r="P10" s="15">
        <f t="shared" si="0"/>
        <v>14.285714285714279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98</v>
      </c>
      <c r="C11" s="18" t="s">
        <v>111</v>
      </c>
      <c r="D11" s="18" t="s">
        <v>115</v>
      </c>
      <c r="E11" s="18" t="s">
        <v>115</v>
      </c>
      <c r="F11" s="18" t="s">
        <v>110</v>
      </c>
      <c r="G11" s="18" t="s">
        <v>98</v>
      </c>
      <c r="H11" s="18" t="s">
        <v>115</v>
      </c>
      <c r="I11" s="18" t="s">
        <v>114</v>
      </c>
      <c r="J11" s="18" t="s">
        <v>115</v>
      </c>
      <c r="K11" s="18" t="s">
        <v>115</v>
      </c>
      <c r="L11" s="18" t="s">
        <v>116</v>
      </c>
      <c r="M11" s="18" t="s">
        <v>98</v>
      </c>
      <c r="N11" s="18" t="s">
        <v>115</v>
      </c>
      <c r="O11" s="18" t="s">
        <v>111</v>
      </c>
      <c r="P11" s="18" t="s">
        <v>115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8" t="s">
        <v>95</v>
      </c>
      <c r="I12" s="18" t="s">
        <v>95</v>
      </c>
      <c r="J12" s="18" t="s">
        <v>95</v>
      </c>
      <c r="K12" s="18" t="s">
        <v>95</v>
      </c>
      <c r="L12" s="18" t="s">
        <v>95</v>
      </c>
      <c r="M12" s="18" t="s">
        <v>115</v>
      </c>
      <c r="N12" s="18" t="s">
        <v>117</v>
      </c>
      <c r="O12" s="18" t="s">
        <v>117</v>
      </c>
      <c r="P12" s="18" t="s">
        <v>115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115</v>
      </c>
      <c r="C13" s="18" t="s">
        <v>115</v>
      </c>
      <c r="D13" s="18" t="s">
        <v>115</v>
      </c>
      <c r="E13" s="18" t="s">
        <v>117</v>
      </c>
      <c r="F13" s="18" t="s">
        <v>110</v>
      </c>
      <c r="G13" s="18" t="s">
        <v>115</v>
      </c>
      <c r="H13" s="18" t="s">
        <v>98</v>
      </c>
      <c r="I13" s="18" t="s">
        <v>115</v>
      </c>
      <c r="J13" s="18" t="s">
        <v>115</v>
      </c>
      <c r="K13" s="18" t="s">
        <v>98</v>
      </c>
      <c r="L13" s="18" t="s">
        <v>111</v>
      </c>
      <c r="M13" s="18" t="s">
        <v>95</v>
      </c>
      <c r="N13" s="18" t="s">
        <v>115</v>
      </c>
      <c r="O13" s="18" t="s">
        <v>95</v>
      </c>
      <c r="P13" s="18" t="s">
        <v>98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115</v>
      </c>
      <c r="C14" s="18" t="s">
        <v>115</v>
      </c>
      <c r="D14" s="18" t="s">
        <v>115</v>
      </c>
      <c r="E14" s="18" t="s">
        <v>117</v>
      </c>
      <c r="F14" s="18" t="s">
        <v>115</v>
      </c>
      <c r="G14" s="18" t="s">
        <v>110</v>
      </c>
      <c r="H14" s="18" t="s">
        <v>115</v>
      </c>
      <c r="I14" s="18" t="s">
        <v>110</v>
      </c>
      <c r="J14" s="18" t="s">
        <v>117</v>
      </c>
      <c r="K14" s="18" t="s">
        <v>98</v>
      </c>
      <c r="L14" s="18" t="s">
        <v>115</v>
      </c>
      <c r="M14" s="18" t="s">
        <v>115</v>
      </c>
      <c r="N14" s="18" t="s">
        <v>98</v>
      </c>
      <c r="O14" s="18" t="s">
        <v>115</v>
      </c>
      <c r="P14" s="18" t="s">
        <v>115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115</v>
      </c>
      <c r="C15" s="18" t="s">
        <v>111</v>
      </c>
      <c r="D15" s="18" t="s">
        <v>117</v>
      </c>
      <c r="E15" s="18" t="s">
        <v>111</v>
      </c>
      <c r="F15" s="18" t="s">
        <v>115</v>
      </c>
      <c r="G15" s="18" t="s">
        <v>115</v>
      </c>
      <c r="H15" s="18" t="s">
        <v>115</v>
      </c>
      <c r="I15" s="18" t="s">
        <v>115</v>
      </c>
      <c r="J15" s="18" t="s">
        <v>115</v>
      </c>
      <c r="K15" s="18" t="s">
        <v>118</v>
      </c>
      <c r="L15" s="18" t="s">
        <v>95</v>
      </c>
      <c r="M15" s="18" t="s">
        <v>115</v>
      </c>
      <c r="N15" s="18" t="s">
        <v>117</v>
      </c>
      <c r="O15" s="18" t="s">
        <v>115</v>
      </c>
      <c r="P15" s="18" t="s">
        <v>115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98</v>
      </c>
      <c r="C16" s="18" t="s">
        <v>114</v>
      </c>
      <c r="D16" s="18" t="s">
        <v>111</v>
      </c>
      <c r="E16" s="18" t="s">
        <v>115</v>
      </c>
      <c r="F16" s="18" t="s">
        <v>111</v>
      </c>
      <c r="G16" s="18" t="s">
        <v>111</v>
      </c>
      <c r="H16" s="18" t="s">
        <v>117</v>
      </c>
      <c r="I16" s="18" t="s">
        <v>110</v>
      </c>
      <c r="J16" s="18" t="s">
        <v>115</v>
      </c>
      <c r="K16" s="18" t="s">
        <v>117</v>
      </c>
      <c r="L16" s="18" t="s">
        <v>111</v>
      </c>
      <c r="M16" s="18" t="s">
        <v>115</v>
      </c>
      <c r="N16" s="18" t="s">
        <v>116</v>
      </c>
      <c r="O16" s="18" t="s">
        <v>111</v>
      </c>
      <c r="P16" s="18" t="s">
        <v>116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114</v>
      </c>
      <c r="C17" s="18" t="s">
        <v>115</v>
      </c>
      <c r="D17" s="18" t="s">
        <v>115</v>
      </c>
      <c r="E17" s="18" t="s">
        <v>115</v>
      </c>
      <c r="F17" s="18" t="s">
        <v>114</v>
      </c>
      <c r="G17" s="18" t="s">
        <v>115</v>
      </c>
      <c r="H17" s="18" t="s">
        <v>115</v>
      </c>
      <c r="I17" s="18" t="s">
        <v>98</v>
      </c>
      <c r="J17" s="18" t="s">
        <v>117</v>
      </c>
      <c r="K17" s="18" t="s">
        <v>115</v>
      </c>
      <c r="L17" s="18" t="s">
        <v>115</v>
      </c>
      <c r="M17" s="18" t="s">
        <v>115</v>
      </c>
      <c r="N17" s="18" t="s">
        <v>115</v>
      </c>
      <c r="O17" s="18" t="s">
        <v>95</v>
      </c>
      <c r="P17" s="18" t="s">
        <v>115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115</v>
      </c>
      <c r="C18" s="18" t="s">
        <v>111</v>
      </c>
      <c r="D18" s="18" t="s">
        <v>115</v>
      </c>
      <c r="E18" s="18" t="s">
        <v>111</v>
      </c>
      <c r="F18" s="18" t="s">
        <v>116</v>
      </c>
      <c r="G18" s="18" t="s">
        <v>117</v>
      </c>
      <c r="H18" s="18" t="s">
        <v>115</v>
      </c>
      <c r="I18" s="18" t="s">
        <v>111</v>
      </c>
      <c r="J18" s="18" t="s">
        <v>118</v>
      </c>
      <c r="K18" s="18" t="s">
        <v>117</v>
      </c>
      <c r="L18" s="18" t="s">
        <v>115</v>
      </c>
      <c r="M18" s="18" t="s">
        <v>111</v>
      </c>
      <c r="N18" s="18" t="s">
        <v>117</v>
      </c>
      <c r="O18" s="18" t="s">
        <v>115</v>
      </c>
      <c r="P18" s="18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72</v>
      </c>
      <c r="B19" s="18" t="s">
        <v>115</v>
      </c>
      <c r="C19" s="18" t="s">
        <v>95</v>
      </c>
      <c r="D19" s="18" t="s">
        <v>110</v>
      </c>
      <c r="E19" s="18" t="s">
        <v>110</v>
      </c>
      <c r="F19" s="18" t="s">
        <v>110</v>
      </c>
      <c r="G19" s="18" t="s">
        <v>115</v>
      </c>
      <c r="H19" s="18" t="s">
        <v>115</v>
      </c>
      <c r="I19" s="18" t="s">
        <v>115</v>
      </c>
      <c r="J19" s="18" t="s">
        <v>115</v>
      </c>
      <c r="K19" s="18" t="s">
        <v>110</v>
      </c>
      <c r="L19" s="18" t="s">
        <v>98</v>
      </c>
      <c r="M19" s="18" t="s">
        <v>115</v>
      </c>
      <c r="N19" s="18" t="s">
        <v>114</v>
      </c>
      <c r="O19" s="18" t="s">
        <v>115</v>
      </c>
      <c r="P19" s="18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-2</v>
      </c>
      <c r="U19" s="17">
        <v>0</v>
      </c>
      <c r="V19" s="17">
        <v>-2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2</v>
      </c>
      <c r="AI19" s="4">
        <f t="shared" si="3"/>
        <v>0</v>
      </c>
      <c r="AJ19" s="4">
        <f t="shared" si="3"/>
        <v>2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116</v>
      </c>
      <c r="C20" s="18" t="s">
        <v>98</v>
      </c>
      <c r="D20" s="18" t="s">
        <v>115</v>
      </c>
      <c r="E20" s="18" t="s">
        <v>111</v>
      </c>
      <c r="F20" s="18" t="s">
        <v>115</v>
      </c>
      <c r="G20" s="18" t="s">
        <v>114</v>
      </c>
      <c r="H20" s="18" t="s">
        <v>115</v>
      </c>
      <c r="I20" s="18" t="s">
        <v>115</v>
      </c>
      <c r="J20" s="18" t="s">
        <v>117</v>
      </c>
      <c r="K20" s="18" t="s">
        <v>115</v>
      </c>
      <c r="L20" s="18" t="s">
        <v>117</v>
      </c>
      <c r="M20" s="18" t="s">
        <v>110</v>
      </c>
      <c r="N20" s="18" t="s">
        <v>115</v>
      </c>
      <c r="O20" s="18" t="s">
        <v>115</v>
      </c>
      <c r="P20" s="18" t="s">
        <v>115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-1</v>
      </c>
      <c r="V20" s="17">
        <v>-1</v>
      </c>
      <c r="W20" s="15">
        <f t="shared" si="11"/>
        <v>-100</v>
      </c>
      <c r="X20" s="15">
        <f t="shared" si="1"/>
        <v>-100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115</v>
      </c>
      <c r="C21" s="18" t="s">
        <v>115</v>
      </c>
      <c r="D21" s="18" t="s">
        <v>117</v>
      </c>
      <c r="E21" s="18" t="s">
        <v>117</v>
      </c>
      <c r="F21" s="18" t="s">
        <v>115</v>
      </c>
      <c r="G21" s="18" t="s">
        <v>115</v>
      </c>
      <c r="H21" s="18" t="s">
        <v>115</v>
      </c>
      <c r="I21" s="18" t="s">
        <v>115</v>
      </c>
      <c r="J21" s="18" t="s">
        <v>117</v>
      </c>
      <c r="K21" s="18" t="s">
        <v>110</v>
      </c>
      <c r="L21" s="18" t="s">
        <v>115</v>
      </c>
      <c r="M21" s="18" t="s">
        <v>98</v>
      </c>
      <c r="N21" s="18" t="s">
        <v>115</v>
      </c>
      <c r="O21" s="18" t="s">
        <v>115</v>
      </c>
      <c r="P21" s="18" t="s">
        <v>98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114</v>
      </c>
      <c r="C22" s="18" t="s">
        <v>115</v>
      </c>
      <c r="D22" s="18" t="s">
        <v>117</v>
      </c>
      <c r="E22" s="18" t="s">
        <v>110</v>
      </c>
      <c r="F22" s="18" t="s">
        <v>115</v>
      </c>
      <c r="G22" s="18" t="s">
        <v>117</v>
      </c>
      <c r="H22" s="18" t="s">
        <v>117</v>
      </c>
      <c r="I22" s="18" t="s">
        <v>98</v>
      </c>
      <c r="J22" s="18" t="s">
        <v>115</v>
      </c>
      <c r="K22" s="18" t="s">
        <v>115</v>
      </c>
      <c r="L22" s="18" t="s">
        <v>117</v>
      </c>
      <c r="M22" s="18" t="s">
        <v>110</v>
      </c>
      <c r="N22" s="18" t="s">
        <v>115</v>
      </c>
      <c r="O22" s="18" t="s">
        <v>117</v>
      </c>
      <c r="P22" s="18" t="s">
        <v>111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117</v>
      </c>
      <c r="C23" s="18" t="s">
        <v>115</v>
      </c>
      <c r="D23" s="18" t="s">
        <v>111</v>
      </c>
      <c r="E23" s="18" t="s">
        <v>110</v>
      </c>
      <c r="F23" s="18" t="s">
        <v>115</v>
      </c>
      <c r="G23" s="18" t="s">
        <v>118</v>
      </c>
      <c r="H23" s="18" t="s">
        <v>117</v>
      </c>
      <c r="I23" s="18" t="s">
        <v>116</v>
      </c>
      <c r="J23" s="18" t="s">
        <v>115</v>
      </c>
      <c r="K23" s="18" t="s">
        <v>115</v>
      </c>
      <c r="L23" s="18" t="s">
        <v>115</v>
      </c>
      <c r="M23" s="18" t="s">
        <v>115</v>
      </c>
      <c r="N23" s="18" t="s">
        <v>115</v>
      </c>
      <c r="O23" s="18" t="s">
        <v>115</v>
      </c>
      <c r="P23" s="18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2</v>
      </c>
      <c r="U23" s="17">
        <v>3</v>
      </c>
      <c r="V23" s="17">
        <v>-1</v>
      </c>
      <c r="W23" s="15">
        <f t="shared" si="11"/>
        <v>200</v>
      </c>
      <c r="X23" s="15" t="str">
        <f t="shared" si="1"/>
        <v>皆増</v>
      </c>
      <c r="Y23" s="15">
        <f t="shared" si="1"/>
        <v>-100</v>
      </c>
      <c r="Z23" s="17">
        <f t="shared" si="12"/>
        <v>-1</v>
      </c>
      <c r="AA23" s="17">
        <v>1</v>
      </c>
      <c r="AB23" s="17">
        <v>-2</v>
      </c>
      <c r="AC23" s="15">
        <f t="shared" si="13"/>
        <v>-25</v>
      </c>
      <c r="AD23" s="15">
        <f t="shared" si="2"/>
        <v>50</v>
      </c>
      <c r="AE23" s="15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4</v>
      </c>
      <c r="AL23" s="4">
        <f t="shared" si="4"/>
        <v>2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115</v>
      </c>
      <c r="C24" s="18" t="s">
        <v>115</v>
      </c>
      <c r="D24" s="18" t="s">
        <v>117</v>
      </c>
      <c r="E24" s="18" t="s">
        <v>116</v>
      </c>
      <c r="F24" s="18" t="s">
        <v>98</v>
      </c>
      <c r="G24" s="18" t="s">
        <v>115</v>
      </c>
      <c r="H24" s="18" t="s">
        <v>111</v>
      </c>
      <c r="I24" s="18" t="s">
        <v>98</v>
      </c>
      <c r="J24" s="18" t="s">
        <v>115</v>
      </c>
      <c r="K24" s="18" t="s">
        <v>115</v>
      </c>
      <c r="L24" s="18" t="s">
        <v>115</v>
      </c>
      <c r="M24" s="18" t="s">
        <v>115</v>
      </c>
      <c r="N24" s="18" t="s">
        <v>115</v>
      </c>
      <c r="O24" s="18" t="s">
        <v>115</v>
      </c>
      <c r="P24" s="18" t="s">
        <v>115</v>
      </c>
      <c r="Q24" s="17">
        <f t="shared" si="9"/>
        <v>1</v>
      </c>
      <c r="R24" s="17">
        <v>1</v>
      </c>
      <c r="S24" s="17">
        <v>0</v>
      </c>
      <c r="T24" s="17">
        <f t="shared" si="10"/>
        <v>-5</v>
      </c>
      <c r="U24" s="17">
        <v>-4</v>
      </c>
      <c r="V24" s="17">
        <v>-1</v>
      </c>
      <c r="W24" s="15">
        <f t="shared" si="11"/>
        <v>-83.333333333333343</v>
      </c>
      <c r="X24" s="15">
        <f t="shared" si="1"/>
        <v>-80</v>
      </c>
      <c r="Y24" s="15">
        <f t="shared" si="1"/>
        <v>-100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6</v>
      </c>
      <c r="AI24" s="4">
        <f t="shared" si="3"/>
        <v>5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98</v>
      </c>
      <c r="C25" s="18" t="s">
        <v>115</v>
      </c>
      <c r="D25" s="18" t="s">
        <v>115</v>
      </c>
      <c r="E25" s="18" t="s">
        <v>98</v>
      </c>
      <c r="F25" s="18" t="s">
        <v>114</v>
      </c>
      <c r="G25" s="18" t="s">
        <v>111</v>
      </c>
      <c r="H25" s="18" t="s">
        <v>115</v>
      </c>
      <c r="I25" s="18" t="s">
        <v>111</v>
      </c>
      <c r="J25" s="18" t="s">
        <v>111</v>
      </c>
      <c r="K25" s="18" t="s">
        <v>117</v>
      </c>
      <c r="L25" s="18" t="s">
        <v>110</v>
      </c>
      <c r="M25" s="18" t="s">
        <v>115</v>
      </c>
      <c r="N25" s="18" t="s">
        <v>117</v>
      </c>
      <c r="O25" s="18" t="s">
        <v>111</v>
      </c>
      <c r="P25" s="18" t="s">
        <v>115</v>
      </c>
      <c r="Q25" s="17">
        <f t="shared" si="9"/>
        <v>4</v>
      </c>
      <c r="R25" s="17">
        <v>2</v>
      </c>
      <c r="S25" s="17">
        <v>2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-33.333333333333336</v>
      </c>
      <c r="Y25" s="15">
        <f t="shared" si="1"/>
        <v>100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-33.333333333333336</v>
      </c>
      <c r="AD25" s="15">
        <f t="shared" si="2"/>
        <v>-50</v>
      </c>
      <c r="AE25" s="15">
        <f t="shared" si="2"/>
        <v>0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6</v>
      </c>
      <c r="AL25" s="4">
        <f t="shared" si="4"/>
        <v>4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116</v>
      </c>
      <c r="C26" s="18" t="s">
        <v>111</v>
      </c>
      <c r="D26" s="18" t="s">
        <v>116</v>
      </c>
      <c r="E26" s="18" t="s">
        <v>114</v>
      </c>
      <c r="F26" s="18" t="s">
        <v>115</v>
      </c>
      <c r="G26" s="18" t="s">
        <v>115</v>
      </c>
      <c r="H26" s="18" t="s">
        <v>115</v>
      </c>
      <c r="I26" s="18" t="s">
        <v>114</v>
      </c>
      <c r="J26" s="18" t="s">
        <v>115</v>
      </c>
      <c r="K26" s="18" t="s">
        <v>115</v>
      </c>
      <c r="L26" s="18" t="s">
        <v>98</v>
      </c>
      <c r="M26" s="18" t="s">
        <v>117</v>
      </c>
      <c r="N26" s="18" t="s">
        <v>115</v>
      </c>
      <c r="O26" s="18" t="s">
        <v>115</v>
      </c>
      <c r="P26" s="18" t="s">
        <v>115</v>
      </c>
      <c r="Q26" s="17">
        <f t="shared" si="9"/>
        <v>9</v>
      </c>
      <c r="R26" s="17">
        <v>3</v>
      </c>
      <c r="S26" s="17">
        <v>6</v>
      </c>
      <c r="T26" s="17">
        <f t="shared" si="10"/>
        <v>1</v>
      </c>
      <c r="U26" s="17">
        <v>0</v>
      </c>
      <c r="V26" s="17">
        <v>1</v>
      </c>
      <c r="W26" s="15">
        <f t="shared" si="11"/>
        <v>12.5</v>
      </c>
      <c r="X26" s="15">
        <f t="shared" si="1"/>
        <v>0</v>
      </c>
      <c r="Y26" s="15">
        <f t="shared" si="1"/>
        <v>19.999999999999996</v>
      </c>
      <c r="Z26" s="17">
        <f t="shared" si="12"/>
        <v>1</v>
      </c>
      <c r="AA26" s="17">
        <v>-1</v>
      </c>
      <c r="AB26" s="17">
        <v>2</v>
      </c>
      <c r="AC26" s="15">
        <f t="shared" si="13"/>
        <v>12.5</v>
      </c>
      <c r="AD26" s="15">
        <f t="shared" si="2"/>
        <v>-25</v>
      </c>
      <c r="AE26" s="15">
        <f t="shared" si="2"/>
        <v>50</v>
      </c>
      <c r="AH26" s="4">
        <f t="shared" si="3"/>
        <v>8</v>
      </c>
      <c r="AI26" s="4">
        <f t="shared" si="3"/>
        <v>3</v>
      </c>
      <c r="AJ26" s="4">
        <f t="shared" si="3"/>
        <v>5</v>
      </c>
      <c r="AK26" s="4">
        <f t="shared" si="4"/>
        <v>8</v>
      </c>
      <c r="AL26" s="4">
        <f t="shared" si="4"/>
        <v>4</v>
      </c>
      <c r="AM26" s="4">
        <f t="shared" si="4"/>
        <v>4</v>
      </c>
    </row>
    <row r="27" spans="1:39" s="1" customFormat="1" ht="18" customHeight="1" x14ac:dyDescent="0.15">
      <c r="A27" s="4" t="s">
        <v>80</v>
      </c>
      <c r="B27" s="18" t="s">
        <v>115</v>
      </c>
      <c r="C27" s="18" t="s">
        <v>95</v>
      </c>
      <c r="D27" s="18" t="s">
        <v>115</v>
      </c>
      <c r="E27" s="18" t="s">
        <v>115</v>
      </c>
      <c r="F27" s="18" t="s">
        <v>111</v>
      </c>
      <c r="G27" s="18" t="s">
        <v>115</v>
      </c>
      <c r="H27" s="18" t="s">
        <v>111</v>
      </c>
      <c r="I27" s="18" t="s">
        <v>116</v>
      </c>
      <c r="J27" s="18" t="s">
        <v>117</v>
      </c>
      <c r="K27" s="18" t="s">
        <v>115</v>
      </c>
      <c r="L27" s="18" t="s">
        <v>111</v>
      </c>
      <c r="M27" s="18" t="s">
        <v>118</v>
      </c>
      <c r="N27" s="18" t="s">
        <v>117</v>
      </c>
      <c r="O27" s="18" t="s">
        <v>115</v>
      </c>
      <c r="P27" s="18" t="s">
        <v>111</v>
      </c>
      <c r="Q27" s="17">
        <f t="shared" si="9"/>
        <v>13</v>
      </c>
      <c r="R27" s="17">
        <v>6</v>
      </c>
      <c r="S27" s="17">
        <v>7</v>
      </c>
      <c r="T27" s="17">
        <f t="shared" si="10"/>
        <v>3</v>
      </c>
      <c r="U27" s="17">
        <v>1</v>
      </c>
      <c r="V27" s="17">
        <v>2</v>
      </c>
      <c r="W27" s="15">
        <f t="shared" si="11"/>
        <v>30.000000000000004</v>
      </c>
      <c r="X27" s="15">
        <f t="shared" si="1"/>
        <v>19.999999999999996</v>
      </c>
      <c r="Y27" s="15">
        <f t="shared" si="1"/>
        <v>39.999999999999993</v>
      </c>
      <c r="Z27" s="17">
        <f t="shared" si="12"/>
        <v>-2</v>
      </c>
      <c r="AA27" s="17">
        <v>1</v>
      </c>
      <c r="AB27" s="17">
        <v>-3</v>
      </c>
      <c r="AC27" s="15">
        <f t="shared" si="13"/>
        <v>-13.33333333333333</v>
      </c>
      <c r="AD27" s="15">
        <f t="shared" si="2"/>
        <v>19.999999999999996</v>
      </c>
      <c r="AE27" s="15">
        <f t="shared" si="2"/>
        <v>-30.000000000000004</v>
      </c>
      <c r="AH27" s="4">
        <f t="shared" si="3"/>
        <v>10</v>
      </c>
      <c r="AI27" s="4">
        <f t="shared" si="3"/>
        <v>5</v>
      </c>
      <c r="AJ27" s="4">
        <f t="shared" si="3"/>
        <v>5</v>
      </c>
      <c r="AK27" s="4">
        <f t="shared" si="4"/>
        <v>15</v>
      </c>
      <c r="AL27" s="4">
        <f t="shared" si="4"/>
        <v>5</v>
      </c>
      <c r="AM27" s="4">
        <f t="shared" si="4"/>
        <v>10</v>
      </c>
    </row>
    <row r="28" spans="1:39" s="1" customFormat="1" ht="18" customHeight="1" x14ac:dyDescent="0.15">
      <c r="A28" s="4" t="s">
        <v>81</v>
      </c>
      <c r="B28" s="18" t="s">
        <v>117</v>
      </c>
      <c r="C28" s="18" t="s">
        <v>115</v>
      </c>
      <c r="D28" s="18" t="s">
        <v>95</v>
      </c>
      <c r="E28" s="18" t="s">
        <v>115</v>
      </c>
      <c r="F28" s="18" t="s">
        <v>95</v>
      </c>
      <c r="G28" s="18" t="s">
        <v>110</v>
      </c>
      <c r="H28" s="18" t="s">
        <v>110</v>
      </c>
      <c r="I28" s="18" t="s">
        <v>110</v>
      </c>
      <c r="J28" s="18" t="s">
        <v>115</v>
      </c>
      <c r="K28" s="18" t="s">
        <v>110</v>
      </c>
      <c r="L28" s="18" t="s">
        <v>118</v>
      </c>
      <c r="M28" s="18" t="s">
        <v>117</v>
      </c>
      <c r="N28" s="18" t="s">
        <v>116</v>
      </c>
      <c r="O28" s="18" t="s">
        <v>118</v>
      </c>
      <c r="P28" s="18" t="s">
        <v>115</v>
      </c>
      <c r="Q28" s="17">
        <f t="shared" si="9"/>
        <v>15</v>
      </c>
      <c r="R28" s="17">
        <v>7</v>
      </c>
      <c r="S28" s="17">
        <v>8</v>
      </c>
      <c r="T28" s="17">
        <f t="shared" si="10"/>
        <v>7</v>
      </c>
      <c r="U28" s="17">
        <v>3</v>
      </c>
      <c r="V28" s="17">
        <v>4</v>
      </c>
      <c r="W28" s="15">
        <f t="shared" si="11"/>
        <v>87.5</v>
      </c>
      <c r="X28" s="15">
        <f t="shared" si="1"/>
        <v>75</v>
      </c>
      <c r="Y28" s="15">
        <f t="shared" si="1"/>
        <v>100</v>
      </c>
      <c r="Z28" s="17">
        <f t="shared" si="12"/>
        <v>3</v>
      </c>
      <c r="AA28" s="17">
        <v>6</v>
      </c>
      <c r="AB28" s="17">
        <v>-3</v>
      </c>
      <c r="AC28" s="15">
        <f t="shared" si="13"/>
        <v>25</v>
      </c>
      <c r="AD28" s="15">
        <f t="shared" si="2"/>
        <v>600</v>
      </c>
      <c r="AE28" s="15">
        <f t="shared" si="2"/>
        <v>-27.27272727272727</v>
      </c>
      <c r="AH28" s="4">
        <f t="shared" si="3"/>
        <v>8</v>
      </c>
      <c r="AI28" s="4">
        <f t="shared" si="3"/>
        <v>4</v>
      </c>
      <c r="AJ28" s="4">
        <f t="shared" si="3"/>
        <v>4</v>
      </c>
      <c r="AK28" s="4">
        <f t="shared" si="4"/>
        <v>12</v>
      </c>
      <c r="AL28" s="4">
        <f t="shared" si="4"/>
        <v>1</v>
      </c>
      <c r="AM28" s="4">
        <f t="shared" si="4"/>
        <v>11</v>
      </c>
    </row>
    <row r="29" spans="1:39" s="1" customFormat="1" ht="18" customHeight="1" x14ac:dyDescent="0.15">
      <c r="A29" s="4" t="s">
        <v>82</v>
      </c>
      <c r="B29" s="18" t="s">
        <v>110</v>
      </c>
      <c r="C29" s="18" t="s">
        <v>118</v>
      </c>
      <c r="D29" s="18" t="s">
        <v>98</v>
      </c>
      <c r="E29" s="18" t="s">
        <v>115</v>
      </c>
      <c r="F29" s="18" t="s">
        <v>111</v>
      </c>
      <c r="G29" s="18" t="s">
        <v>115</v>
      </c>
      <c r="H29" s="18" t="s">
        <v>115</v>
      </c>
      <c r="I29" s="18" t="s">
        <v>115</v>
      </c>
      <c r="J29" s="18" t="s">
        <v>115</v>
      </c>
      <c r="K29" s="18" t="s">
        <v>115</v>
      </c>
      <c r="L29" s="18" t="s">
        <v>114</v>
      </c>
      <c r="M29" s="18" t="s">
        <v>115</v>
      </c>
      <c r="N29" s="18" t="s">
        <v>98</v>
      </c>
      <c r="O29" s="18" t="s">
        <v>115</v>
      </c>
      <c r="P29" s="18" t="s">
        <v>111</v>
      </c>
      <c r="Q29" s="17">
        <f t="shared" si="9"/>
        <v>3</v>
      </c>
      <c r="R29" s="17">
        <v>0</v>
      </c>
      <c r="S29" s="17">
        <v>3</v>
      </c>
      <c r="T29" s="17">
        <f t="shared" si="10"/>
        <v>-3</v>
      </c>
      <c r="U29" s="17">
        <v>0</v>
      </c>
      <c r="V29" s="17">
        <v>-3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-7</v>
      </c>
      <c r="AA29" s="17">
        <v>-3</v>
      </c>
      <c r="AB29" s="17">
        <v>-4</v>
      </c>
      <c r="AC29" s="15">
        <f t="shared" si="13"/>
        <v>-70</v>
      </c>
      <c r="AD29" s="15">
        <f t="shared" si="2"/>
        <v>-100</v>
      </c>
      <c r="AE29" s="15">
        <f t="shared" si="2"/>
        <v>-57.142857142857139</v>
      </c>
      <c r="AH29" s="4">
        <f t="shared" si="3"/>
        <v>6</v>
      </c>
      <c r="AI29" s="4">
        <f t="shared" si="3"/>
        <v>0</v>
      </c>
      <c r="AJ29" s="4">
        <f t="shared" si="3"/>
        <v>6</v>
      </c>
      <c r="AK29" s="4">
        <f t="shared" si="4"/>
        <v>10</v>
      </c>
      <c r="AL29" s="4">
        <f t="shared" si="4"/>
        <v>3</v>
      </c>
      <c r="AM29" s="4">
        <f t="shared" si="4"/>
        <v>7</v>
      </c>
    </row>
    <row r="30" spans="1:39" s="1" customFormat="1" ht="18" customHeight="1" thickBot="1" x14ac:dyDescent="0.2">
      <c r="A30" s="4" t="s">
        <v>21</v>
      </c>
      <c r="B30" s="18" t="s">
        <v>98</v>
      </c>
      <c r="C30" s="18" t="s">
        <v>115</v>
      </c>
      <c r="D30" s="18" t="s">
        <v>115</v>
      </c>
      <c r="E30" s="18" t="s">
        <v>117</v>
      </c>
      <c r="F30" s="18" t="s">
        <v>115</v>
      </c>
      <c r="G30" s="18" t="s">
        <v>115</v>
      </c>
      <c r="H30" s="18" t="s">
        <v>115</v>
      </c>
      <c r="I30" s="18" t="s">
        <v>98</v>
      </c>
      <c r="J30" s="18" t="s">
        <v>114</v>
      </c>
      <c r="K30" s="18" t="s">
        <v>115</v>
      </c>
      <c r="L30" s="18" t="s">
        <v>111</v>
      </c>
      <c r="M30" s="18" t="s">
        <v>117</v>
      </c>
      <c r="N30" s="18" t="s">
        <v>115</v>
      </c>
      <c r="O30" s="18" t="s">
        <v>111</v>
      </c>
      <c r="P30" s="18" t="s">
        <v>117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-100</v>
      </c>
      <c r="AD30" s="15">
        <f t="shared" si="2"/>
        <v>-100</v>
      </c>
      <c r="AE30" s="15">
        <f t="shared" si="2"/>
        <v>-100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-6</v>
      </c>
      <c r="U33" s="17">
        <f t="shared" si="19"/>
        <v>-3</v>
      </c>
      <c r="V33" s="17">
        <f t="shared" si="19"/>
        <v>-3</v>
      </c>
      <c r="W33" s="15">
        <f t="shared" si="15"/>
        <v>-85.714285714285722</v>
      </c>
      <c r="X33" s="15">
        <f t="shared" si="15"/>
        <v>-75</v>
      </c>
      <c r="Y33" s="15">
        <f t="shared" si="15"/>
        <v>-100</v>
      </c>
      <c r="Z33" s="17">
        <f t="shared" ref="Z33:AB33" si="20">SUM(Z13:Z22)</f>
        <v>-3</v>
      </c>
      <c r="AA33" s="17">
        <f t="shared" si="20"/>
        <v>-2</v>
      </c>
      <c r="AB33" s="17">
        <f t="shared" si="20"/>
        <v>-1</v>
      </c>
      <c r="AC33" s="15">
        <f t="shared" si="17"/>
        <v>-75</v>
      </c>
      <c r="AD33" s="15">
        <f t="shared" si="17"/>
        <v>-66.666666666666671</v>
      </c>
      <c r="AE33" s="15">
        <f t="shared" si="17"/>
        <v>-100</v>
      </c>
      <c r="AH33" s="4">
        <f t="shared" ref="AH33:AJ33" si="21">SUM(AH13:AH22)</f>
        <v>7</v>
      </c>
      <c r="AI33" s="4">
        <f t="shared" si="21"/>
        <v>4</v>
      </c>
      <c r="AJ33" s="4">
        <f t="shared" si="21"/>
        <v>3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48</v>
      </c>
      <c r="R34" s="17">
        <f t="shared" si="22"/>
        <v>22</v>
      </c>
      <c r="S34" s="17">
        <f t="shared" si="22"/>
        <v>26</v>
      </c>
      <c r="T34" s="17">
        <f t="shared" si="22"/>
        <v>3</v>
      </c>
      <c r="U34" s="17">
        <f t="shared" si="22"/>
        <v>2</v>
      </c>
      <c r="V34" s="17">
        <f t="shared" si="22"/>
        <v>1</v>
      </c>
      <c r="W34" s="15">
        <f t="shared" si="15"/>
        <v>6.6666666666666652</v>
      </c>
      <c r="X34" s="15">
        <f t="shared" si="15"/>
        <v>10.000000000000009</v>
      </c>
      <c r="Y34" s="15">
        <f t="shared" si="15"/>
        <v>4.0000000000000036</v>
      </c>
      <c r="Z34" s="17">
        <f t="shared" ref="Z34:AB34" si="23">SUM(Z23:Z30)</f>
        <v>-11</v>
      </c>
      <c r="AA34" s="17">
        <f t="shared" si="23"/>
        <v>1</v>
      </c>
      <c r="AB34" s="17">
        <f t="shared" si="23"/>
        <v>-12</v>
      </c>
      <c r="AC34" s="15">
        <f t="shared" si="17"/>
        <v>-18.644067796610166</v>
      </c>
      <c r="AD34" s="15">
        <f t="shared" si="17"/>
        <v>4.7619047619047672</v>
      </c>
      <c r="AE34" s="15">
        <f t="shared" si="17"/>
        <v>-31.578947368421051</v>
      </c>
      <c r="AH34" s="4">
        <f t="shared" ref="AH34:AJ34" si="24">SUM(AH23:AH30)</f>
        <v>45</v>
      </c>
      <c r="AI34" s="4">
        <f t="shared" si="24"/>
        <v>20</v>
      </c>
      <c r="AJ34" s="4">
        <f t="shared" si="24"/>
        <v>25</v>
      </c>
      <c r="AK34" s="4">
        <f>SUM(AK23:AK30)</f>
        <v>59</v>
      </c>
      <c r="AL34" s="4">
        <f>SUM(AL23:AL30)</f>
        <v>21</v>
      </c>
      <c r="AM34" s="4">
        <f>SUM(AM23:AM30)</f>
        <v>38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44</v>
      </c>
      <c r="R35" s="17">
        <f t="shared" si="25"/>
        <v>18</v>
      </c>
      <c r="S35" s="17">
        <f t="shared" si="25"/>
        <v>26</v>
      </c>
      <c r="T35" s="17">
        <f t="shared" si="25"/>
        <v>6</v>
      </c>
      <c r="U35" s="17">
        <f t="shared" si="25"/>
        <v>3</v>
      </c>
      <c r="V35" s="17">
        <f t="shared" si="25"/>
        <v>3</v>
      </c>
      <c r="W35" s="15">
        <f t="shared" si="15"/>
        <v>15.789473684210531</v>
      </c>
      <c r="X35" s="15">
        <f t="shared" si="15"/>
        <v>19.999999999999996</v>
      </c>
      <c r="Y35" s="15">
        <f t="shared" si="15"/>
        <v>13.043478260869556</v>
      </c>
      <c r="Z35" s="17">
        <f t="shared" ref="Z35:AB35" si="26">SUM(Z25:Z30)</f>
        <v>-9</v>
      </c>
      <c r="AA35" s="17">
        <f t="shared" si="26"/>
        <v>0</v>
      </c>
      <c r="AB35" s="17">
        <f t="shared" si="26"/>
        <v>-9</v>
      </c>
      <c r="AC35" s="15">
        <f t="shared" si="17"/>
        <v>-16.981132075471695</v>
      </c>
      <c r="AD35" s="15">
        <f t="shared" si="17"/>
        <v>0</v>
      </c>
      <c r="AE35" s="15">
        <f t="shared" si="17"/>
        <v>-25.714285714285712</v>
      </c>
      <c r="AH35" s="4">
        <f t="shared" ref="AH35:AJ35" si="27">SUM(AH25:AH30)</f>
        <v>38</v>
      </c>
      <c r="AI35" s="4">
        <f t="shared" si="27"/>
        <v>15</v>
      </c>
      <c r="AJ35" s="4">
        <f t="shared" si="27"/>
        <v>23</v>
      </c>
      <c r="AK35" s="4">
        <f>SUM(AK25:AK30)</f>
        <v>53</v>
      </c>
      <c r="AL35" s="4">
        <f>SUM(AL25:AL30)</f>
        <v>18</v>
      </c>
      <c r="AM35" s="4">
        <f>SUM(AM25:AM30)</f>
        <v>35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31</v>
      </c>
      <c r="R36" s="17">
        <f t="shared" si="28"/>
        <v>13</v>
      </c>
      <c r="S36" s="17">
        <f t="shared" si="28"/>
        <v>18</v>
      </c>
      <c r="T36" s="17">
        <f t="shared" si="28"/>
        <v>5</v>
      </c>
      <c r="U36" s="17">
        <f t="shared" si="28"/>
        <v>4</v>
      </c>
      <c r="V36" s="17">
        <f t="shared" si="28"/>
        <v>1</v>
      </c>
      <c r="W36" s="15">
        <f t="shared" si="15"/>
        <v>19.23076923076923</v>
      </c>
      <c r="X36" s="15">
        <f t="shared" si="15"/>
        <v>44.444444444444443</v>
      </c>
      <c r="Y36" s="15">
        <f t="shared" si="15"/>
        <v>5.8823529411764719</v>
      </c>
      <c r="Z36" s="17">
        <f t="shared" ref="Z36:AB36" si="29">SUM(Z27:Z30)</f>
        <v>-8</v>
      </c>
      <c r="AA36" s="17">
        <f t="shared" si="29"/>
        <v>3</v>
      </c>
      <c r="AB36" s="17">
        <f t="shared" si="29"/>
        <v>-11</v>
      </c>
      <c r="AC36" s="15">
        <f t="shared" si="17"/>
        <v>-20.512820512820518</v>
      </c>
      <c r="AD36" s="15">
        <f t="shared" si="17"/>
        <v>30.000000000000004</v>
      </c>
      <c r="AE36" s="15">
        <f t="shared" si="17"/>
        <v>-37.931034482758619</v>
      </c>
      <c r="AH36" s="4">
        <f t="shared" ref="AH36:AJ36" si="30">SUM(AH27:AH30)</f>
        <v>26</v>
      </c>
      <c r="AI36" s="4">
        <f t="shared" si="30"/>
        <v>9</v>
      </c>
      <c r="AJ36" s="4">
        <f t="shared" si="30"/>
        <v>17</v>
      </c>
      <c r="AK36" s="4">
        <f>SUM(AK27:AK30)</f>
        <v>39</v>
      </c>
      <c r="AL36" s="4">
        <f>SUM(AL27:AL30)</f>
        <v>10</v>
      </c>
      <c r="AM36" s="4">
        <f>SUM(AM27:AM30)</f>
        <v>29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2.0408163265306123</v>
      </c>
      <c r="R39" s="12">
        <f>R33/R9*100</f>
        <v>4.3478260869565215</v>
      </c>
      <c r="S39" s="13">
        <f t="shared" si="37"/>
        <v>0</v>
      </c>
      <c r="T39" s="12">
        <f>T33/T9*100</f>
        <v>200</v>
      </c>
      <c r="U39" s="12">
        <f t="shared" ref="U39:V39" si="38">U33/U9*100</f>
        <v>300</v>
      </c>
      <c r="V39" s="12">
        <f t="shared" si="38"/>
        <v>150</v>
      </c>
      <c r="W39" s="12">
        <f>Q39-AH39</f>
        <v>-11.42072213500785</v>
      </c>
      <c r="X39" s="12">
        <f t="shared" si="33"/>
        <v>-12.318840579710143</v>
      </c>
      <c r="Y39" s="12">
        <f>S39-AJ39</f>
        <v>-10.714285714285714</v>
      </c>
      <c r="Z39" s="12">
        <f t="shared" si="37"/>
        <v>21.428571428571427</v>
      </c>
      <c r="AA39" s="12">
        <f t="shared" si="37"/>
        <v>200</v>
      </c>
      <c r="AB39" s="12">
        <f t="shared" si="37"/>
        <v>7.6923076923076925</v>
      </c>
      <c r="AC39" s="12">
        <f>Q39-AK39</f>
        <v>-4.3083900226757361</v>
      </c>
      <c r="AD39" s="12">
        <f t="shared" si="35"/>
        <v>-8.1521739130434785</v>
      </c>
      <c r="AE39" s="12">
        <f t="shared" si="35"/>
        <v>-2.5641025641025639</v>
      </c>
      <c r="AH39" s="12">
        <f t="shared" ref="AH39:AJ39" si="39">AH33/AH9*100</f>
        <v>13.461538461538462</v>
      </c>
      <c r="AI39" s="12">
        <f t="shared" si="39"/>
        <v>16.666666666666664</v>
      </c>
      <c r="AJ39" s="12">
        <f t="shared" si="39"/>
        <v>10.714285714285714</v>
      </c>
      <c r="AK39" s="12">
        <f>AK33/AK9*100</f>
        <v>6.3492063492063489</v>
      </c>
      <c r="AL39" s="12">
        <f>AL33/AL9*100</f>
        <v>12.5</v>
      </c>
      <c r="AM39" s="12">
        <f>AM33/AM9*100</f>
        <v>2.5641025641025639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97.959183673469383</v>
      </c>
      <c r="R40" s="12">
        <f t="shared" si="40"/>
        <v>95.652173913043484</v>
      </c>
      <c r="S40" s="12">
        <f t="shared" si="40"/>
        <v>100</v>
      </c>
      <c r="T40" s="12">
        <f>T34/T9*100</f>
        <v>-100</v>
      </c>
      <c r="U40" s="12">
        <f t="shared" ref="U40:V40" si="41">U34/U9*100</f>
        <v>-200</v>
      </c>
      <c r="V40" s="12">
        <f t="shared" si="41"/>
        <v>-50</v>
      </c>
      <c r="W40" s="12">
        <f t="shared" ref="W40:W42" si="42">Q40-AH40</f>
        <v>11.420722135007836</v>
      </c>
      <c r="X40" s="12">
        <f t="shared" si="33"/>
        <v>12.318840579710141</v>
      </c>
      <c r="Y40" s="12">
        <f>S40-AJ40</f>
        <v>10.714285714285708</v>
      </c>
      <c r="Z40" s="12">
        <f>Z34/Z9*100</f>
        <v>78.571428571428569</v>
      </c>
      <c r="AA40" s="12">
        <f t="shared" ref="AA40:AB40" si="43">AA34/AA9*100</f>
        <v>-100</v>
      </c>
      <c r="AB40" s="12">
        <f t="shared" si="43"/>
        <v>92.307692307692307</v>
      </c>
      <c r="AC40" s="12">
        <f t="shared" ref="AC40:AC42" si="44">Q40-AK40</f>
        <v>4.3083900226757379</v>
      </c>
      <c r="AD40" s="12">
        <f t="shared" si="35"/>
        <v>8.1521739130434838</v>
      </c>
      <c r="AE40" s="12">
        <f t="shared" si="35"/>
        <v>2.5641025641025692</v>
      </c>
      <c r="AH40" s="12">
        <f t="shared" ref="AH40:AJ40" si="45">AH34/AH9*100</f>
        <v>86.538461538461547</v>
      </c>
      <c r="AI40" s="12">
        <f t="shared" si="45"/>
        <v>83.333333333333343</v>
      </c>
      <c r="AJ40" s="12">
        <f t="shared" si="45"/>
        <v>89.285714285714292</v>
      </c>
      <c r="AK40" s="12">
        <f>AK34/AK9*100</f>
        <v>93.650793650793645</v>
      </c>
      <c r="AL40" s="12">
        <f>AL34/AL9*100</f>
        <v>87.5</v>
      </c>
      <c r="AM40" s="12">
        <f>AM34/AM9*100</f>
        <v>97.435897435897431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89.795918367346943</v>
      </c>
      <c r="R41" s="12">
        <f t="shared" si="46"/>
        <v>78.260869565217391</v>
      </c>
      <c r="S41" s="12">
        <f t="shared" si="46"/>
        <v>100</v>
      </c>
      <c r="T41" s="12">
        <f>T35/T9*100</f>
        <v>-200</v>
      </c>
      <c r="U41" s="12">
        <f t="shared" ref="U41:V41" si="47">U35/U9*100</f>
        <v>-300</v>
      </c>
      <c r="V41" s="12">
        <f t="shared" si="47"/>
        <v>-150</v>
      </c>
      <c r="W41" s="12">
        <f t="shared" si="42"/>
        <v>16.718995290423877</v>
      </c>
      <c r="X41" s="12">
        <f t="shared" si="33"/>
        <v>15.760869565217391</v>
      </c>
      <c r="Y41" s="12">
        <f>S41-AJ41</f>
        <v>17.857142857142861</v>
      </c>
      <c r="Z41" s="12">
        <f>Z35/Z9*100</f>
        <v>64.285714285714292</v>
      </c>
      <c r="AA41" s="12">
        <f t="shared" ref="AA41:AB41" si="48">AA35/AA9*100</f>
        <v>0</v>
      </c>
      <c r="AB41" s="12">
        <f t="shared" si="48"/>
        <v>69.230769230769226</v>
      </c>
      <c r="AC41" s="12">
        <f t="shared" si="44"/>
        <v>5.668934240362816</v>
      </c>
      <c r="AD41" s="12">
        <f>R41-AL41</f>
        <v>3.2608695652173907</v>
      </c>
      <c r="AE41" s="12">
        <f t="shared" si="35"/>
        <v>10.256410256410248</v>
      </c>
      <c r="AH41" s="12">
        <f>AH35/AH9*100</f>
        <v>73.076923076923066</v>
      </c>
      <c r="AI41" s="12">
        <f>AI35/AI9*100</f>
        <v>62.5</v>
      </c>
      <c r="AJ41" s="12">
        <f>AJ35/AJ9*100</f>
        <v>82.142857142857139</v>
      </c>
      <c r="AK41" s="12">
        <f t="shared" ref="AK41:AM41" si="49">AK35/AK9*100</f>
        <v>84.126984126984127</v>
      </c>
      <c r="AL41" s="12">
        <f t="shared" si="49"/>
        <v>75</v>
      </c>
      <c r="AM41" s="12">
        <f t="shared" si="49"/>
        <v>89.743589743589752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63.265306122448983</v>
      </c>
      <c r="R42" s="12">
        <f t="shared" si="50"/>
        <v>56.521739130434781</v>
      </c>
      <c r="S42" s="12">
        <f t="shared" si="50"/>
        <v>69.230769230769226</v>
      </c>
      <c r="T42" s="12">
        <f t="shared" si="50"/>
        <v>-166.66666666666669</v>
      </c>
      <c r="U42" s="12">
        <f t="shared" si="50"/>
        <v>-400</v>
      </c>
      <c r="V42" s="12">
        <f t="shared" si="50"/>
        <v>-50</v>
      </c>
      <c r="W42" s="12">
        <f t="shared" si="42"/>
        <v>13.265306122448983</v>
      </c>
      <c r="X42" s="12">
        <f t="shared" si="33"/>
        <v>19.021739130434781</v>
      </c>
      <c r="Y42" s="12">
        <f>S42-AJ42</f>
        <v>8.5164835164835182</v>
      </c>
      <c r="Z42" s="12">
        <f t="shared" si="50"/>
        <v>57.142857142857139</v>
      </c>
      <c r="AA42" s="12">
        <f t="shared" si="50"/>
        <v>-300</v>
      </c>
      <c r="AB42" s="12">
        <f t="shared" si="50"/>
        <v>84.615384615384613</v>
      </c>
      <c r="AC42" s="12">
        <f t="shared" si="44"/>
        <v>1.3605442176870781</v>
      </c>
      <c r="AD42" s="12">
        <f>R42-AL42</f>
        <v>14.85507246376811</v>
      </c>
      <c r="AE42" s="12">
        <f t="shared" si="35"/>
        <v>-5.1282051282051384</v>
      </c>
      <c r="AH42" s="12">
        <f t="shared" ref="AH42:AJ42" si="51">AH36/AH9*100</f>
        <v>50</v>
      </c>
      <c r="AI42" s="12">
        <f t="shared" si="51"/>
        <v>37.5</v>
      </c>
      <c r="AJ42" s="12">
        <f t="shared" si="51"/>
        <v>60.714285714285708</v>
      </c>
      <c r="AK42" s="12">
        <f>AK36/AK9*100</f>
        <v>61.904761904761905</v>
      </c>
      <c r="AL42" s="12">
        <f>AL36/AL9*100</f>
        <v>41.666666666666671</v>
      </c>
      <c r="AM42" s="12">
        <f>AM36/AM9*100</f>
        <v>74.358974358974365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16</v>
      </c>
      <c r="C9" s="17">
        <f>SUM(C10:C30)</f>
        <v>11</v>
      </c>
      <c r="D9" s="17">
        <f>SUM(D10:D30)</f>
        <v>5</v>
      </c>
      <c r="E9" s="17">
        <f>F9+G9</f>
        <v>4</v>
      </c>
      <c r="F9" s="17">
        <f>SUM(F10:F30)</f>
        <v>4</v>
      </c>
      <c r="G9" s="17">
        <f>SUM(G10:G30)</f>
        <v>0</v>
      </c>
      <c r="H9" s="15">
        <f>IF(B9=E9,0,(1-(B9/(B9-E9)))*-100)</f>
        <v>33.333333333333329</v>
      </c>
      <c r="I9" s="15">
        <f>IF(C9=F9,0,(1-(C9/(C9-F9)))*-100)</f>
        <v>57.142857142857139</v>
      </c>
      <c r="J9" s="15">
        <f>IF(D9=G9,0,(1-(D9/(D9-G9)))*-100)</f>
        <v>0</v>
      </c>
      <c r="K9" s="17">
        <f>L9+M9</f>
        <v>1</v>
      </c>
      <c r="L9" s="17">
        <f>SUM(L10:L30)</f>
        <v>4</v>
      </c>
      <c r="M9" s="17">
        <f>SUM(M10:M30)</f>
        <v>-3</v>
      </c>
      <c r="N9" s="15">
        <f>IF(B9=K9,0,(1-(B9/(B9-K9)))*-100)</f>
        <v>6.6666666666666652</v>
      </c>
      <c r="O9" s="15">
        <f t="shared" ref="O9:P10" si="0">IF(C9=L9,0,(1-(C9/(C9-L9)))*-100)</f>
        <v>57.142857142857139</v>
      </c>
      <c r="P9" s="15">
        <f>IF(D9=M9,0,(1-(D9/(D9-M9)))*-100)</f>
        <v>-37.5</v>
      </c>
      <c r="Q9" s="17">
        <f>R9+S9</f>
        <v>38</v>
      </c>
      <c r="R9" s="17">
        <f>SUM(R10:R30)</f>
        <v>17</v>
      </c>
      <c r="S9" s="17">
        <f>SUM(S10:S30)</f>
        <v>21</v>
      </c>
      <c r="T9" s="17">
        <f>U9+V9</f>
        <v>3</v>
      </c>
      <c r="U9" s="17">
        <f>SUM(U10:U30)</f>
        <v>4</v>
      </c>
      <c r="V9" s="17">
        <f>SUM(V10:V30)</f>
        <v>-1</v>
      </c>
      <c r="W9" s="15">
        <f>IF(Q9=T9,IF(Q9&gt;0,"皆増",0),(1-(Q9/(Q9-T9)))*-100)</f>
        <v>8.5714285714285623</v>
      </c>
      <c r="X9" s="15">
        <f t="shared" ref="X9:Y30" si="1">IF(R9=U9,IF(R9&gt;0,"皆増",0),(1-(R9/(R9-U9)))*-100)</f>
        <v>30.76923076923077</v>
      </c>
      <c r="Y9" s="15">
        <f t="shared" si="1"/>
        <v>-4.5454545454545414</v>
      </c>
      <c r="Z9" s="17">
        <f>AA9+AB9</f>
        <v>-10</v>
      </c>
      <c r="AA9" s="17">
        <f>SUM(AA10:AA30)</f>
        <v>-8</v>
      </c>
      <c r="AB9" s="17">
        <f>SUM(AB10:AB30)</f>
        <v>-2</v>
      </c>
      <c r="AC9" s="15">
        <f>IF(Q9=Z9,IF(Q9&gt;0,"皆増",0),(1-(Q9/(Q9-Z9)))*-100)</f>
        <v>-20.833333333333336</v>
      </c>
      <c r="AD9" s="15">
        <f t="shared" ref="AD9:AE30" si="2">IF(R9=AA9,IF(R9&gt;0,"皆増",0),(1-(R9/(R9-AA9)))*-100)</f>
        <v>-31.999999999999996</v>
      </c>
      <c r="AE9" s="15">
        <f t="shared" si="2"/>
        <v>-8.6956521739130483</v>
      </c>
      <c r="AH9" s="4">
        <f t="shared" ref="AH9:AJ30" si="3">Q9-T9</f>
        <v>35</v>
      </c>
      <c r="AI9" s="4">
        <f t="shared" si="3"/>
        <v>13</v>
      </c>
      <c r="AJ9" s="4">
        <f t="shared" si="3"/>
        <v>22</v>
      </c>
      <c r="AK9" s="4">
        <f t="shared" ref="AK9:AM30" si="4">Q9-Z9</f>
        <v>48</v>
      </c>
      <c r="AL9" s="4">
        <f t="shared" si="4"/>
        <v>25</v>
      </c>
      <c r="AM9" s="4">
        <f t="shared" si="4"/>
        <v>23</v>
      </c>
    </row>
    <row r="10" spans="1:39" s="1" customFormat="1" ht="18" customHeight="1" x14ac:dyDescent="0.15">
      <c r="A10" s="4" t="s">
        <v>1</v>
      </c>
      <c r="B10" s="17">
        <f t="shared" ref="B10" si="5">C10+D10</f>
        <v>16</v>
      </c>
      <c r="C10" s="17">
        <v>11</v>
      </c>
      <c r="D10" s="17">
        <v>5</v>
      </c>
      <c r="E10" s="17">
        <f t="shared" ref="E10" si="6">F10+G10</f>
        <v>4</v>
      </c>
      <c r="F10" s="17">
        <v>4</v>
      </c>
      <c r="G10" s="17">
        <v>0</v>
      </c>
      <c r="H10" s="15">
        <f>IF(B10=E10,0,(1-(B10/(B10-E10)))*-100)</f>
        <v>33.333333333333329</v>
      </c>
      <c r="I10" s="15">
        <f t="shared" ref="I10" si="7">IF(C10=F10,0,(1-(C10/(C10-F10)))*-100)</f>
        <v>57.142857142857139</v>
      </c>
      <c r="J10" s="15">
        <f>IF(D10=G10,0,(1-(D10/(D10-G10)))*-100)</f>
        <v>0</v>
      </c>
      <c r="K10" s="17">
        <f t="shared" ref="K10" si="8">L10+M10</f>
        <v>1</v>
      </c>
      <c r="L10" s="17">
        <v>4</v>
      </c>
      <c r="M10" s="17">
        <v>-3</v>
      </c>
      <c r="N10" s="15">
        <f>IF(B10=K10,0,(1-(B10/(B10-K10)))*-100)</f>
        <v>6.6666666666666652</v>
      </c>
      <c r="O10" s="15">
        <f t="shared" si="0"/>
        <v>57.142857142857139</v>
      </c>
      <c r="P10" s="15">
        <f t="shared" si="0"/>
        <v>-37.5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99</v>
      </c>
      <c r="G11" s="18" t="s">
        <v>95</v>
      </c>
      <c r="H11" s="18" t="s">
        <v>95</v>
      </c>
      <c r="I11" s="18" t="s">
        <v>99</v>
      </c>
      <c r="J11" s="18" t="s">
        <v>95</v>
      </c>
      <c r="K11" s="18" t="s">
        <v>99</v>
      </c>
      <c r="L11" s="18" t="s">
        <v>99</v>
      </c>
      <c r="M11" s="18" t="s">
        <v>95</v>
      </c>
      <c r="N11" s="18" t="s">
        <v>95</v>
      </c>
      <c r="O11" s="18" t="s">
        <v>95</v>
      </c>
      <c r="P11" s="18" t="s">
        <v>99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99</v>
      </c>
      <c r="C12" s="18" t="s">
        <v>99</v>
      </c>
      <c r="D12" s="18" t="s">
        <v>99</v>
      </c>
      <c r="E12" s="18" t="s">
        <v>95</v>
      </c>
      <c r="F12" s="18" t="s">
        <v>95</v>
      </c>
      <c r="G12" s="18" t="s">
        <v>99</v>
      </c>
      <c r="H12" s="18" t="s">
        <v>99</v>
      </c>
      <c r="I12" s="18" t="s">
        <v>99</v>
      </c>
      <c r="J12" s="18" t="s">
        <v>99</v>
      </c>
      <c r="K12" s="18" t="s">
        <v>99</v>
      </c>
      <c r="L12" s="18" t="s">
        <v>99</v>
      </c>
      <c r="M12" s="18" t="s">
        <v>95</v>
      </c>
      <c r="N12" s="18" t="s">
        <v>99</v>
      </c>
      <c r="O12" s="18" t="s">
        <v>95</v>
      </c>
      <c r="P12" s="18" t="s">
        <v>99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99</v>
      </c>
      <c r="E13" s="18" t="s">
        <v>99</v>
      </c>
      <c r="F13" s="18" t="s">
        <v>99</v>
      </c>
      <c r="G13" s="18" t="s">
        <v>95</v>
      </c>
      <c r="H13" s="18" t="s">
        <v>99</v>
      </c>
      <c r="I13" s="18" t="s">
        <v>99</v>
      </c>
      <c r="J13" s="18" t="s">
        <v>99</v>
      </c>
      <c r="K13" s="18" t="s">
        <v>95</v>
      </c>
      <c r="L13" s="18" t="s">
        <v>95</v>
      </c>
      <c r="M13" s="18" t="s">
        <v>99</v>
      </c>
      <c r="N13" s="18" t="s">
        <v>95</v>
      </c>
      <c r="O13" s="18" t="s">
        <v>99</v>
      </c>
      <c r="P13" s="18" t="s">
        <v>99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99</v>
      </c>
      <c r="D14" s="18" t="s">
        <v>95</v>
      </c>
      <c r="E14" s="18" t="s">
        <v>95</v>
      </c>
      <c r="F14" s="18" t="s">
        <v>99</v>
      </c>
      <c r="G14" s="18" t="s">
        <v>99</v>
      </c>
      <c r="H14" s="18" t="s">
        <v>95</v>
      </c>
      <c r="I14" s="18" t="s">
        <v>99</v>
      </c>
      <c r="J14" s="18" t="s">
        <v>95</v>
      </c>
      <c r="K14" s="18" t="s">
        <v>95</v>
      </c>
      <c r="L14" s="18" t="s">
        <v>95</v>
      </c>
      <c r="M14" s="18" t="s">
        <v>95</v>
      </c>
      <c r="N14" s="18" t="s">
        <v>99</v>
      </c>
      <c r="O14" s="18" t="s">
        <v>95</v>
      </c>
      <c r="P14" s="18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99</v>
      </c>
      <c r="C15" s="18" t="s">
        <v>95</v>
      </c>
      <c r="D15" s="18" t="s">
        <v>99</v>
      </c>
      <c r="E15" s="18" t="s">
        <v>99</v>
      </c>
      <c r="F15" s="18" t="s">
        <v>95</v>
      </c>
      <c r="G15" s="18" t="s">
        <v>95</v>
      </c>
      <c r="H15" s="18" t="s">
        <v>95</v>
      </c>
      <c r="I15" s="18" t="s">
        <v>99</v>
      </c>
      <c r="J15" s="18" t="s">
        <v>99</v>
      </c>
      <c r="K15" s="18" t="s">
        <v>99</v>
      </c>
      <c r="L15" s="18" t="s">
        <v>99</v>
      </c>
      <c r="M15" s="18" t="s">
        <v>95</v>
      </c>
      <c r="N15" s="18" t="s">
        <v>95</v>
      </c>
      <c r="O15" s="18" t="s">
        <v>99</v>
      </c>
      <c r="P15" s="18" t="s">
        <v>99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99</v>
      </c>
      <c r="C16" s="18" t="s">
        <v>99</v>
      </c>
      <c r="D16" s="18" t="s">
        <v>99</v>
      </c>
      <c r="E16" s="18" t="s">
        <v>99</v>
      </c>
      <c r="F16" s="18" t="s">
        <v>95</v>
      </c>
      <c r="G16" s="18" t="s">
        <v>99</v>
      </c>
      <c r="H16" s="18" t="s">
        <v>95</v>
      </c>
      <c r="I16" s="18" t="s">
        <v>99</v>
      </c>
      <c r="J16" s="18" t="s">
        <v>95</v>
      </c>
      <c r="K16" s="18" t="s">
        <v>95</v>
      </c>
      <c r="L16" s="18" t="s">
        <v>99</v>
      </c>
      <c r="M16" s="18" t="s">
        <v>99</v>
      </c>
      <c r="N16" s="18" t="s">
        <v>95</v>
      </c>
      <c r="O16" s="18" t="s">
        <v>95</v>
      </c>
      <c r="P16" s="18" t="s">
        <v>99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99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8" t="s">
        <v>99</v>
      </c>
      <c r="I17" s="18" t="s">
        <v>95</v>
      </c>
      <c r="J17" s="18" t="s">
        <v>95</v>
      </c>
      <c r="K17" s="18" t="s">
        <v>95</v>
      </c>
      <c r="L17" s="18" t="s">
        <v>99</v>
      </c>
      <c r="M17" s="18" t="s">
        <v>99</v>
      </c>
      <c r="N17" s="18" t="s">
        <v>95</v>
      </c>
      <c r="O17" s="18" t="s">
        <v>99</v>
      </c>
      <c r="P17" s="18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99</v>
      </c>
      <c r="C18" s="18" t="s">
        <v>95</v>
      </c>
      <c r="D18" s="18" t="s">
        <v>99</v>
      </c>
      <c r="E18" s="18" t="s">
        <v>99</v>
      </c>
      <c r="F18" s="18" t="s">
        <v>95</v>
      </c>
      <c r="G18" s="18" t="s">
        <v>95</v>
      </c>
      <c r="H18" s="18" t="s">
        <v>95</v>
      </c>
      <c r="I18" s="18" t="s">
        <v>99</v>
      </c>
      <c r="J18" s="18" t="s">
        <v>95</v>
      </c>
      <c r="K18" s="18" t="s">
        <v>95</v>
      </c>
      <c r="L18" s="18" t="s">
        <v>95</v>
      </c>
      <c r="M18" s="18" t="s">
        <v>95</v>
      </c>
      <c r="N18" s="18" t="s">
        <v>95</v>
      </c>
      <c r="O18" s="18" t="s">
        <v>95</v>
      </c>
      <c r="P18" s="18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114</v>
      </c>
      <c r="E19" s="18" t="s">
        <v>95</v>
      </c>
      <c r="F19" s="18" t="s">
        <v>99</v>
      </c>
      <c r="G19" s="18" t="s">
        <v>95</v>
      </c>
      <c r="H19" s="18" t="s">
        <v>95</v>
      </c>
      <c r="I19" s="18" t="s">
        <v>95</v>
      </c>
      <c r="J19" s="18" t="s">
        <v>95</v>
      </c>
      <c r="K19" s="18" t="s">
        <v>99</v>
      </c>
      <c r="L19" s="18" t="s">
        <v>95</v>
      </c>
      <c r="M19" s="18" t="s">
        <v>95</v>
      </c>
      <c r="N19" s="18" t="s">
        <v>95</v>
      </c>
      <c r="O19" s="18" t="s">
        <v>95</v>
      </c>
      <c r="P19" s="18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99</v>
      </c>
      <c r="G20" s="18" t="s">
        <v>99</v>
      </c>
      <c r="H20" s="18" t="s">
        <v>95</v>
      </c>
      <c r="I20" s="18" t="s">
        <v>95</v>
      </c>
      <c r="J20" s="18" t="s">
        <v>95</v>
      </c>
      <c r="K20" s="18" t="s">
        <v>95</v>
      </c>
      <c r="L20" s="18" t="s">
        <v>95</v>
      </c>
      <c r="M20" s="18" t="s">
        <v>95</v>
      </c>
      <c r="N20" s="18" t="s">
        <v>95</v>
      </c>
      <c r="O20" s="18" t="s">
        <v>99</v>
      </c>
      <c r="P20" s="18" t="s">
        <v>99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8" t="s">
        <v>95</v>
      </c>
      <c r="I21" s="18" t="s">
        <v>95</v>
      </c>
      <c r="J21" s="18" t="s">
        <v>95</v>
      </c>
      <c r="K21" s="18" t="s">
        <v>95</v>
      </c>
      <c r="L21" s="18" t="s">
        <v>95</v>
      </c>
      <c r="M21" s="18" t="s">
        <v>95</v>
      </c>
      <c r="N21" s="18" t="s">
        <v>95</v>
      </c>
      <c r="O21" s="18" t="s">
        <v>95</v>
      </c>
      <c r="P21" s="18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99</v>
      </c>
      <c r="F22" s="18" t="s">
        <v>95</v>
      </c>
      <c r="G22" s="18" t="s">
        <v>95</v>
      </c>
      <c r="H22" s="18" t="s">
        <v>95</v>
      </c>
      <c r="I22" s="18" t="s">
        <v>95</v>
      </c>
      <c r="J22" s="18" t="s">
        <v>99</v>
      </c>
      <c r="K22" s="18" t="s">
        <v>95</v>
      </c>
      <c r="L22" s="18" t="s">
        <v>95</v>
      </c>
      <c r="M22" s="18" t="s">
        <v>95</v>
      </c>
      <c r="N22" s="18" t="s">
        <v>95</v>
      </c>
      <c r="O22" s="18" t="s">
        <v>95</v>
      </c>
      <c r="P22" s="18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99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8" t="s">
        <v>95</v>
      </c>
      <c r="I23" s="18" t="s">
        <v>95</v>
      </c>
      <c r="J23" s="18" t="s">
        <v>95</v>
      </c>
      <c r="K23" s="18" t="s">
        <v>95</v>
      </c>
      <c r="L23" s="18" t="s">
        <v>95</v>
      </c>
      <c r="M23" s="18" t="s">
        <v>95</v>
      </c>
      <c r="N23" s="18" t="s">
        <v>95</v>
      </c>
      <c r="O23" s="18" t="s">
        <v>95</v>
      </c>
      <c r="P23" s="18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0</v>
      </c>
      <c r="V23" s="17">
        <v>-2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-3</v>
      </c>
      <c r="AA23" s="17">
        <v>-2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2</v>
      </c>
      <c r="AI23" s="4">
        <f t="shared" si="3"/>
        <v>0</v>
      </c>
      <c r="AJ23" s="4">
        <f t="shared" si="3"/>
        <v>2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8" t="s">
        <v>95</v>
      </c>
      <c r="I24" s="18" t="s">
        <v>95</v>
      </c>
      <c r="J24" s="18" t="s">
        <v>95</v>
      </c>
      <c r="K24" s="18" t="s">
        <v>99</v>
      </c>
      <c r="L24" s="18" t="s">
        <v>95</v>
      </c>
      <c r="M24" s="18" t="s">
        <v>95</v>
      </c>
      <c r="N24" s="18" t="s">
        <v>95</v>
      </c>
      <c r="O24" s="18" t="s">
        <v>99</v>
      </c>
      <c r="P24" s="18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>
        <f t="shared" si="11"/>
        <v>100</v>
      </c>
      <c r="X24" s="15">
        <f t="shared" si="1"/>
        <v>50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33.333333333333329</v>
      </c>
      <c r="AD24" s="15">
        <f t="shared" si="2"/>
        <v>0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8" t="s">
        <v>95</v>
      </c>
      <c r="I25" s="18" t="s">
        <v>95</v>
      </c>
      <c r="J25" s="18" t="s">
        <v>95</v>
      </c>
      <c r="K25" s="18" t="s">
        <v>95</v>
      </c>
      <c r="L25" s="18" t="s">
        <v>95</v>
      </c>
      <c r="M25" s="18" t="s">
        <v>95</v>
      </c>
      <c r="N25" s="18" t="s">
        <v>95</v>
      </c>
      <c r="O25" s="18" t="s">
        <v>95</v>
      </c>
      <c r="P25" s="18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-1</v>
      </c>
      <c r="U25" s="17">
        <v>-1</v>
      </c>
      <c r="V25" s="17">
        <v>0</v>
      </c>
      <c r="W25" s="15">
        <f t="shared" si="11"/>
        <v>-25</v>
      </c>
      <c r="X25" s="15">
        <f t="shared" si="1"/>
        <v>-50</v>
      </c>
      <c r="Y25" s="15">
        <f t="shared" si="1"/>
        <v>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-40</v>
      </c>
      <c r="AD25" s="15">
        <f t="shared" si="2"/>
        <v>-66.666666666666671</v>
      </c>
      <c r="AE25" s="15">
        <f t="shared" si="2"/>
        <v>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5</v>
      </c>
      <c r="AL25" s="4">
        <f t="shared" si="4"/>
        <v>3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99</v>
      </c>
      <c r="E26" s="18" t="s">
        <v>95</v>
      </c>
      <c r="F26" s="18" t="s">
        <v>95</v>
      </c>
      <c r="G26" s="18" t="s">
        <v>99</v>
      </c>
      <c r="H26" s="18" t="s">
        <v>95</v>
      </c>
      <c r="I26" s="18" t="s">
        <v>95</v>
      </c>
      <c r="J26" s="18" t="s">
        <v>95</v>
      </c>
      <c r="K26" s="18" t="s">
        <v>95</v>
      </c>
      <c r="L26" s="18" t="s">
        <v>95</v>
      </c>
      <c r="M26" s="18" t="s">
        <v>95</v>
      </c>
      <c r="N26" s="18" t="s">
        <v>95</v>
      </c>
      <c r="O26" s="18" t="s">
        <v>95</v>
      </c>
      <c r="P26" s="18" t="s">
        <v>95</v>
      </c>
      <c r="Q26" s="17">
        <f t="shared" si="9"/>
        <v>10</v>
      </c>
      <c r="R26" s="17">
        <v>4</v>
      </c>
      <c r="S26" s="17">
        <v>6</v>
      </c>
      <c r="T26" s="17">
        <f t="shared" si="10"/>
        <v>3</v>
      </c>
      <c r="U26" s="17">
        <v>1</v>
      </c>
      <c r="V26" s="17">
        <v>2</v>
      </c>
      <c r="W26" s="15">
        <f t="shared" si="11"/>
        <v>42.857142857142861</v>
      </c>
      <c r="X26" s="15">
        <f t="shared" si="1"/>
        <v>33.333333333333329</v>
      </c>
      <c r="Y26" s="15">
        <f t="shared" si="1"/>
        <v>50</v>
      </c>
      <c r="Z26" s="17">
        <f t="shared" si="12"/>
        <v>1</v>
      </c>
      <c r="AA26" s="17">
        <v>0</v>
      </c>
      <c r="AB26" s="17">
        <v>1</v>
      </c>
      <c r="AC26" s="15">
        <f t="shared" si="13"/>
        <v>11.111111111111116</v>
      </c>
      <c r="AD26" s="15">
        <f t="shared" si="2"/>
        <v>0</v>
      </c>
      <c r="AE26" s="15">
        <f t="shared" si="2"/>
        <v>19.999999999999996</v>
      </c>
      <c r="AH26" s="4">
        <f t="shared" si="3"/>
        <v>7</v>
      </c>
      <c r="AI26" s="4">
        <f t="shared" si="3"/>
        <v>3</v>
      </c>
      <c r="AJ26" s="4">
        <f t="shared" si="3"/>
        <v>4</v>
      </c>
      <c r="AK26" s="4">
        <f t="shared" si="4"/>
        <v>9</v>
      </c>
      <c r="AL26" s="4">
        <f t="shared" si="4"/>
        <v>4</v>
      </c>
      <c r="AM26" s="4">
        <f t="shared" si="4"/>
        <v>5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99</v>
      </c>
      <c r="D27" s="18" t="s">
        <v>95</v>
      </c>
      <c r="E27" s="18" t="s">
        <v>95</v>
      </c>
      <c r="F27" s="18" t="s">
        <v>95</v>
      </c>
      <c r="G27" s="18" t="s">
        <v>95</v>
      </c>
      <c r="H27" s="18" t="s">
        <v>95</v>
      </c>
      <c r="I27" s="18" t="s">
        <v>95</v>
      </c>
      <c r="J27" s="18" t="s">
        <v>95</v>
      </c>
      <c r="K27" s="18" t="s">
        <v>95</v>
      </c>
      <c r="L27" s="18" t="s">
        <v>95</v>
      </c>
      <c r="M27" s="18" t="s">
        <v>95</v>
      </c>
      <c r="N27" s="18" t="s">
        <v>95</v>
      </c>
      <c r="O27" s="18" t="s">
        <v>99</v>
      </c>
      <c r="P27" s="18" t="s">
        <v>95</v>
      </c>
      <c r="Q27" s="17">
        <f t="shared" si="9"/>
        <v>11</v>
      </c>
      <c r="R27" s="17">
        <v>6</v>
      </c>
      <c r="S27" s="17">
        <v>5</v>
      </c>
      <c r="T27" s="17">
        <f t="shared" si="10"/>
        <v>5</v>
      </c>
      <c r="U27" s="17">
        <v>4</v>
      </c>
      <c r="V27" s="17">
        <v>1</v>
      </c>
      <c r="W27" s="15">
        <f t="shared" si="11"/>
        <v>83.333333333333329</v>
      </c>
      <c r="X27" s="15">
        <f t="shared" si="1"/>
        <v>200</v>
      </c>
      <c r="Y27" s="15">
        <f t="shared" si="1"/>
        <v>25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6</v>
      </c>
      <c r="AI27" s="4">
        <f t="shared" si="3"/>
        <v>2</v>
      </c>
      <c r="AJ27" s="4">
        <f t="shared" si="3"/>
        <v>4</v>
      </c>
      <c r="AK27" s="4">
        <f t="shared" si="4"/>
        <v>11</v>
      </c>
      <c r="AL27" s="4">
        <f t="shared" si="4"/>
        <v>6</v>
      </c>
      <c r="AM27" s="4">
        <f t="shared" si="4"/>
        <v>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99</v>
      </c>
      <c r="H28" s="18" t="s">
        <v>95</v>
      </c>
      <c r="I28" s="18" t="s">
        <v>95</v>
      </c>
      <c r="J28" s="18" t="s">
        <v>95</v>
      </c>
      <c r="K28" s="18" t="s">
        <v>95</v>
      </c>
      <c r="L28" s="18" t="s">
        <v>95</v>
      </c>
      <c r="M28" s="18" t="s">
        <v>95</v>
      </c>
      <c r="N28" s="18" t="s">
        <v>99</v>
      </c>
      <c r="O28" s="18" t="s">
        <v>95</v>
      </c>
      <c r="P28" s="18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-4</v>
      </c>
      <c r="U28" s="17">
        <v>-2</v>
      </c>
      <c r="V28" s="17">
        <v>-2</v>
      </c>
      <c r="W28" s="15">
        <f t="shared" si="11"/>
        <v>-50</v>
      </c>
      <c r="X28" s="15">
        <f t="shared" si="1"/>
        <v>-50</v>
      </c>
      <c r="Y28" s="15">
        <f t="shared" si="1"/>
        <v>-50</v>
      </c>
      <c r="Z28" s="17">
        <f t="shared" si="12"/>
        <v>-4</v>
      </c>
      <c r="AA28" s="17">
        <v>0</v>
      </c>
      <c r="AB28" s="17">
        <v>-4</v>
      </c>
      <c r="AC28" s="15">
        <f t="shared" si="13"/>
        <v>-50</v>
      </c>
      <c r="AD28" s="15">
        <f t="shared" si="2"/>
        <v>0</v>
      </c>
      <c r="AE28" s="15">
        <f t="shared" si="2"/>
        <v>-66.666666666666671</v>
      </c>
      <c r="AH28" s="4">
        <f t="shared" si="3"/>
        <v>8</v>
      </c>
      <c r="AI28" s="4">
        <f t="shared" si="3"/>
        <v>4</v>
      </c>
      <c r="AJ28" s="4">
        <f t="shared" si="3"/>
        <v>4</v>
      </c>
      <c r="AK28" s="4">
        <f t="shared" si="4"/>
        <v>8</v>
      </c>
      <c r="AL28" s="4">
        <f t="shared" si="4"/>
        <v>2</v>
      </c>
      <c r="AM28" s="4">
        <f t="shared" si="4"/>
        <v>6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8" t="s">
        <v>95</v>
      </c>
      <c r="I29" s="18" t="s">
        <v>95</v>
      </c>
      <c r="J29" s="18" t="s">
        <v>95</v>
      </c>
      <c r="K29" s="18" t="s">
        <v>99</v>
      </c>
      <c r="L29" s="18" t="s">
        <v>99</v>
      </c>
      <c r="M29" s="18" t="s">
        <v>95</v>
      </c>
      <c r="N29" s="18" t="s">
        <v>95</v>
      </c>
      <c r="O29" s="18" t="s">
        <v>95</v>
      </c>
      <c r="P29" s="18" t="s">
        <v>95</v>
      </c>
      <c r="Q29" s="17">
        <f t="shared" si="9"/>
        <v>5</v>
      </c>
      <c r="R29" s="17">
        <v>0</v>
      </c>
      <c r="S29" s="17">
        <v>5</v>
      </c>
      <c r="T29" s="17">
        <f t="shared" si="10"/>
        <v>3</v>
      </c>
      <c r="U29" s="17">
        <v>0</v>
      </c>
      <c r="V29" s="17">
        <v>3</v>
      </c>
      <c r="W29" s="15">
        <f t="shared" si="11"/>
        <v>150</v>
      </c>
      <c r="X29" s="15">
        <f t="shared" si="1"/>
        <v>0</v>
      </c>
      <c r="Y29" s="15">
        <f t="shared" si="1"/>
        <v>150</v>
      </c>
      <c r="Z29" s="17">
        <f t="shared" si="12"/>
        <v>1</v>
      </c>
      <c r="AA29" s="17">
        <v>-2</v>
      </c>
      <c r="AB29" s="17">
        <v>3</v>
      </c>
      <c r="AC29" s="15">
        <f t="shared" si="13"/>
        <v>25</v>
      </c>
      <c r="AD29" s="15">
        <f t="shared" si="2"/>
        <v>-100</v>
      </c>
      <c r="AE29" s="15">
        <f t="shared" si="2"/>
        <v>150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8" t="s">
        <v>95</v>
      </c>
      <c r="I30" s="18" t="s">
        <v>95</v>
      </c>
      <c r="J30" s="18" t="s">
        <v>95</v>
      </c>
      <c r="K30" s="18" t="s">
        <v>95</v>
      </c>
      <c r="L30" s="18" t="s">
        <v>95</v>
      </c>
      <c r="M30" s="18" t="s">
        <v>95</v>
      </c>
      <c r="N30" s="18" t="s">
        <v>95</v>
      </c>
      <c r="O30" s="18" t="s">
        <v>95</v>
      </c>
      <c r="P30" s="18" t="s">
        <v>99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1</v>
      </c>
      <c r="V33" s="17">
        <f t="shared" si="19"/>
        <v>-2</v>
      </c>
      <c r="W33" s="15">
        <f t="shared" si="15"/>
        <v>-50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-66.666666666666671</v>
      </c>
      <c r="AD33" s="15">
        <f t="shared" si="17"/>
        <v>-50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37</v>
      </c>
      <c r="R34" s="17">
        <f t="shared" si="22"/>
        <v>16</v>
      </c>
      <c r="S34" s="17">
        <f t="shared" si="22"/>
        <v>21</v>
      </c>
      <c r="T34" s="17">
        <f t="shared" si="22"/>
        <v>4</v>
      </c>
      <c r="U34" s="17">
        <f t="shared" si="22"/>
        <v>3</v>
      </c>
      <c r="V34" s="17">
        <f t="shared" si="22"/>
        <v>1</v>
      </c>
      <c r="W34" s="15">
        <f t="shared" si="15"/>
        <v>12.12121212121211</v>
      </c>
      <c r="X34" s="15">
        <f t="shared" si="15"/>
        <v>23.076923076923084</v>
      </c>
      <c r="Y34" s="15">
        <f t="shared" si="15"/>
        <v>5.0000000000000044</v>
      </c>
      <c r="Z34" s="17">
        <f t="shared" ref="Z34:AB34" si="23">SUM(Z23:Z30)</f>
        <v>-7</v>
      </c>
      <c r="AA34" s="17">
        <f t="shared" si="23"/>
        <v>-6</v>
      </c>
      <c r="AB34" s="17">
        <f t="shared" si="23"/>
        <v>-1</v>
      </c>
      <c r="AC34" s="15">
        <f t="shared" si="17"/>
        <v>-15.909090909090907</v>
      </c>
      <c r="AD34" s="15">
        <f t="shared" si="17"/>
        <v>-27.27272727272727</v>
      </c>
      <c r="AE34" s="15">
        <f t="shared" si="17"/>
        <v>-4.5454545454545414</v>
      </c>
      <c r="AH34" s="4">
        <f t="shared" ref="AH34:AJ34" si="24">SUM(AH23:AH30)</f>
        <v>33</v>
      </c>
      <c r="AI34" s="4">
        <f t="shared" si="24"/>
        <v>13</v>
      </c>
      <c r="AJ34" s="4">
        <f t="shared" si="24"/>
        <v>20</v>
      </c>
      <c r="AK34" s="4">
        <f>SUM(AK23:AK30)</f>
        <v>44</v>
      </c>
      <c r="AL34" s="4">
        <f>SUM(AL23:AL30)</f>
        <v>22</v>
      </c>
      <c r="AM34" s="4">
        <f>SUM(AM23:AM30)</f>
        <v>22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33</v>
      </c>
      <c r="R35" s="17">
        <f t="shared" si="25"/>
        <v>13</v>
      </c>
      <c r="S35" s="17">
        <f t="shared" si="25"/>
        <v>20</v>
      </c>
      <c r="T35" s="17">
        <f t="shared" si="25"/>
        <v>4</v>
      </c>
      <c r="U35" s="17">
        <f t="shared" si="25"/>
        <v>2</v>
      </c>
      <c r="V35" s="17">
        <f t="shared" si="25"/>
        <v>2</v>
      </c>
      <c r="W35" s="15">
        <f t="shared" si="15"/>
        <v>13.793103448275868</v>
      </c>
      <c r="X35" s="15">
        <f t="shared" si="15"/>
        <v>18.181818181818187</v>
      </c>
      <c r="Y35" s="15">
        <f t="shared" si="15"/>
        <v>11.111111111111116</v>
      </c>
      <c r="Z35" s="17">
        <f t="shared" ref="Z35:AB35" si="26">SUM(Z25:Z30)</f>
        <v>-5</v>
      </c>
      <c r="AA35" s="17">
        <f t="shared" si="26"/>
        <v>-4</v>
      </c>
      <c r="AB35" s="17">
        <f t="shared" si="26"/>
        <v>-1</v>
      </c>
      <c r="AC35" s="15">
        <f t="shared" si="17"/>
        <v>-13.157894736842103</v>
      </c>
      <c r="AD35" s="15">
        <f t="shared" si="17"/>
        <v>-23.529411764705888</v>
      </c>
      <c r="AE35" s="15">
        <f t="shared" si="17"/>
        <v>-4.7619047619047672</v>
      </c>
      <c r="AH35" s="4">
        <f t="shared" ref="AH35:AJ35" si="27">SUM(AH25:AH30)</f>
        <v>29</v>
      </c>
      <c r="AI35" s="4">
        <f t="shared" si="27"/>
        <v>11</v>
      </c>
      <c r="AJ35" s="4">
        <f t="shared" si="27"/>
        <v>18</v>
      </c>
      <c r="AK35" s="4">
        <f>SUM(AK25:AK30)</f>
        <v>38</v>
      </c>
      <c r="AL35" s="4">
        <f>SUM(AL25:AL30)</f>
        <v>17</v>
      </c>
      <c r="AM35" s="4">
        <f>SUM(AM25:AM30)</f>
        <v>21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20</v>
      </c>
      <c r="R36" s="17">
        <f t="shared" si="28"/>
        <v>8</v>
      </c>
      <c r="S36" s="17">
        <f t="shared" si="28"/>
        <v>12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11.111111111111116</v>
      </c>
      <c r="X36" s="15">
        <f t="shared" si="15"/>
        <v>33.333333333333329</v>
      </c>
      <c r="Y36" s="15">
        <f t="shared" si="15"/>
        <v>0</v>
      </c>
      <c r="Z36" s="17">
        <f t="shared" ref="Z36:AB36" si="29">SUM(Z27:Z30)</f>
        <v>-4</v>
      </c>
      <c r="AA36" s="17">
        <f t="shared" si="29"/>
        <v>-2</v>
      </c>
      <c r="AB36" s="17">
        <f t="shared" si="29"/>
        <v>-2</v>
      </c>
      <c r="AC36" s="15">
        <f t="shared" si="17"/>
        <v>-16.666666666666664</v>
      </c>
      <c r="AD36" s="15">
        <f t="shared" si="17"/>
        <v>-19.999999999999996</v>
      </c>
      <c r="AE36" s="15">
        <f t="shared" si="17"/>
        <v>-14.28571428571429</v>
      </c>
      <c r="AH36" s="4">
        <f t="shared" ref="AH36:AJ36" si="30">SUM(AH27:AH30)</f>
        <v>18</v>
      </c>
      <c r="AI36" s="4">
        <f t="shared" si="30"/>
        <v>6</v>
      </c>
      <c r="AJ36" s="4">
        <f t="shared" si="30"/>
        <v>12</v>
      </c>
      <c r="AK36" s="4">
        <f>SUM(AK27:AK30)</f>
        <v>24</v>
      </c>
      <c r="AL36" s="4">
        <f>SUM(AL27:AL30)</f>
        <v>10</v>
      </c>
      <c r="AM36" s="4">
        <f>SUM(AM27:AM30)</f>
        <v>14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10</v>
      </c>
      <c r="AA38" s="12">
        <f t="shared" ref="AA38:AB38" si="34">AA32/AA9*100</f>
        <v>12.5</v>
      </c>
      <c r="AB38" s="12">
        <f t="shared" si="34"/>
        <v>0</v>
      </c>
      <c r="AC38" s="12">
        <f>Q38-AK38</f>
        <v>-2.083333333333333</v>
      </c>
      <c r="AD38" s="12">
        <f t="shared" ref="AD38:AE42" si="35">R38-AL38</f>
        <v>-4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2.083333333333333</v>
      </c>
      <c r="AL38" s="12">
        <f>AL32/AL9*100</f>
        <v>4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2.6315789473684208</v>
      </c>
      <c r="R39" s="12">
        <f>R33/R9*100</f>
        <v>5.8823529411764701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25</v>
      </c>
      <c r="V39" s="12">
        <f t="shared" si="38"/>
        <v>200</v>
      </c>
      <c r="W39" s="12">
        <f>Q39-AH39</f>
        <v>-3.0827067669172936</v>
      </c>
      <c r="X39" s="12">
        <f t="shared" si="33"/>
        <v>5.8823529411764701</v>
      </c>
      <c r="Y39" s="12">
        <f>S39-AJ39</f>
        <v>-9.0909090909090917</v>
      </c>
      <c r="Z39" s="12">
        <f t="shared" si="37"/>
        <v>20</v>
      </c>
      <c r="AA39" s="12">
        <f t="shared" si="37"/>
        <v>12.5</v>
      </c>
      <c r="AB39" s="12">
        <f t="shared" si="37"/>
        <v>50</v>
      </c>
      <c r="AC39" s="12">
        <f>Q39-AK39</f>
        <v>-3.6184210526315792</v>
      </c>
      <c r="AD39" s="12">
        <f t="shared" si="35"/>
        <v>-2.1176470588235299</v>
      </c>
      <c r="AE39" s="12">
        <f t="shared" si="35"/>
        <v>-4.3478260869565215</v>
      </c>
      <c r="AH39" s="12">
        <f t="shared" ref="AH39:AJ39" si="39">AH33/AH9*100</f>
        <v>5.7142857142857144</v>
      </c>
      <c r="AI39" s="12">
        <f t="shared" si="39"/>
        <v>0</v>
      </c>
      <c r="AJ39" s="12">
        <f t="shared" si="39"/>
        <v>9.0909090909090917</v>
      </c>
      <c r="AK39" s="12">
        <f>AK33/AK9*100</f>
        <v>6.25</v>
      </c>
      <c r="AL39" s="12">
        <f>AL33/AL9*100</f>
        <v>8</v>
      </c>
      <c r="AM39" s="12">
        <f>AM33/AM9*100</f>
        <v>4.3478260869565215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97.368421052631575</v>
      </c>
      <c r="R40" s="12">
        <f t="shared" si="40"/>
        <v>94.117647058823522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75</v>
      </c>
      <c r="V40" s="12">
        <f t="shared" si="41"/>
        <v>-100</v>
      </c>
      <c r="W40" s="12">
        <f t="shared" ref="W40:W42" si="42">Q40-AH40</f>
        <v>3.0827067669172976</v>
      </c>
      <c r="X40" s="12">
        <f t="shared" si="33"/>
        <v>-5.8823529411764781</v>
      </c>
      <c r="Y40" s="12">
        <f>S40-AJ40</f>
        <v>9.0909090909090935</v>
      </c>
      <c r="Z40" s="12">
        <f>Z34/Z9*100</f>
        <v>70</v>
      </c>
      <c r="AA40" s="12">
        <f t="shared" ref="AA40:AB40" si="43">AA34/AA9*100</f>
        <v>75</v>
      </c>
      <c r="AB40" s="12">
        <f t="shared" si="43"/>
        <v>50</v>
      </c>
      <c r="AC40" s="12">
        <f t="shared" ref="AC40:AC42" si="44">Q40-AK40</f>
        <v>5.701754385964918</v>
      </c>
      <c r="AD40" s="12">
        <f t="shared" si="35"/>
        <v>6.1176470588235219</v>
      </c>
      <c r="AE40" s="12">
        <f t="shared" si="35"/>
        <v>4.3478260869565162</v>
      </c>
      <c r="AH40" s="12">
        <f t="shared" ref="AH40:AJ40" si="45">AH34/AH9*100</f>
        <v>94.285714285714278</v>
      </c>
      <c r="AI40" s="12">
        <f t="shared" si="45"/>
        <v>100</v>
      </c>
      <c r="AJ40" s="12">
        <f t="shared" si="45"/>
        <v>90.909090909090907</v>
      </c>
      <c r="AK40" s="12">
        <f>AK34/AK9*100</f>
        <v>91.666666666666657</v>
      </c>
      <c r="AL40" s="12">
        <f>AL34/AL9*100</f>
        <v>88</v>
      </c>
      <c r="AM40" s="12">
        <f>AM34/AM9*100</f>
        <v>95.652173913043484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86.842105263157904</v>
      </c>
      <c r="R41" s="12">
        <f t="shared" si="46"/>
        <v>76.470588235294116</v>
      </c>
      <c r="S41" s="12">
        <f t="shared" si="46"/>
        <v>95.238095238095227</v>
      </c>
      <c r="T41" s="12">
        <f>T35/T9*100</f>
        <v>133.33333333333331</v>
      </c>
      <c r="U41" s="12">
        <f t="shared" ref="U41:V41" si="47">U35/U9*100</f>
        <v>50</v>
      </c>
      <c r="V41" s="12">
        <f t="shared" si="47"/>
        <v>-200</v>
      </c>
      <c r="W41" s="12">
        <f t="shared" si="42"/>
        <v>3.9849624060150433</v>
      </c>
      <c r="X41" s="12">
        <f t="shared" si="33"/>
        <v>-8.1447963800904972</v>
      </c>
      <c r="Y41" s="12">
        <f>S41-AJ41</f>
        <v>13.419913419913399</v>
      </c>
      <c r="Z41" s="12">
        <f>Z35/Z9*100</f>
        <v>50</v>
      </c>
      <c r="AA41" s="12">
        <f t="shared" ref="AA41:AB41" si="48">AA35/AA9*100</f>
        <v>50</v>
      </c>
      <c r="AB41" s="12">
        <f t="shared" si="48"/>
        <v>50</v>
      </c>
      <c r="AC41" s="12">
        <f t="shared" si="44"/>
        <v>7.6754385964912473</v>
      </c>
      <c r="AD41" s="12">
        <f>R41-AL41</f>
        <v>8.470588235294116</v>
      </c>
      <c r="AE41" s="12">
        <f t="shared" si="35"/>
        <v>3.9337474120082732</v>
      </c>
      <c r="AH41" s="12">
        <f>AH35/AH9*100</f>
        <v>82.857142857142861</v>
      </c>
      <c r="AI41" s="12">
        <f>AI35/AI9*100</f>
        <v>84.615384615384613</v>
      </c>
      <c r="AJ41" s="12">
        <f>AJ35/AJ9*100</f>
        <v>81.818181818181827</v>
      </c>
      <c r="AK41" s="12">
        <f t="shared" ref="AK41:AM41" si="49">AK35/AK9*100</f>
        <v>79.166666666666657</v>
      </c>
      <c r="AL41" s="12">
        <f t="shared" si="49"/>
        <v>68</v>
      </c>
      <c r="AM41" s="12">
        <f t="shared" si="49"/>
        <v>91.304347826086953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52.631578947368418</v>
      </c>
      <c r="R42" s="12">
        <f t="shared" si="50"/>
        <v>47.058823529411761</v>
      </c>
      <c r="S42" s="12">
        <f t="shared" si="50"/>
        <v>57.142857142857139</v>
      </c>
      <c r="T42" s="12">
        <f t="shared" si="50"/>
        <v>66.666666666666657</v>
      </c>
      <c r="U42" s="12">
        <f t="shared" si="50"/>
        <v>50</v>
      </c>
      <c r="V42" s="12">
        <f t="shared" si="50"/>
        <v>0</v>
      </c>
      <c r="W42" s="12">
        <f t="shared" si="42"/>
        <v>1.2030075187969942</v>
      </c>
      <c r="X42" s="12">
        <f t="shared" si="33"/>
        <v>0.90497737556560764</v>
      </c>
      <c r="Y42" s="12">
        <f>S42-AJ42</f>
        <v>2.5974025974025992</v>
      </c>
      <c r="Z42" s="12">
        <f t="shared" si="50"/>
        <v>40</v>
      </c>
      <c r="AA42" s="12">
        <f t="shared" si="50"/>
        <v>25</v>
      </c>
      <c r="AB42" s="12">
        <f t="shared" si="50"/>
        <v>100</v>
      </c>
      <c r="AC42" s="12">
        <f t="shared" si="44"/>
        <v>2.6315789473684177</v>
      </c>
      <c r="AD42" s="12">
        <f>R42-AL42</f>
        <v>7.0588235294117609</v>
      </c>
      <c r="AE42" s="12">
        <f t="shared" si="35"/>
        <v>-3.726708074534173</v>
      </c>
      <c r="AH42" s="12">
        <f t="shared" ref="AH42:AJ42" si="51">AH36/AH9*100</f>
        <v>51.428571428571423</v>
      </c>
      <c r="AI42" s="12">
        <f t="shared" si="51"/>
        <v>46.153846153846153</v>
      </c>
      <c r="AJ42" s="12">
        <f t="shared" si="51"/>
        <v>54.54545454545454</v>
      </c>
      <c r="AK42" s="12">
        <f>AK36/AK9*100</f>
        <v>50</v>
      </c>
      <c r="AL42" s="12">
        <f>AL36/AL9*100</f>
        <v>40</v>
      </c>
      <c r="AM42" s="12">
        <f>AM36/AM9*100</f>
        <v>60.869565217391312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19</v>
      </c>
      <c r="R9" s="17">
        <f>SUM(R10:R30)</f>
        <v>8</v>
      </c>
      <c r="S9" s="17">
        <f>SUM(S10:S30)</f>
        <v>11</v>
      </c>
      <c r="T9" s="17">
        <f>U9+V9</f>
        <v>5</v>
      </c>
      <c r="U9" s="17">
        <f>SUM(U10:U30)</f>
        <v>1</v>
      </c>
      <c r="V9" s="17">
        <f>SUM(V10:V30)</f>
        <v>4</v>
      </c>
      <c r="W9" s="15">
        <f>IF(Q9=T9,IF(Q9&gt;0,"皆増",0),(1-(Q9/(Q9-T9)))*-100)</f>
        <v>35.714285714285722</v>
      </c>
      <c r="X9" s="15">
        <f t="shared" ref="X9:Y30" si="1">IF(R9=U9,IF(R9&gt;0,"皆増",0),(1-(R9/(R9-U9)))*-100)</f>
        <v>14.285714285714279</v>
      </c>
      <c r="Y9" s="15">
        <f t="shared" si="1"/>
        <v>57.142857142857139</v>
      </c>
      <c r="Z9" s="17">
        <f>AA9+AB9</f>
        <v>3</v>
      </c>
      <c r="AA9" s="17">
        <f>SUM(AA10:AA30)</f>
        <v>2</v>
      </c>
      <c r="AB9" s="17">
        <f>SUM(AB10:AB30)</f>
        <v>1</v>
      </c>
      <c r="AC9" s="15">
        <f>IF(Q9=Z9,IF(Q9&gt;0,"皆増",0),(1-(Q9/(Q9-Z9)))*-100)</f>
        <v>18.75</v>
      </c>
      <c r="AD9" s="15">
        <f t="shared" ref="AD9:AE30" si="2">IF(R9=AA9,IF(R9&gt;0,"皆増",0),(1-(R9/(R9-AA9)))*-100)</f>
        <v>33.333333333333329</v>
      </c>
      <c r="AE9" s="15">
        <f t="shared" si="2"/>
        <v>10.000000000000009</v>
      </c>
      <c r="AH9" s="4">
        <f t="shared" ref="AH9:AJ30" si="3">Q9-T9</f>
        <v>14</v>
      </c>
      <c r="AI9" s="4">
        <f t="shared" si="3"/>
        <v>7</v>
      </c>
      <c r="AJ9" s="4">
        <f t="shared" si="3"/>
        <v>7</v>
      </c>
      <c r="AK9" s="4">
        <f t="shared" ref="AK9:AM30" si="4">Q9-Z9</f>
        <v>16</v>
      </c>
      <c r="AL9" s="4">
        <f t="shared" si="4"/>
        <v>6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98</v>
      </c>
      <c r="C11" s="18" t="s">
        <v>110</v>
      </c>
      <c r="D11" s="18" t="s">
        <v>110</v>
      </c>
      <c r="E11" s="18" t="s">
        <v>112</v>
      </c>
      <c r="F11" s="18" t="s">
        <v>112</v>
      </c>
      <c r="G11" s="18" t="s">
        <v>110</v>
      </c>
      <c r="H11" s="18" t="s">
        <v>112</v>
      </c>
      <c r="I11" s="18" t="s">
        <v>112</v>
      </c>
      <c r="J11" s="18" t="s">
        <v>112</v>
      </c>
      <c r="K11" s="18" t="s">
        <v>97</v>
      </c>
      <c r="L11" s="18" t="s">
        <v>98</v>
      </c>
      <c r="M11" s="18" t="s">
        <v>112</v>
      </c>
      <c r="N11" s="18" t="s">
        <v>97</v>
      </c>
      <c r="O11" s="18" t="s">
        <v>98</v>
      </c>
      <c r="P11" s="18" t="s">
        <v>113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98</v>
      </c>
      <c r="D12" s="18" t="s">
        <v>97</v>
      </c>
      <c r="E12" s="18" t="s">
        <v>113</v>
      </c>
      <c r="F12" s="18" t="s">
        <v>95</v>
      </c>
      <c r="G12" s="18" t="s">
        <v>98</v>
      </c>
      <c r="H12" s="18" t="s">
        <v>110</v>
      </c>
      <c r="I12" s="18" t="s">
        <v>113</v>
      </c>
      <c r="J12" s="18" t="s">
        <v>112</v>
      </c>
      <c r="K12" s="18" t="s">
        <v>112</v>
      </c>
      <c r="L12" s="18" t="s">
        <v>110</v>
      </c>
      <c r="M12" s="18" t="s">
        <v>114</v>
      </c>
      <c r="N12" s="18" t="s">
        <v>110</v>
      </c>
      <c r="O12" s="18" t="s">
        <v>110</v>
      </c>
      <c r="P12" s="18" t="s">
        <v>110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110</v>
      </c>
      <c r="C13" s="18" t="s">
        <v>112</v>
      </c>
      <c r="D13" s="18" t="s">
        <v>97</v>
      </c>
      <c r="E13" s="18" t="s">
        <v>112</v>
      </c>
      <c r="F13" s="18" t="s">
        <v>98</v>
      </c>
      <c r="G13" s="18" t="s">
        <v>112</v>
      </c>
      <c r="H13" s="18" t="s">
        <v>112</v>
      </c>
      <c r="I13" s="18" t="s">
        <v>112</v>
      </c>
      <c r="J13" s="18" t="s">
        <v>112</v>
      </c>
      <c r="K13" s="18" t="s">
        <v>113</v>
      </c>
      <c r="L13" s="18" t="s">
        <v>112</v>
      </c>
      <c r="M13" s="18" t="s">
        <v>112</v>
      </c>
      <c r="N13" s="18" t="s">
        <v>97</v>
      </c>
      <c r="O13" s="18" t="s">
        <v>112</v>
      </c>
      <c r="P13" s="18" t="s">
        <v>112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97</v>
      </c>
      <c r="D14" s="18" t="s">
        <v>110</v>
      </c>
      <c r="E14" s="18" t="s">
        <v>95</v>
      </c>
      <c r="F14" s="18" t="s">
        <v>113</v>
      </c>
      <c r="G14" s="18" t="s">
        <v>95</v>
      </c>
      <c r="H14" s="18" t="s">
        <v>95</v>
      </c>
      <c r="I14" s="18" t="s">
        <v>114</v>
      </c>
      <c r="J14" s="18" t="s">
        <v>95</v>
      </c>
      <c r="K14" s="18" t="s">
        <v>112</v>
      </c>
      <c r="L14" s="18" t="s">
        <v>95</v>
      </c>
      <c r="M14" s="18" t="s">
        <v>98</v>
      </c>
      <c r="N14" s="18" t="s">
        <v>98</v>
      </c>
      <c r="O14" s="18" t="s">
        <v>98</v>
      </c>
      <c r="P14" s="18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98</v>
      </c>
      <c r="C15" s="18" t="s">
        <v>110</v>
      </c>
      <c r="D15" s="18" t="s">
        <v>95</v>
      </c>
      <c r="E15" s="18" t="s">
        <v>95</v>
      </c>
      <c r="F15" s="18" t="s">
        <v>110</v>
      </c>
      <c r="G15" s="18" t="s">
        <v>95</v>
      </c>
      <c r="H15" s="18" t="s">
        <v>98</v>
      </c>
      <c r="I15" s="18" t="s">
        <v>110</v>
      </c>
      <c r="J15" s="18" t="s">
        <v>98</v>
      </c>
      <c r="K15" s="18" t="s">
        <v>95</v>
      </c>
      <c r="L15" s="18" t="s">
        <v>95</v>
      </c>
      <c r="M15" s="18" t="s">
        <v>113</v>
      </c>
      <c r="N15" s="18" t="s">
        <v>95</v>
      </c>
      <c r="O15" s="18" t="s">
        <v>95</v>
      </c>
      <c r="P15" s="18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98</v>
      </c>
      <c r="E16" s="18" t="s">
        <v>98</v>
      </c>
      <c r="F16" s="18" t="s">
        <v>95</v>
      </c>
      <c r="G16" s="18" t="s">
        <v>97</v>
      </c>
      <c r="H16" s="18" t="s">
        <v>98</v>
      </c>
      <c r="I16" s="18" t="s">
        <v>95</v>
      </c>
      <c r="J16" s="18" t="s">
        <v>95</v>
      </c>
      <c r="K16" s="18" t="s">
        <v>95</v>
      </c>
      <c r="L16" s="18" t="s">
        <v>95</v>
      </c>
      <c r="M16" s="18" t="s">
        <v>95</v>
      </c>
      <c r="N16" s="18" t="s">
        <v>95</v>
      </c>
      <c r="O16" s="18" t="s">
        <v>98</v>
      </c>
      <c r="P16" s="18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110</v>
      </c>
      <c r="D17" s="18" t="s">
        <v>95</v>
      </c>
      <c r="E17" s="18" t="s">
        <v>95</v>
      </c>
      <c r="F17" s="18" t="s">
        <v>98</v>
      </c>
      <c r="G17" s="18" t="s">
        <v>95</v>
      </c>
      <c r="H17" s="18" t="s">
        <v>95</v>
      </c>
      <c r="I17" s="18" t="s">
        <v>113</v>
      </c>
      <c r="J17" s="18" t="s">
        <v>110</v>
      </c>
      <c r="K17" s="18" t="s">
        <v>95</v>
      </c>
      <c r="L17" s="18" t="s">
        <v>110</v>
      </c>
      <c r="M17" s="18" t="s">
        <v>95</v>
      </c>
      <c r="N17" s="18" t="s">
        <v>95</v>
      </c>
      <c r="O17" s="18" t="s">
        <v>95</v>
      </c>
      <c r="P17" s="18" t="s">
        <v>98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98</v>
      </c>
      <c r="E18" s="18" t="s">
        <v>98</v>
      </c>
      <c r="F18" s="18" t="s">
        <v>95</v>
      </c>
      <c r="G18" s="18" t="s">
        <v>95</v>
      </c>
      <c r="H18" s="18" t="s">
        <v>114</v>
      </c>
      <c r="I18" s="18" t="s">
        <v>95</v>
      </c>
      <c r="J18" s="18" t="s">
        <v>98</v>
      </c>
      <c r="K18" s="18" t="s">
        <v>113</v>
      </c>
      <c r="L18" s="18" t="s">
        <v>95</v>
      </c>
      <c r="M18" s="18" t="s">
        <v>95</v>
      </c>
      <c r="N18" s="18" t="s">
        <v>95</v>
      </c>
      <c r="O18" s="18" t="s">
        <v>113</v>
      </c>
      <c r="P18" s="18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98</v>
      </c>
      <c r="C19" s="18" t="s">
        <v>95</v>
      </c>
      <c r="D19" s="18" t="s">
        <v>95</v>
      </c>
      <c r="E19" s="18" t="s">
        <v>98</v>
      </c>
      <c r="F19" s="18" t="s">
        <v>95</v>
      </c>
      <c r="G19" s="18" t="s">
        <v>95</v>
      </c>
      <c r="H19" s="18" t="s">
        <v>95</v>
      </c>
      <c r="I19" s="18" t="s">
        <v>98</v>
      </c>
      <c r="J19" s="18" t="s">
        <v>98</v>
      </c>
      <c r="K19" s="18" t="s">
        <v>114</v>
      </c>
      <c r="L19" s="18" t="s">
        <v>95</v>
      </c>
      <c r="M19" s="18" t="s">
        <v>97</v>
      </c>
      <c r="N19" s="18" t="s">
        <v>97</v>
      </c>
      <c r="O19" s="18" t="s">
        <v>113</v>
      </c>
      <c r="P19" s="18" t="s">
        <v>110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114</v>
      </c>
      <c r="C20" s="18" t="s">
        <v>95</v>
      </c>
      <c r="D20" s="18" t="s">
        <v>98</v>
      </c>
      <c r="E20" s="18" t="s">
        <v>113</v>
      </c>
      <c r="F20" s="18" t="s">
        <v>95</v>
      </c>
      <c r="G20" s="18" t="s">
        <v>95</v>
      </c>
      <c r="H20" s="18" t="s">
        <v>95</v>
      </c>
      <c r="I20" s="18" t="s">
        <v>95</v>
      </c>
      <c r="J20" s="18" t="s">
        <v>95</v>
      </c>
      <c r="K20" s="18" t="s">
        <v>95</v>
      </c>
      <c r="L20" s="18" t="s">
        <v>95</v>
      </c>
      <c r="M20" s="18" t="s">
        <v>95</v>
      </c>
      <c r="N20" s="18" t="s">
        <v>98</v>
      </c>
      <c r="O20" s="18" t="s">
        <v>95</v>
      </c>
      <c r="P20" s="18" t="s">
        <v>112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98</v>
      </c>
      <c r="G21" s="18" t="s">
        <v>95</v>
      </c>
      <c r="H21" s="18" t="s">
        <v>95</v>
      </c>
      <c r="I21" s="18" t="s">
        <v>95</v>
      </c>
      <c r="J21" s="18" t="s">
        <v>95</v>
      </c>
      <c r="K21" s="18" t="s">
        <v>95</v>
      </c>
      <c r="L21" s="18" t="s">
        <v>95</v>
      </c>
      <c r="M21" s="18" t="s">
        <v>95</v>
      </c>
      <c r="N21" s="18" t="s">
        <v>95</v>
      </c>
      <c r="O21" s="18" t="s">
        <v>97</v>
      </c>
      <c r="P21" s="18" t="s">
        <v>98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110</v>
      </c>
      <c r="C22" s="18" t="s">
        <v>97</v>
      </c>
      <c r="D22" s="18" t="s">
        <v>98</v>
      </c>
      <c r="E22" s="18" t="s">
        <v>114</v>
      </c>
      <c r="F22" s="18" t="s">
        <v>95</v>
      </c>
      <c r="G22" s="18" t="s">
        <v>95</v>
      </c>
      <c r="H22" s="18" t="s">
        <v>95</v>
      </c>
      <c r="I22" s="18" t="s">
        <v>98</v>
      </c>
      <c r="J22" s="18" t="s">
        <v>95</v>
      </c>
      <c r="K22" s="18" t="s">
        <v>98</v>
      </c>
      <c r="L22" s="18" t="s">
        <v>95</v>
      </c>
      <c r="M22" s="18" t="s">
        <v>98</v>
      </c>
      <c r="N22" s="18" t="s">
        <v>112</v>
      </c>
      <c r="O22" s="18" t="s">
        <v>95</v>
      </c>
      <c r="P22" s="18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 t="str">
        <f t="shared" si="2"/>
        <v>皆増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113</v>
      </c>
      <c r="C23" s="18" t="s">
        <v>95</v>
      </c>
      <c r="D23" s="18" t="s">
        <v>95</v>
      </c>
      <c r="E23" s="18" t="s">
        <v>95</v>
      </c>
      <c r="F23" s="18" t="s">
        <v>97</v>
      </c>
      <c r="G23" s="18" t="s">
        <v>95</v>
      </c>
      <c r="H23" s="18" t="s">
        <v>95</v>
      </c>
      <c r="I23" s="18" t="s">
        <v>98</v>
      </c>
      <c r="J23" s="18" t="s">
        <v>98</v>
      </c>
      <c r="K23" s="18" t="s">
        <v>98</v>
      </c>
      <c r="L23" s="18" t="s">
        <v>95</v>
      </c>
      <c r="M23" s="18" t="s">
        <v>98</v>
      </c>
      <c r="N23" s="18" t="s">
        <v>110</v>
      </c>
      <c r="O23" s="18" t="s">
        <v>95</v>
      </c>
      <c r="P23" s="18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110</v>
      </c>
      <c r="C24" s="18" t="s">
        <v>95</v>
      </c>
      <c r="D24" s="18" t="s">
        <v>98</v>
      </c>
      <c r="E24" s="18" t="s">
        <v>110</v>
      </c>
      <c r="F24" s="18" t="s">
        <v>98</v>
      </c>
      <c r="G24" s="18" t="s">
        <v>95</v>
      </c>
      <c r="H24" s="18" t="s">
        <v>95</v>
      </c>
      <c r="I24" s="18" t="s">
        <v>113</v>
      </c>
      <c r="J24" s="18" t="s">
        <v>95</v>
      </c>
      <c r="K24" s="18" t="s">
        <v>95</v>
      </c>
      <c r="L24" s="18" t="s">
        <v>95</v>
      </c>
      <c r="M24" s="18" t="s">
        <v>95</v>
      </c>
      <c r="N24" s="18" t="s">
        <v>95</v>
      </c>
      <c r="O24" s="18" t="s">
        <v>98</v>
      </c>
      <c r="P24" s="18" t="s">
        <v>98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-2</v>
      </c>
      <c r="AA24" s="17">
        <v>1</v>
      </c>
      <c r="AB24" s="17">
        <v>-3</v>
      </c>
      <c r="AC24" s="15">
        <f t="shared" si="13"/>
        <v>-66.666666666666671</v>
      </c>
      <c r="AD24" s="15" t="str">
        <f t="shared" si="2"/>
        <v>皆増</v>
      </c>
      <c r="AE24" s="15">
        <f t="shared" si="2"/>
        <v>-100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3</v>
      </c>
      <c r="AL24" s="4">
        <f t="shared" si="4"/>
        <v>0</v>
      </c>
      <c r="AM24" s="4">
        <f t="shared" si="4"/>
        <v>3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97</v>
      </c>
      <c r="D25" s="18" t="s">
        <v>98</v>
      </c>
      <c r="E25" s="18" t="s">
        <v>95</v>
      </c>
      <c r="F25" s="18" t="s">
        <v>95</v>
      </c>
      <c r="G25" s="18" t="s">
        <v>95</v>
      </c>
      <c r="H25" s="18" t="s">
        <v>95</v>
      </c>
      <c r="I25" s="18" t="s">
        <v>95</v>
      </c>
      <c r="J25" s="18" t="s">
        <v>95</v>
      </c>
      <c r="K25" s="18" t="s">
        <v>98</v>
      </c>
      <c r="L25" s="18" t="s">
        <v>95</v>
      </c>
      <c r="M25" s="18" t="s">
        <v>95</v>
      </c>
      <c r="N25" s="18" t="s">
        <v>110</v>
      </c>
      <c r="O25" s="18" t="s">
        <v>95</v>
      </c>
      <c r="P25" s="18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98</v>
      </c>
      <c r="C26" s="18" t="s">
        <v>95</v>
      </c>
      <c r="D26" s="18" t="s">
        <v>95</v>
      </c>
      <c r="E26" s="18" t="s">
        <v>113</v>
      </c>
      <c r="F26" s="18" t="s">
        <v>110</v>
      </c>
      <c r="G26" s="18" t="s">
        <v>95</v>
      </c>
      <c r="H26" s="18" t="s">
        <v>112</v>
      </c>
      <c r="I26" s="18" t="s">
        <v>95</v>
      </c>
      <c r="J26" s="18" t="s">
        <v>95</v>
      </c>
      <c r="K26" s="18" t="s">
        <v>95</v>
      </c>
      <c r="L26" s="18" t="s">
        <v>95</v>
      </c>
      <c r="M26" s="18" t="s">
        <v>98</v>
      </c>
      <c r="N26" s="18" t="s">
        <v>95</v>
      </c>
      <c r="O26" s="18" t="s">
        <v>110</v>
      </c>
      <c r="P26" s="18" t="s">
        <v>97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98</v>
      </c>
      <c r="C27" s="18" t="s">
        <v>113</v>
      </c>
      <c r="D27" s="18" t="s">
        <v>110</v>
      </c>
      <c r="E27" s="18" t="s">
        <v>95</v>
      </c>
      <c r="F27" s="18" t="s">
        <v>95</v>
      </c>
      <c r="G27" s="18" t="s">
        <v>95</v>
      </c>
      <c r="H27" s="18" t="s">
        <v>98</v>
      </c>
      <c r="I27" s="18" t="s">
        <v>95</v>
      </c>
      <c r="J27" s="18" t="s">
        <v>95</v>
      </c>
      <c r="K27" s="18" t="s">
        <v>98</v>
      </c>
      <c r="L27" s="18" t="s">
        <v>98</v>
      </c>
      <c r="M27" s="18" t="s">
        <v>95</v>
      </c>
      <c r="N27" s="18" t="s">
        <v>95</v>
      </c>
      <c r="O27" s="18" t="s">
        <v>114</v>
      </c>
      <c r="P27" s="18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2</v>
      </c>
      <c r="U27" s="17">
        <v>0</v>
      </c>
      <c r="V27" s="17">
        <v>2</v>
      </c>
      <c r="W27" s="15">
        <f t="shared" si="11"/>
        <v>100</v>
      </c>
      <c r="X27" s="15">
        <f t="shared" si="1"/>
        <v>0</v>
      </c>
      <c r="Y27" s="15" t="str">
        <f t="shared" si="1"/>
        <v>皆増</v>
      </c>
      <c r="Z27" s="17">
        <f t="shared" si="12"/>
        <v>1</v>
      </c>
      <c r="AA27" s="17">
        <v>1</v>
      </c>
      <c r="AB27" s="17">
        <v>0</v>
      </c>
      <c r="AC27" s="15">
        <f t="shared" si="13"/>
        <v>33.333333333333329</v>
      </c>
      <c r="AD27" s="15">
        <f t="shared" si="2"/>
        <v>100</v>
      </c>
      <c r="AE27" s="15">
        <f t="shared" si="2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98</v>
      </c>
      <c r="C28" s="18" t="s">
        <v>113</v>
      </c>
      <c r="D28" s="18" t="s">
        <v>95</v>
      </c>
      <c r="E28" s="18" t="s">
        <v>95</v>
      </c>
      <c r="F28" s="18" t="s">
        <v>95</v>
      </c>
      <c r="G28" s="18" t="s">
        <v>113</v>
      </c>
      <c r="H28" s="18" t="s">
        <v>95</v>
      </c>
      <c r="I28" s="18" t="s">
        <v>98</v>
      </c>
      <c r="J28" s="18" t="s">
        <v>95</v>
      </c>
      <c r="K28" s="18" t="s">
        <v>95</v>
      </c>
      <c r="L28" s="18" t="s">
        <v>98</v>
      </c>
      <c r="M28" s="18" t="s">
        <v>95</v>
      </c>
      <c r="N28" s="18" t="s">
        <v>95</v>
      </c>
      <c r="O28" s="18" t="s">
        <v>95</v>
      </c>
      <c r="P28" s="18" t="s">
        <v>98</v>
      </c>
      <c r="Q28" s="17">
        <f t="shared" si="9"/>
        <v>3</v>
      </c>
      <c r="R28" s="17">
        <v>2</v>
      </c>
      <c r="S28" s="17">
        <v>1</v>
      </c>
      <c r="T28" s="17">
        <f t="shared" si="10"/>
        <v>-1</v>
      </c>
      <c r="U28" s="17">
        <v>2</v>
      </c>
      <c r="V28" s="17">
        <v>-3</v>
      </c>
      <c r="W28" s="15">
        <f t="shared" si="11"/>
        <v>-25</v>
      </c>
      <c r="X28" s="15" t="str">
        <f t="shared" si="1"/>
        <v>皆増</v>
      </c>
      <c r="Y28" s="15">
        <f t="shared" si="1"/>
        <v>-75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113</v>
      </c>
      <c r="E29" s="18" t="s">
        <v>95</v>
      </c>
      <c r="F29" s="18" t="s">
        <v>95</v>
      </c>
      <c r="G29" s="18" t="s">
        <v>95</v>
      </c>
      <c r="H29" s="18" t="s">
        <v>97</v>
      </c>
      <c r="I29" s="18" t="s">
        <v>95</v>
      </c>
      <c r="J29" s="18" t="s">
        <v>97</v>
      </c>
      <c r="K29" s="18" t="s">
        <v>97</v>
      </c>
      <c r="L29" s="18" t="s">
        <v>97</v>
      </c>
      <c r="M29" s="18" t="s">
        <v>113</v>
      </c>
      <c r="N29" s="18" t="s">
        <v>95</v>
      </c>
      <c r="O29" s="18" t="s">
        <v>95</v>
      </c>
      <c r="P29" s="18" t="s">
        <v>95</v>
      </c>
      <c r="Q29" s="17">
        <f t="shared" si="9"/>
        <v>6</v>
      </c>
      <c r="R29" s="17">
        <v>1</v>
      </c>
      <c r="S29" s="17">
        <v>5</v>
      </c>
      <c r="T29" s="17">
        <f t="shared" si="10"/>
        <v>4</v>
      </c>
      <c r="U29" s="17">
        <v>0</v>
      </c>
      <c r="V29" s="17">
        <v>4</v>
      </c>
      <c r="W29" s="15">
        <f t="shared" si="11"/>
        <v>200</v>
      </c>
      <c r="X29" s="15">
        <f t="shared" si="1"/>
        <v>0</v>
      </c>
      <c r="Y29" s="15">
        <f t="shared" si="1"/>
        <v>400</v>
      </c>
      <c r="Z29" s="17">
        <f t="shared" si="12"/>
        <v>4</v>
      </c>
      <c r="AA29" s="17">
        <v>0</v>
      </c>
      <c r="AB29" s="17">
        <v>4</v>
      </c>
      <c r="AC29" s="15">
        <f t="shared" si="13"/>
        <v>200</v>
      </c>
      <c r="AD29" s="15">
        <f t="shared" si="2"/>
        <v>0</v>
      </c>
      <c r="AE29" s="15">
        <f t="shared" si="2"/>
        <v>400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110</v>
      </c>
      <c r="F30" s="18" t="s">
        <v>95</v>
      </c>
      <c r="G30" s="18" t="s">
        <v>95</v>
      </c>
      <c r="H30" s="18" t="s">
        <v>95</v>
      </c>
      <c r="I30" s="18" t="s">
        <v>95</v>
      </c>
      <c r="J30" s="18" t="s">
        <v>95</v>
      </c>
      <c r="K30" s="18" t="s">
        <v>95</v>
      </c>
      <c r="L30" s="18" t="s">
        <v>95</v>
      </c>
      <c r="M30" s="18" t="s">
        <v>95</v>
      </c>
      <c r="N30" s="18" t="s">
        <v>97</v>
      </c>
      <c r="O30" s="18" t="s">
        <v>95</v>
      </c>
      <c r="P30" s="18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-50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7</v>
      </c>
      <c r="S34" s="17">
        <f t="shared" si="22"/>
        <v>10</v>
      </c>
      <c r="T34" s="17">
        <f t="shared" si="22"/>
        <v>5</v>
      </c>
      <c r="U34" s="17">
        <f t="shared" si="22"/>
        <v>2</v>
      </c>
      <c r="V34" s="17">
        <f t="shared" si="22"/>
        <v>3</v>
      </c>
      <c r="W34" s="15">
        <f t="shared" si="15"/>
        <v>41.666666666666671</v>
      </c>
      <c r="X34" s="15">
        <f t="shared" si="15"/>
        <v>39.999999999999993</v>
      </c>
      <c r="Y34" s="15">
        <f t="shared" si="15"/>
        <v>42.857142857142861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13.33333333333333</v>
      </c>
      <c r="AD34" s="15">
        <f t="shared" si="17"/>
        <v>16.666666666666675</v>
      </c>
      <c r="AE34" s="15">
        <f t="shared" si="17"/>
        <v>11.111111111111116</v>
      </c>
      <c r="AH34" s="4">
        <f t="shared" ref="AH34:AJ34" si="24">SUM(AH23:AH30)</f>
        <v>12</v>
      </c>
      <c r="AI34" s="4">
        <f t="shared" si="24"/>
        <v>5</v>
      </c>
      <c r="AJ34" s="4">
        <f t="shared" si="24"/>
        <v>7</v>
      </c>
      <c r="AK34" s="4">
        <f>SUM(AK23:AK30)</f>
        <v>15</v>
      </c>
      <c r="AL34" s="4">
        <f>SUM(AL23:AL30)</f>
        <v>6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6</v>
      </c>
      <c r="S35" s="17">
        <f t="shared" si="25"/>
        <v>9</v>
      </c>
      <c r="T35" s="17">
        <f t="shared" si="25"/>
        <v>5</v>
      </c>
      <c r="U35" s="17">
        <f t="shared" si="25"/>
        <v>2</v>
      </c>
      <c r="V35" s="17">
        <f t="shared" si="25"/>
        <v>3</v>
      </c>
      <c r="W35" s="15">
        <f t="shared" si="15"/>
        <v>50</v>
      </c>
      <c r="X35" s="15">
        <f t="shared" si="15"/>
        <v>50</v>
      </c>
      <c r="Y35" s="15">
        <f t="shared" si="15"/>
        <v>50</v>
      </c>
      <c r="Z35" s="17">
        <f t="shared" ref="Z35:AB35" si="26">SUM(Z25:Z30)</f>
        <v>4</v>
      </c>
      <c r="AA35" s="17">
        <f t="shared" si="26"/>
        <v>1</v>
      </c>
      <c r="AB35" s="17">
        <f t="shared" si="26"/>
        <v>3</v>
      </c>
      <c r="AC35" s="15">
        <f t="shared" si="17"/>
        <v>36.363636363636353</v>
      </c>
      <c r="AD35" s="15">
        <f t="shared" si="17"/>
        <v>19.999999999999996</v>
      </c>
      <c r="AE35" s="15">
        <f t="shared" si="17"/>
        <v>50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11</v>
      </c>
      <c r="AL35" s="4">
        <f>SUM(AL25:AL30)</f>
        <v>5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5</v>
      </c>
      <c r="S36" s="17">
        <f t="shared" si="28"/>
        <v>8</v>
      </c>
      <c r="T36" s="17">
        <f t="shared" si="28"/>
        <v>5</v>
      </c>
      <c r="U36" s="17">
        <f t="shared" si="28"/>
        <v>2</v>
      </c>
      <c r="V36" s="17">
        <f t="shared" si="28"/>
        <v>3</v>
      </c>
      <c r="W36" s="15">
        <f t="shared" si="15"/>
        <v>62.5</v>
      </c>
      <c r="X36" s="15">
        <f t="shared" si="15"/>
        <v>66.666666666666671</v>
      </c>
      <c r="Y36" s="15">
        <f t="shared" si="15"/>
        <v>60.000000000000007</v>
      </c>
      <c r="Z36" s="17">
        <f t="shared" ref="Z36:AB36" si="29">SUM(Z27:Z30)</f>
        <v>4</v>
      </c>
      <c r="AA36" s="17">
        <f t="shared" si="29"/>
        <v>1</v>
      </c>
      <c r="AB36" s="17">
        <f t="shared" si="29"/>
        <v>3</v>
      </c>
      <c r="AC36" s="15">
        <f t="shared" si="17"/>
        <v>44.444444444444443</v>
      </c>
      <c r="AD36" s="15">
        <f t="shared" si="17"/>
        <v>25</v>
      </c>
      <c r="AE36" s="15">
        <f t="shared" si="17"/>
        <v>60.000000000000007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10.526315789473683</v>
      </c>
      <c r="R39" s="12">
        <f>R33/R9*100</f>
        <v>12.5</v>
      </c>
      <c r="S39" s="13">
        <f t="shared" si="37"/>
        <v>9.0909090909090917</v>
      </c>
      <c r="T39" s="12">
        <f>T33/T9*100</f>
        <v>0</v>
      </c>
      <c r="U39" s="12">
        <f t="shared" ref="U39:V39" si="38">U33/U9*100</f>
        <v>-100</v>
      </c>
      <c r="V39" s="12">
        <f t="shared" si="38"/>
        <v>25</v>
      </c>
      <c r="W39" s="12">
        <f>Q39-AH39</f>
        <v>-3.7593984962406015</v>
      </c>
      <c r="X39" s="12">
        <f t="shared" si="33"/>
        <v>-16.071428571428569</v>
      </c>
      <c r="Y39" s="12">
        <f>S39-AJ39</f>
        <v>9.0909090909090917</v>
      </c>
      <c r="Z39" s="12">
        <f t="shared" si="37"/>
        <v>33.333333333333329</v>
      </c>
      <c r="AA39" s="12">
        <f t="shared" si="37"/>
        <v>50</v>
      </c>
      <c r="AB39" s="12">
        <f t="shared" si="37"/>
        <v>0</v>
      </c>
      <c r="AC39" s="12">
        <f>Q39-AK39</f>
        <v>4.2763157894736832</v>
      </c>
      <c r="AD39" s="12">
        <f t="shared" si="35"/>
        <v>12.5</v>
      </c>
      <c r="AE39" s="12">
        <f t="shared" si="35"/>
        <v>-0.90909090909090828</v>
      </c>
      <c r="AH39" s="12">
        <f t="shared" ref="AH39:AJ39" si="39">AH33/AH9*100</f>
        <v>14.285714285714285</v>
      </c>
      <c r="AI39" s="12">
        <f t="shared" si="39"/>
        <v>28.571428571428569</v>
      </c>
      <c r="AJ39" s="12">
        <f t="shared" si="39"/>
        <v>0</v>
      </c>
      <c r="AK39" s="12">
        <f>AK33/AK9*100</f>
        <v>6.25</v>
      </c>
      <c r="AL39" s="12">
        <f>AL33/AL9*100</f>
        <v>0</v>
      </c>
      <c r="AM39" s="12">
        <f>AM33/AM9*100</f>
        <v>10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89.473684210526315</v>
      </c>
      <c r="R40" s="12">
        <f t="shared" si="40"/>
        <v>87.5</v>
      </c>
      <c r="S40" s="12">
        <f t="shared" si="40"/>
        <v>90.909090909090907</v>
      </c>
      <c r="T40" s="12">
        <f>T34/T9*100</f>
        <v>100</v>
      </c>
      <c r="U40" s="12">
        <f t="shared" ref="U40:V40" si="41">U34/U9*100</f>
        <v>200</v>
      </c>
      <c r="V40" s="12">
        <f t="shared" si="41"/>
        <v>75</v>
      </c>
      <c r="W40" s="12">
        <f t="shared" ref="W40:W42" si="42">Q40-AH40</f>
        <v>3.7593984962406068</v>
      </c>
      <c r="X40" s="12">
        <f t="shared" si="33"/>
        <v>16.071428571428569</v>
      </c>
      <c r="Y40" s="12">
        <f>S40-AJ40</f>
        <v>-9.0909090909090935</v>
      </c>
      <c r="Z40" s="12">
        <f>Z34/Z9*100</f>
        <v>66.666666666666657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-4.276315789473685</v>
      </c>
      <c r="AD40" s="12">
        <f t="shared" si="35"/>
        <v>-12.5</v>
      </c>
      <c r="AE40" s="12">
        <f t="shared" si="35"/>
        <v>0.90909090909090651</v>
      </c>
      <c r="AH40" s="12">
        <f t="shared" ref="AH40:AJ40" si="45">AH34/AH9*100</f>
        <v>85.714285714285708</v>
      </c>
      <c r="AI40" s="12">
        <f t="shared" si="45"/>
        <v>71.428571428571431</v>
      </c>
      <c r="AJ40" s="12">
        <f t="shared" si="45"/>
        <v>100</v>
      </c>
      <c r="AK40" s="12">
        <f>AK34/AK9*100</f>
        <v>93.75</v>
      </c>
      <c r="AL40" s="12">
        <f>AL34/AL9*100</f>
        <v>100</v>
      </c>
      <c r="AM40" s="12">
        <f>AM34/AM9*100</f>
        <v>90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78.94736842105263</v>
      </c>
      <c r="R41" s="12">
        <f t="shared" si="46"/>
        <v>75</v>
      </c>
      <c r="S41" s="12">
        <f t="shared" si="46"/>
        <v>81.818181818181827</v>
      </c>
      <c r="T41" s="12">
        <f>T35/T9*100</f>
        <v>100</v>
      </c>
      <c r="U41" s="12">
        <f t="shared" ref="U41:V41" si="47">U35/U9*100</f>
        <v>200</v>
      </c>
      <c r="V41" s="12">
        <f t="shared" si="47"/>
        <v>75</v>
      </c>
      <c r="W41" s="12">
        <f t="shared" si="42"/>
        <v>7.5187969924811995</v>
      </c>
      <c r="X41" s="12">
        <f t="shared" si="33"/>
        <v>17.857142857142861</v>
      </c>
      <c r="Y41" s="12">
        <f>S41-AJ41</f>
        <v>-3.896103896103881</v>
      </c>
      <c r="Z41" s="12">
        <f>Z35/Z9*100</f>
        <v>133.33333333333331</v>
      </c>
      <c r="AA41" s="12">
        <f t="shared" ref="AA41:AB41" si="48">AA35/AA9*100</f>
        <v>50</v>
      </c>
      <c r="AB41" s="12">
        <f t="shared" si="48"/>
        <v>300</v>
      </c>
      <c r="AC41" s="12">
        <f t="shared" si="44"/>
        <v>10.19736842105263</v>
      </c>
      <c r="AD41" s="12">
        <f>R41-AL41</f>
        <v>-8.3333333333333428</v>
      </c>
      <c r="AE41" s="12">
        <f t="shared" si="35"/>
        <v>21.818181818181827</v>
      </c>
      <c r="AH41" s="12">
        <f>AH35/AH9*100</f>
        <v>71.428571428571431</v>
      </c>
      <c r="AI41" s="12">
        <f>AI35/AI9*100</f>
        <v>57.142857142857139</v>
      </c>
      <c r="AJ41" s="12">
        <f>AJ35/AJ9*100</f>
        <v>85.714285714285708</v>
      </c>
      <c r="AK41" s="12">
        <f t="shared" ref="AK41:AM41" si="49">AK35/AK9*100</f>
        <v>68.75</v>
      </c>
      <c r="AL41" s="12">
        <f t="shared" si="49"/>
        <v>83.333333333333343</v>
      </c>
      <c r="AM41" s="12">
        <f t="shared" si="49"/>
        <v>60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68.421052631578945</v>
      </c>
      <c r="R42" s="12">
        <f t="shared" si="50"/>
        <v>62.5</v>
      </c>
      <c r="S42" s="12">
        <f t="shared" si="50"/>
        <v>72.727272727272734</v>
      </c>
      <c r="T42" s="12">
        <f t="shared" si="50"/>
        <v>100</v>
      </c>
      <c r="U42" s="12">
        <f t="shared" si="50"/>
        <v>200</v>
      </c>
      <c r="V42" s="12">
        <f t="shared" si="50"/>
        <v>75</v>
      </c>
      <c r="W42" s="12">
        <f t="shared" si="42"/>
        <v>11.278195488721806</v>
      </c>
      <c r="X42" s="12">
        <f t="shared" si="33"/>
        <v>19.642857142857146</v>
      </c>
      <c r="Y42" s="12">
        <f>S42-AJ42</f>
        <v>1.2987012987013031</v>
      </c>
      <c r="Z42" s="12">
        <f t="shared" si="50"/>
        <v>133.33333333333331</v>
      </c>
      <c r="AA42" s="12">
        <f t="shared" si="50"/>
        <v>50</v>
      </c>
      <c r="AB42" s="12">
        <f t="shared" si="50"/>
        <v>300</v>
      </c>
      <c r="AC42" s="12">
        <f t="shared" si="44"/>
        <v>12.171052631578945</v>
      </c>
      <c r="AD42" s="12">
        <f>R42-AL42</f>
        <v>-4.1666666666666572</v>
      </c>
      <c r="AE42" s="12">
        <f t="shared" si="35"/>
        <v>22.727272727272734</v>
      </c>
      <c r="AH42" s="12">
        <f t="shared" ref="AH42:AJ42" si="51">AH36/AH9*100</f>
        <v>57.142857142857139</v>
      </c>
      <c r="AI42" s="12">
        <f t="shared" si="51"/>
        <v>42.857142857142854</v>
      </c>
      <c r="AJ42" s="12">
        <f t="shared" si="51"/>
        <v>71.428571428571431</v>
      </c>
      <c r="AK42" s="12">
        <f>AK36/AK9*100</f>
        <v>56.25</v>
      </c>
      <c r="AL42" s="12">
        <f>AL36/AL9*100</f>
        <v>66.666666666666657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8</v>
      </c>
      <c r="R9" s="17">
        <f>SUM(R10:R30)</f>
        <v>4</v>
      </c>
      <c r="S9" s="17">
        <f>SUM(S10:S30)</f>
        <v>4</v>
      </c>
      <c r="T9" s="17">
        <f>U9+V9</f>
        <v>3</v>
      </c>
      <c r="U9" s="17">
        <f>SUM(U10:U30)</f>
        <v>1</v>
      </c>
      <c r="V9" s="17">
        <f>SUM(V10:V30)</f>
        <v>2</v>
      </c>
      <c r="W9" s="15">
        <f>IF(Q9=T9,IF(Q9&gt;0,"皆増",0),(1-(Q9/(Q9-T9)))*-100)</f>
        <v>60.000000000000007</v>
      </c>
      <c r="X9" s="15">
        <f t="shared" ref="X9:Y30" si="1">IF(R9=U9,IF(R9&gt;0,"皆増",0),(1-(R9/(R9-U9)))*-100)</f>
        <v>33.333333333333329</v>
      </c>
      <c r="Y9" s="15">
        <f t="shared" si="1"/>
        <v>100</v>
      </c>
      <c r="Z9" s="17">
        <f>AA9+AB9</f>
        <v>3</v>
      </c>
      <c r="AA9" s="17">
        <f>SUM(AA10:AA30)</f>
        <v>2</v>
      </c>
      <c r="AB9" s="17">
        <f>SUM(AB10:AB30)</f>
        <v>1</v>
      </c>
      <c r="AC9" s="15">
        <f>IF(Q9=Z9,IF(Q9&gt;0,"皆増",0),(1-(Q9/(Q9-Z9)))*-100)</f>
        <v>60.000000000000007</v>
      </c>
      <c r="AD9" s="15">
        <f t="shared" ref="AD9:AE30" si="2">IF(R9=AA9,IF(R9&gt;0,"皆増",0),(1-(R9/(R9-AA9)))*-100)</f>
        <v>100</v>
      </c>
      <c r="AE9" s="15">
        <f t="shared" si="2"/>
        <v>33.333333333333329</v>
      </c>
      <c r="AH9" s="4">
        <f t="shared" ref="AH9:AJ30" si="3">Q9-T9</f>
        <v>5</v>
      </c>
      <c r="AI9" s="4">
        <f t="shared" si="3"/>
        <v>3</v>
      </c>
      <c r="AJ9" s="4">
        <f t="shared" si="3"/>
        <v>2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100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99</v>
      </c>
      <c r="E11" s="18" t="s">
        <v>95</v>
      </c>
      <c r="F11" s="18" t="s">
        <v>95</v>
      </c>
      <c r="G11" s="18" t="s">
        <v>95</v>
      </c>
      <c r="H11" s="18" t="s">
        <v>99</v>
      </c>
      <c r="I11" s="18" t="s">
        <v>95</v>
      </c>
      <c r="J11" s="18" t="s">
        <v>99</v>
      </c>
      <c r="K11" s="18" t="s">
        <v>95</v>
      </c>
      <c r="L11" s="18" t="s">
        <v>95</v>
      </c>
      <c r="M11" s="18" t="s">
        <v>95</v>
      </c>
      <c r="N11" s="18" t="s">
        <v>95</v>
      </c>
      <c r="O11" s="18" t="s">
        <v>99</v>
      </c>
      <c r="P11" s="18" t="s">
        <v>99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8" t="s">
        <v>105</v>
      </c>
      <c r="I12" s="18" t="s">
        <v>105</v>
      </c>
      <c r="J12" s="18" t="s">
        <v>95</v>
      </c>
      <c r="K12" s="18" t="s">
        <v>105</v>
      </c>
      <c r="L12" s="18" t="s">
        <v>95</v>
      </c>
      <c r="M12" s="18" t="s">
        <v>95</v>
      </c>
      <c r="N12" s="18" t="s">
        <v>95</v>
      </c>
      <c r="O12" s="18" t="s">
        <v>95</v>
      </c>
      <c r="P12" s="18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99</v>
      </c>
      <c r="F13" s="18" t="s">
        <v>95</v>
      </c>
      <c r="G13" s="18" t="s">
        <v>95</v>
      </c>
      <c r="H13" s="18" t="s">
        <v>99</v>
      </c>
      <c r="I13" s="18" t="s">
        <v>95</v>
      </c>
      <c r="J13" s="18" t="s">
        <v>95</v>
      </c>
      <c r="K13" s="18" t="s">
        <v>95</v>
      </c>
      <c r="L13" s="18" t="s">
        <v>95</v>
      </c>
      <c r="M13" s="18" t="s">
        <v>99</v>
      </c>
      <c r="N13" s="18" t="s">
        <v>95</v>
      </c>
      <c r="O13" s="18" t="s">
        <v>95</v>
      </c>
      <c r="P13" s="18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99</v>
      </c>
      <c r="H14" s="18" t="s">
        <v>95</v>
      </c>
      <c r="I14" s="18" t="s">
        <v>99</v>
      </c>
      <c r="J14" s="18" t="s">
        <v>95</v>
      </c>
      <c r="K14" s="18" t="s">
        <v>95</v>
      </c>
      <c r="L14" s="18" t="s">
        <v>95</v>
      </c>
      <c r="M14" s="18" t="s">
        <v>95</v>
      </c>
      <c r="N14" s="18" t="s">
        <v>95</v>
      </c>
      <c r="O14" s="18" t="s">
        <v>95</v>
      </c>
      <c r="P14" s="18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99</v>
      </c>
      <c r="D15" s="18" t="s">
        <v>95</v>
      </c>
      <c r="E15" s="18" t="s">
        <v>95</v>
      </c>
      <c r="F15" s="18" t="s">
        <v>95</v>
      </c>
      <c r="G15" s="18" t="s">
        <v>95</v>
      </c>
      <c r="H15" s="18" t="s">
        <v>95</v>
      </c>
      <c r="I15" s="18" t="s">
        <v>95</v>
      </c>
      <c r="J15" s="18" t="s">
        <v>95</v>
      </c>
      <c r="K15" s="18" t="s">
        <v>95</v>
      </c>
      <c r="L15" s="18" t="s">
        <v>95</v>
      </c>
      <c r="M15" s="18" t="s">
        <v>99</v>
      </c>
      <c r="N15" s="18" t="s">
        <v>95</v>
      </c>
      <c r="O15" s="18" t="s">
        <v>95</v>
      </c>
      <c r="P15" s="18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8" t="s">
        <v>95</v>
      </c>
      <c r="I16" s="18" t="s">
        <v>95</v>
      </c>
      <c r="J16" s="18" t="s">
        <v>95</v>
      </c>
      <c r="K16" s="18" t="s">
        <v>95</v>
      </c>
      <c r="L16" s="18" t="s">
        <v>99</v>
      </c>
      <c r="M16" s="18" t="s">
        <v>95</v>
      </c>
      <c r="N16" s="18" t="s">
        <v>95</v>
      </c>
      <c r="O16" s="18" t="s">
        <v>95</v>
      </c>
      <c r="P16" s="18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8" t="s">
        <v>95</v>
      </c>
      <c r="I17" s="18" t="s">
        <v>99</v>
      </c>
      <c r="J17" s="18" t="s">
        <v>99</v>
      </c>
      <c r="K17" s="18" t="s">
        <v>95</v>
      </c>
      <c r="L17" s="18" t="s">
        <v>95</v>
      </c>
      <c r="M17" s="18" t="s">
        <v>95</v>
      </c>
      <c r="N17" s="18" t="s">
        <v>95</v>
      </c>
      <c r="O17" s="18" t="s">
        <v>95</v>
      </c>
      <c r="P17" s="18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8" t="s">
        <v>99</v>
      </c>
      <c r="I18" s="18" t="s">
        <v>95</v>
      </c>
      <c r="J18" s="18" t="s">
        <v>95</v>
      </c>
      <c r="K18" s="18" t="s">
        <v>95</v>
      </c>
      <c r="L18" s="18" t="s">
        <v>99</v>
      </c>
      <c r="M18" s="18" t="s">
        <v>95</v>
      </c>
      <c r="N18" s="18" t="s">
        <v>95</v>
      </c>
      <c r="O18" s="18" t="s">
        <v>99</v>
      </c>
      <c r="P18" s="18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99</v>
      </c>
      <c r="D19" s="18" t="s">
        <v>95</v>
      </c>
      <c r="E19" s="18" t="s">
        <v>95</v>
      </c>
      <c r="F19" s="18" t="s">
        <v>95</v>
      </c>
      <c r="G19" s="18" t="s">
        <v>95</v>
      </c>
      <c r="H19" s="18" t="s">
        <v>95</v>
      </c>
      <c r="I19" s="18" t="s">
        <v>95</v>
      </c>
      <c r="J19" s="18" t="s">
        <v>95</v>
      </c>
      <c r="K19" s="18" t="s">
        <v>95</v>
      </c>
      <c r="L19" s="18" t="s">
        <v>99</v>
      </c>
      <c r="M19" s="18" t="s">
        <v>95</v>
      </c>
      <c r="N19" s="18" t="s">
        <v>95</v>
      </c>
      <c r="O19" s="18" t="s">
        <v>95</v>
      </c>
      <c r="P19" s="18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8" t="s">
        <v>95</v>
      </c>
      <c r="I20" s="18" t="s">
        <v>95</v>
      </c>
      <c r="J20" s="18" t="s">
        <v>95</v>
      </c>
      <c r="K20" s="18" t="s">
        <v>95</v>
      </c>
      <c r="L20" s="18" t="s">
        <v>95</v>
      </c>
      <c r="M20" s="18" t="s">
        <v>95</v>
      </c>
      <c r="N20" s="18" t="s">
        <v>99</v>
      </c>
      <c r="O20" s="18" t="s">
        <v>95</v>
      </c>
      <c r="P20" s="18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8" t="s">
        <v>95</v>
      </c>
      <c r="I21" s="18" t="s">
        <v>95</v>
      </c>
      <c r="J21" s="18" t="s">
        <v>95</v>
      </c>
      <c r="K21" s="18" t="s">
        <v>95</v>
      </c>
      <c r="L21" s="18" t="s">
        <v>99</v>
      </c>
      <c r="M21" s="18" t="s">
        <v>95</v>
      </c>
      <c r="N21" s="18" t="s">
        <v>95</v>
      </c>
      <c r="O21" s="18" t="s">
        <v>95</v>
      </c>
      <c r="P21" s="18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99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8" t="s">
        <v>95</v>
      </c>
      <c r="I22" s="18" t="s">
        <v>99</v>
      </c>
      <c r="J22" s="18" t="s">
        <v>95</v>
      </c>
      <c r="K22" s="18" t="s">
        <v>95</v>
      </c>
      <c r="L22" s="18" t="s">
        <v>95</v>
      </c>
      <c r="M22" s="18" t="s">
        <v>95</v>
      </c>
      <c r="N22" s="18" t="s">
        <v>95</v>
      </c>
      <c r="O22" s="18" t="s">
        <v>95</v>
      </c>
      <c r="P22" s="18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8" t="s">
        <v>95</v>
      </c>
      <c r="I23" s="18" t="s">
        <v>95</v>
      </c>
      <c r="J23" s="18" t="s">
        <v>95</v>
      </c>
      <c r="K23" s="18" t="s">
        <v>99</v>
      </c>
      <c r="L23" s="18" t="s">
        <v>95</v>
      </c>
      <c r="M23" s="18" t="s">
        <v>99</v>
      </c>
      <c r="N23" s="18" t="s">
        <v>99</v>
      </c>
      <c r="O23" s="18" t="s">
        <v>95</v>
      </c>
      <c r="P23" s="18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99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8" t="s">
        <v>95</v>
      </c>
      <c r="I24" s="18" t="s">
        <v>95</v>
      </c>
      <c r="J24" s="18" t="s">
        <v>95</v>
      </c>
      <c r="K24" s="18" t="s">
        <v>95</v>
      </c>
      <c r="L24" s="18" t="s">
        <v>95</v>
      </c>
      <c r="M24" s="18" t="s">
        <v>95</v>
      </c>
      <c r="N24" s="18" t="s">
        <v>95</v>
      </c>
      <c r="O24" s="18" t="s">
        <v>99</v>
      </c>
      <c r="P24" s="18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99</v>
      </c>
      <c r="D25" s="18" t="s">
        <v>95</v>
      </c>
      <c r="E25" s="18" t="s">
        <v>95</v>
      </c>
      <c r="F25" s="18" t="s">
        <v>95</v>
      </c>
      <c r="G25" s="18" t="s">
        <v>95</v>
      </c>
      <c r="H25" s="18" t="s">
        <v>95</v>
      </c>
      <c r="I25" s="18" t="s">
        <v>95</v>
      </c>
      <c r="J25" s="18" t="s">
        <v>95</v>
      </c>
      <c r="K25" s="18" t="s">
        <v>95</v>
      </c>
      <c r="L25" s="18" t="s">
        <v>99</v>
      </c>
      <c r="M25" s="18" t="s">
        <v>95</v>
      </c>
      <c r="N25" s="18" t="s">
        <v>95</v>
      </c>
      <c r="O25" s="18" t="s">
        <v>99</v>
      </c>
      <c r="P25" s="18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99</v>
      </c>
      <c r="F26" s="18" t="s">
        <v>95</v>
      </c>
      <c r="G26" s="18" t="s">
        <v>95</v>
      </c>
      <c r="H26" s="18" t="s">
        <v>95</v>
      </c>
      <c r="I26" s="18" t="s">
        <v>95</v>
      </c>
      <c r="J26" s="18" t="s">
        <v>95</v>
      </c>
      <c r="K26" s="18" t="s">
        <v>95</v>
      </c>
      <c r="L26" s="18" t="s">
        <v>95</v>
      </c>
      <c r="M26" s="18" t="s">
        <v>95</v>
      </c>
      <c r="N26" s="18" t="s">
        <v>99</v>
      </c>
      <c r="O26" s="18" t="s">
        <v>95</v>
      </c>
      <c r="P26" s="18" t="s">
        <v>99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-50</v>
      </c>
      <c r="AD26" s="15" t="str">
        <f t="shared" si="2"/>
        <v>皆増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8" t="s">
        <v>95</v>
      </c>
      <c r="I27" s="18" t="s">
        <v>95</v>
      </c>
      <c r="J27" s="18" t="s">
        <v>99</v>
      </c>
      <c r="K27" s="18" t="s">
        <v>95</v>
      </c>
      <c r="L27" s="18" t="s">
        <v>95</v>
      </c>
      <c r="M27" s="18" t="s">
        <v>95</v>
      </c>
      <c r="N27" s="18" t="s">
        <v>95</v>
      </c>
      <c r="O27" s="18" t="s">
        <v>95</v>
      </c>
      <c r="P27" s="18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2</v>
      </c>
      <c r="U27" s="17">
        <v>0</v>
      </c>
      <c r="V27" s="17">
        <v>2</v>
      </c>
      <c r="W27" s="15">
        <f t="shared" si="11"/>
        <v>200</v>
      </c>
      <c r="X27" s="15">
        <f t="shared" si="1"/>
        <v>0</v>
      </c>
      <c r="Y27" s="15" t="str">
        <f t="shared" si="1"/>
        <v>皆増</v>
      </c>
      <c r="Z27" s="17">
        <f t="shared" si="12"/>
        <v>2</v>
      </c>
      <c r="AA27" s="17">
        <v>0</v>
      </c>
      <c r="AB27" s="17">
        <v>2</v>
      </c>
      <c r="AC27" s="15">
        <f t="shared" si="13"/>
        <v>200</v>
      </c>
      <c r="AD27" s="15">
        <f t="shared" si="2"/>
        <v>0</v>
      </c>
      <c r="AE27" s="15" t="str">
        <f t="shared" si="2"/>
        <v>皆増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99</v>
      </c>
      <c r="F28" s="18" t="s">
        <v>95</v>
      </c>
      <c r="G28" s="18" t="s">
        <v>95</v>
      </c>
      <c r="H28" s="18" t="s">
        <v>95</v>
      </c>
      <c r="I28" s="18" t="s">
        <v>95</v>
      </c>
      <c r="J28" s="18" t="s">
        <v>99</v>
      </c>
      <c r="K28" s="18" t="s">
        <v>95</v>
      </c>
      <c r="L28" s="18" t="s">
        <v>95</v>
      </c>
      <c r="M28" s="18" t="s">
        <v>95</v>
      </c>
      <c r="N28" s="18" t="s">
        <v>95</v>
      </c>
      <c r="O28" s="18" t="s">
        <v>95</v>
      </c>
      <c r="P28" s="18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-100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8" t="s">
        <v>99</v>
      </c>
      <c r="I29" s="18" t="s">
        <v>99</v>
      </c>
      <c r="J29" s="18" t="s">
        <v>111</v>
      </c>
      <c r="K29" s="18" t="s">
        <v>95</v>
      </c>
      <c r="L29" s="18" t="s">
        <v>95</v>
      </c>
      <c r="M29" s="18" t="s">
        <v>99</v>
      </c>
      <c r="N29" s="18" t="s">
        <v>95</v>
      </c>
      <c r="O29" s="18" t="s">
        <v>95</v>
      </c>
      <c r="P29" s="18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 t="str">
        <f t="shared" si="11"/>
        <v>皆増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8" t="s">
        <v>95</v>
      </c>
      <c r="I30" s="18" t="s">
        <v>95</v>
      </c>
      <c r="J30" s="18" t="s">
        <v>99</v>
      </c>
      <c r="K30" s="18" t="s">
        <v>95</v>
      </c>
      <c r="L30" s="18" t="s">
        <v>95</v>
      </c>
      <c r="M30" s="18" t="s">
        <v>95</v>
      </c>
      <c r="N30" s="18" t="s">
        <v>95</v>
      </c>
      <c r="O30" s="18" t="s">
        <v>95</v>
      </c>
      <c r="P30" s="18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4</v>
      </c>
      <c r="S34" s="17">
        <f t="shared" si="22"/>
        <v>4</v>
      </c>
      <c r="T34" s="17">
        <f t="shared" si="22"/>
        <v>3</v>
      </c>
      <c r="U34" s="17">
        <f t="shared" si="22"/>
        <v>1</v>
      </c>
      <c r="V34" s="17">
        <f t="shared" si="22"/>
        <v>2</v>
      </c>
      <c r="W34" s="15">
        <f t="shared" si="15"/>
        <v>60.000000000000007</v>
      </c>
      <c r="X34" s="15">
        <f t="shared" si="15"/>
        <v>33.333333333333329</v>
      </c>
      <c r="Y34" s="15">
        <f t="shared" si="15"/>
        <v>100</v>
      </c>
      <c r="Z34" s="17">
        <f t="shared" ref="Z34:AB34" si="23">SUM(Z23:Z30)</f>
        <v>3</v>
      </c>
      <c r="AA34" s="17">
        <f t="shared" si="23"/>
        <v>2</v>
      </c>
      <c r="AB34" s="17">
        <f t="shared" si="23"/>
        <v>1</v>
      </c>
      <c r="AC34" s="15">
        <f t="shared" si="17"/>
        <v>60.000000000000007</v>
      </c>
      <c r="AD34" s="15">
        <f t="shared" si="17"/>
        <v>100</v>
      </c>
      <c r="AE34" s="15">
        <f t="shared" si="17"/>
        <v>33.333333333333329</v>
      </c>
      <c r="AH34" s="4">
        <f t="shared" ref="AH34:AJ34" si="24">SUM(AH23:AH30)</f>
        <v>5</v>
      </c>
      <c r="AI34" s="4">
        <f t="shared" si="24"/>
        <v>3</v>
      </c>
      <c r="AJ34" s="4">
        <f t="shared" si="24"/>
        <v>2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4</v>
      </c>
      <c r="S35" s="17">
        <f t="shared" si="25"/>
        <v>3</v>
      </c>
      <c r="T35" s="17">
        <f t="shared" si="25"/>
        <v>3</v>
      </c>
      <c r="U35" s="17">
        <f t="shared" si="25"/>
        <v>1</v>
      </c>
      <c r="V35" s="17">
        <f t="shared" si="25"/>
        <v>2</v>
      </c>
      <c r="W35" s="15">
        <f t="shared" si="15"/>
        <v>75</v>
      </c>
      <c r="X35" s="15">
        <f t="shared" si="15"/>
        <v>33.333333333333329</v>
      </c>
      <c r="Y35" s="15">
        <f t="shared" si="15"/>
        <v>200</v>
      </c>
      <c r="Z35" s="17">
        <f t="shared" ref="Z35:AB35" si="26">SUM(Z25:Z30)</f>
        <v>3</v>
      </c>
      <c r="AA35" s="17">
        <f t="shared" si="26"/>
        <v>2</v>
      </c>
      <c r="AB35" s="17">
        <f t="shared" si="26"/>
        <v>1</v>
      </c>
      <c r="AC35" s="15">
        <f t="shared" si="17"/>
        <v>75</v>
      </c>
      <c r="AD35" s="15">
        <f t="shared" si="17"/>
        <v>100</v>
      </c>
      <c r="AE35" s="15">
        <f t="shared" si="17"/>
        <v>50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66.666666666666671</v>
      </c>
      <c r="X36" s="15">
        <f t="shared" si="15"/>
        <v>0</v>
      </c>
      <c r="Y36" s="15">
        <f t="shared" si="15"/>
        <v>200</v>
      </c>
      <c r="Z36" s="17">
        <f t="shared" ref="Z36:AB36" si="29">SUM(Z27:Z30)</f>
        <v>3</v>
      </c>
      <c r="AA36" s="17">
        <f t="shared" si="29"/>
        <v>0</v>
      </c>
      <c r="AB36" s="17">
        <f t="shared" si="29"/>
        <v>3</v>
      </c>
      <c r="AC36" s="15">
        <f t="shared" si="17"/>
        <v>150</v>
      </c>
      <c r="AD36" s="15">
        <f t="shared" si="17"/>
        <v>0</v>
      </c>
      <c r="AE36" s="15" t="str">
        <f t="shared" si="17"/>
        <v>皆増</v>
      </c>
      <c r="AH36" s="4">
        <f t="shared" ref="AH36:AJ36" si="30">SUM(AH27:AH30)</f>
        <v>3</v>
      </c>
      <c r="AI36" s="4">
        <f t="shared" si="30"/>
        <v>2</v>
      </c>
      <c r="AJ36" s="4">
        <f t="shared" si="30"/>
        <v>1</v>
      </c>
      <c r="AK36" s="4">
        <f>SUM(AK27:AK30)</f>
        <v>2</v>
      </c>
      <c r="AL36" s="4">
        <f>SUM(AL27:AL30)</f>
        <v>2</v>
      </c>
      <c r="AM36" s="4">
        <f>SUM(AM27:AM30)</f>
        <v>0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100</v>
      </c>
      <c r="S41" s="12">
        <f t="shared" si="46"/>
        <v>75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7.5</v>
      </c>
      <c r="X41" s="12">
        <f t="shared" si="33"/>
        <v>0</v>
      </c>
      <c r="Y41" s="12">
        <f>S41-AJ41</f>
        <v>25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7.5</v>
      </c>
      <c r="AD41" s="12">
        <f>R41-AL41</f>
        <v>0</v>
      </c>
      <c r="AE41" s="12">
        <f t="shared" si="35"/>
        <v>8.3333333333333428</v>
      </c>
      <c r="AH41" s="12">
        <f>AH35/AH9*100</f>
        <v>80</v>
      </c>
      <c r="AI41" s="12">
        <f>AI35/AI9*100</f>
        <v>100</v>
      </c>
      <c r="AJ41" s="12">
        <f>AJ35/AJ9*100</f>
        <v>50</v>
      </c>
      <c r="AK41" s="12">
        <f t="shared" ref="AK41:AM41" si="49">AK35/AK9*100</f>
        <v>80</v>
      </c>
      <c r="AL41" s="12">
        <f t="shared" si="49"/>
        <v>100</v>
      </c>
      <c r="AM41" s="12">
        <f t="shared" si="49"/>
        <v>66.666666666666657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50</v>
      </c>
      <c r="S42" s="12">
        <f t="shared" si="50"/>
        <v>75</v>
      </c>
      <c r="T42" s="12">
        <f t="shared" si="50"/>
        <v>66.666666666666657</v>
      </c>
      <c r="U42" s="12">
        <f t="shared" si="50"/>
        <v>0</v>
      </c>
      <c r="V42" s="12">
        <f t="shared" si="50"/>
        <v>100</v>
      </c>
      <c r="W42" s="12">
        <f t="shared" si="42"/>
        <v>2.5</v>
      </c>
      <c r="X42" s="12">
        <f t="shared" si="33"/>
        <v>-16.666666666666657</v>
      </c>
      <c r="Y42" s="12">
        <f>S42-AJ42</f>
        <v>25</v>
      </c>
      <c r="Z42" s="12">
        <f t="shared" si="50"/>
        <v>100</v>
      </c>
      <c r="AA42" s="12">
        <f t="shared" si="50"/>
        <v>0</v>
      </c>
      <c r="AB42" s="12">
        <f t="shared" si="50"/>
        <v>300</v>
      </c>
      <c r="AC42" s="12">
        <f t="shared" si="44"/>
        <v>22.5</v>
      </c>
      <c r="AD42" s="12">
        <f>R42-AL42</f>
        <v>-50</v>
      </c>
      <c r="AE42" s="12">
        <f t="shared" si="35"/>
        <v>75</v>
      </c>
      <c r="AH42" s="12">
        <f t="shared" ref="AH42:AJ42" si="51">AH36/AH9*100</f>
        <v>60</v>
      </c>
      <c r="AI42" s="12">
        <f t="shared" si="51"/>
        <v>66.666666666666657</v>
      </c>
      <c r="AJ42" s="12">
        <f t="shared" si="51"/>
        <v>50</v>
      </c>
      <c r="AK42" s="12">
        <f>AK36/AK9*100</f>
        <v>40</v>
      </c>
      <c r="AL42" s="12">
        <f>AL36/AL9*100</f>
        <v>100</v>
      </c>
      <c r="AM42" s="12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-33.333333333333336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11</v>
      </c>
      <c r="R9" s="17">
        <f>SUM(R10:R30)</f>
        <v>7</v>
      </c>
      <c r="S9" s="17">
        <f>SUM(S10:S30)</f>
        <v>4</v>
      </c>
      <c r="T9" s="17">
        <f>U9+V9</f>
        <v>-4</v>
      </c>
      <c r="U9" s="17">
        <f>SUM(U10:U30)</f>
        <v>-2</v>
      </c>
      <c r="V9" s="17">
        <f>SUM(V10:V30)</f>
        <v>-2</v>
      </c>
      <c r="W9" s="15">
        <f>IF(Q9=T9,IF(Q9&gt;0,"皆増",0),(1-(Q9/(Q9-T9)))*-100)</f>
        <v>-26.666666666666671</v>
      </c>
      <c r="X9" s="15">
        <f t="shared" ref="X9:Y30" si="1">IF(R9=U9,IF(R9&gt;0,"皆増",0),(1-(R9/(R9-U9)))*-100)</f>
        <v>-22.222222222222221</v>
      </c>
      <c r="Y9" s="15">
        <f t="shared" si="1"/>
        <v>-33.333333333333336</v>
      </c>
      <c r="Z9" s="17">
        <f>AA9+AB9</f>
        <v>1</v>
      </c>
      <c r="AA9" s="17">
        <f>SUM(AA10:AA30)</f>
        <v>2</v>
      </c>
      <c r="AB9" s="17">
        <f>SUM(AB10:AB30)</f>
        <v>-1</v>
      </c>
      <c r="AC9" s="15">
        <f>IF(Q9=Z9,IF(Q9&gt;0,"皆増",0),(1-(Q9/(Q9-Z9)))*-100)</f>
        <v>10.000000000000009</v>
      </c>
      <c r="AD9" s="15">
        <f t="shared" ref="AD9:AE30" si="2">IF(R9=AA9,IF(R9&gt;0,"皆増",0),(1-(R9/(R9-AA9)))*-100)</f>
        <v>39.999999999999993</v>
      </c>
      <c r="AE9" s="15">
        <f t="shared" si="2"/>
        <v>-19.999999999999996</v>
      </c>
      <c r="AH9" s="4">
        <f t="shared" ref="AH9:AJ30" si="3">Q9-T9</f>
        <v>15</v>
      </c>
      <c r="AI9" s="4">
        <f t="shared" si="3"/>
        <v>9</v>
      </c>
      <c r="AJ9" s="4">
        <f t="shared" si="3"/>
        <v>6</v>
      </c>
      <c r="AK9" s="4">
        <f t="shared" ref="AK9:AM30" si="4">Q9-Z9</f>
        <v>10</v>
      </c>
      <c r="AL9" s="4">
        <f t="shared" si="4"/>
        <v>5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-33.333333333333336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103</v>
      </c>
      <c r="D11" s="18" t="s">
        <v>104</v>
      </c>
      <c r="E11" s="18" t="s">
        <v>96</v>
      </c>
      <c r="F11" s="18" t="s">
        <v>105</v>
      </c>
      <c r="G11" s="18" t="s">
        <v>106</v>
      </c>
      <c r="H11" s="18" t="s">
        <v>104</v>
      </c>
      <c r="I11" s="18" t="s">
        <v>95</v>
      </c>
      <c r="J11" s="18" t="s">
        <v>95</v>
      </c>
      <c r="K11" s="18" t="s">
        <v>107</v>
      </c>
      <c r="L11" s="18" t="s">
        <v>96</v>
      </c>
      <c r="M11" s="18" t="s">
        <v>105</v>
      </c>
      <c r="N11" s="18" t="s">
        <v>96</v>
      </c>
      <c r="O11" s="18" t="s">
        <v>106</v>
      </c>
      <c r="P11" s="18" t="s">
        <v>106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96</v>
      </c>
      <c r="C12" s="18" t="s">
        <v>96</v>
      </c>
      <c r="D12" s="18" t="s">
        <v>103</v>
      </c>
      <c r="E12" s="18" t="s">
        <v>97</v>
      </c>
      <c r="F12" s="18" t="s">
        <v>105</v>
      </c>
      <c r="G12" s="18" t="s">
        <v>95</v>
      </c>
      <c r="H12" s="18" t="s">
        <v>95</v>
      </c>
      <c r="I12" s="18" t="s">
        <v>105</v>
      </c>
      <c r="J12" s="18" t="s">
        <v>106</v>
      </c>
      <c r="K12" s="18" t="s">
        <v>106</v>
      </c>
      <c r="L12" s="18" t="s">
        <v>105</v>
      </c>
      <c r="M12" s="18" t="s">
        <v>95</v>
      </c>
      <c r="N12" s="18" t="s">
        <v>97</v>
      </c>
      <c r="O12" s="18" t="s">
        <v>105</v>
      </c>
      <c r="P12" s="18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106</v>
      </c>
      <c r="C13" s="18" t="s">
        <v>108</v>
      </c>
      <c r="D13" s="18" t="s">
        <v>106</v>
      </c>
      <c r="E13" s="18" t="s">
        <v>109</v>
      </c>
      <c r="F13" s="18" t="s">
        <v>97</v>
      </c>
      <c r="G13" s="18" t="s">
        <v>107</v>
      </c>
      <c r="H13" s="18" t="s">
        <v>96</v>
      </c>
      <c r="I13" s="18" t="s">
        <v>95</v>
      </c>
      <c r="J13" s="18" t="s">
        <v>110</v>
      </c>
      <c r="K13" s="18" t="s">
        <v>106</v>
      </c>
      <c r="L13" s="18" t="s">
        <v>105</v>
      </c>
      <c r="M13" s="18" t="s">
        <v>97</v>
      </c>
      <c r="N13" s="18" t="s">
        <v>106</v>
      </c>
      <c r="O13" s="18" t="s">
        <v>104</v>
      </c>
      <c r="P13" s="18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105</v>
      </c>
      <c r="D14" s="18" t="s">
        <v>95</v>
      </c>
      <c r="E14" s="18" t="s">
        <v>105</v>
      </c>
      <c r="F14" s="18" t="s">
        <v>106</v>
      </c>
      <c r="G14" s="18" t="s">
        <v>106</v>
      </c>
      <c r="H14" s="18" t="s">
        <v>106</v>
      </c>
      <c r="I14" s="18" t="s">
        <v>108</v>
      </c>
      <c r="J14" s="18" t="s">
        <v>105</v>
      </c>
      <c r="K14" s="18" t="s">
        <v>95</v>
      </c>
      <c r="L14" s="18" t="s">
        <v>95</v>
      </c>
      <c r="M14" s="18" t="s">
        <v>95</v>
      </c>
      <c r="N14" s="18" t="s">
        <v>95</v>
      </c>
      <c r="O14" s="18" t="s">
        <v>95</v>
      </c>
      <c r="P14" s="18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97</v>
      </c>
      <c r="F15" s="18" t="s">
        <v>97</v>
      </c>
      <c r="G15" s="18" t="s">
        <v>95</v>
      </c>
      <c r="H15" s="18" t="s">
        <v>95</v>
      </c>
      <c r="I15" s="18" t="s">
        <v>95</v>
      </c>
      <c r="J15" s="18" t="s">
        <v>105</v>
      </c>
      <c r="K15" s="18" t="s">
        <v>103</v>
      </c>
      <c r="L15" s="18" t="s">
        <v>103</v>
      </c>
      <c r="M15" s="18" t="s">
        <v>105</v>
      </c>
      <c r="N15" s="18" t="s">
        <v>104</v>
      </c>
      <c r="O15" s="18" t="s">
        <v>110</v>
      </c>
      <c r="P15" s="18" t="s">
        <v>105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103</v>
      </c>
      <c r="E16" s="18" t="s">
        <v>95</v>
      </c>
      <c r="F16" s="18" t="s">
        <v>95</v>
      </c>
      <c r="G16" s="18" t="s">
        <v>95</v>
      </c>
      <c r="H16" s="18" t="s">
        <v>95</v>
      </c>
      <c r="I16" s="18" t="s">
        <v>110</v>
      </c>
      <c r="J16" s="18" t="s">
        <v>97</v>
      </c>
      <c r="K16" s="18" t="s">
        <v>106</v>
      </c>
      <c r="L16" s="18" t="s">
        <v>106</v>
      </c>
      <c r="M16" s="18" t="s">
        <v>110</v>
      </c>
      <c r="N16" s="18" t="s">
        <v>105</v>
      </c>
      <c r="O16" s="18" t="s">
        <v>105</v>
      </c>
      <c r="P16" s="18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106</v>
      </c>
      <c r="C17" s="18" t="s">
        <v>95</v>
      </c>
      <c r="D17" s="18" t="s">
        <v>106</v>
      </c>
      <c r="E17" s="18" t="s">
        <v>105</v>
      </c>
      <c r="F17" s="18" t="s">
        <v>95</v>
      </c>
      <c r="G17" s="18" t="s">
        <v>107</v>
      </c>
      <c r="H17" s="18" t="s">
        <v>107</v>
      </c>
      <c r="I17" s="18" t="s">
        <v>104</v>
      </c>
      <c r="J17" s="18" t="s">
        <v>95</v>
      </c>
      <c r="K17" s="18" t="s">
        <v>105</v>
      </c>
      <c r="L17" s="18" t="s">
        <v>106</v>
      </c>
      <c r="M17" s="18" t="s">
        <v>103</v>
      </c>
      <c r="N17" s="18" t="s">
        <v>105</v>
      </c>
      <c r="O17" s="18" t="s">
        <v>96</v>
      </c>
      <c r="P17" s="18" t="s">
        <v>97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106</v>
      </c>
      <c r="C18" s="18" t="s">
        <v>107</v>
      </c>
      <c r="D18" s="18" t="s">
        <v>95</v>
      </c>
      <c r="E18" s="18" t="s">
        <v>109</v>
      </c>
      <c r="F18" s="18" t="s">
        <v>106</v>
      </c>
      <c r="G18" s="18" t="s">
        <v>105</v>
      </c>
      <c r="H18" s="18" t="s">
        <v>95</v>
      </c>
      <c r="I18" s="18" t="s">
        <v>95</v>
      </c>
      <c r="J18" s="18" t="s">
        <v>105</v>
      </c>
      <c r="K18" s="18" t="s">
        <v>95</v>
      </c>
      <c r="L18" s="18" t="s">
        <v>104</v>
      </c>
      <c r="M18" s="18" t="s">
        <v>103</v>
      </c>
      <c r="N18" s="18" t="s">
        <v>106</v>
      </c>
      <c r="O18" s="18" t="s">
        <v>106</v>
      </c>
      <c r="P18" s="18" t="s">
        <v>97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104</v>
      </c>
      <c r="D19" s="18" t="s">
        <v>95</v>
      </c>
      <c r="E19" s="18" t="s">
        <v>105</v>
      </c>
      <c r="F19" s="18" t="s">
        <v>99</v>
      </c>
      <c r="G19" s="18" t="s">
        <v>106</v>
      </c>
      <c r="H19" s="18" t="s">
        <v>105</v>
      </c>
      <c r="I19" s="18" t="s">
        <v>109</v>
      </c>
      <c r="J19" s="18" t="s">
        <v>95</v>
      </c>
      <c r="K19" s="18" t="s">
        <v>103</v>
      </c>
      <c r="L19" s="18" t="s">
        <v>95</v>
      </c>
      <c r="M19" s="18" t="s">
        <v>96</v>
      </c>
      <c r="N19" s="18" t="s">
        <v>108</v>
      </c>
      <c r="O19" s="18" t="s">
        <v>95</v>
      </c>
      <c r="P19" s="18" t="s">
        <v>105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107</v>
      </c>
      <c r="D20" s="18" t="s">
        <v>103</v>
      </c>
      <c r="E20" s="18" t="s">
        <v>109</v>
      </c>
      <c r="F20" s="18" t="s">
        <v>108</v>
      </c>
      <c r="G20" s="18" t="s">
        <v>106</v>
      </c>
      <c r="H20" s="18" t="s">
        <v>105</v>
      </c>
      <c r="I20" s="18" t="s">
        <v>106</v>
      </c>
      <c r="J20" s="18" t="s">
        <v>105</v>
      </c>
      <c r="K20" s="18" t="s">
        <v>95</v>
      </c>
      <c r="L20" s="18" t="s">
        <v>96</v>
      </c>
      <c r="M20" s="18" t="s">
        <v>107</v>
      </c>
      <c r="N20" s="18" t="s">
        <v>105</v>
      </c>
      <c r="O20" s="18" t="s">
        <v>107</v>
      </c>
      <c r="P20" s="18" t="s">
        <v>106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106</v>
      </c>
      <c r="C21" s="18" t="s">
        <v>105</v>
      </c>
      <c r="D21" s="18" t="s">
        <v>97</v>
      </c>
      <c r="E21" s="18" t="s">
        <v>106</v>
      </c>
      <c r="F21" s="18" t="s">
        <v>104</v>
      </c>
      <c r="G21" s="18" t="s">
        <v>95</v>
      </c>
      <c r="H21" s="18" t="s">
        <v>95</v>
      </c>
      <c r="I21" s="18" t="s">
        <v>99</v>
      </c>
      <c r="J21" s="18" t="s">
        <v>95</v>
      </c>
      <c r="K21" s="18" t="s">
        <v>103</v>
      </c>
      <c r="L21" s="18" t="s">
        <v>106</v>
      </c>
      <c r="M21" s="18" t="s">
        <v>103</v>
      </c>
      <c r="N21" s="18" t="s">
        <v>103</v>
      </c>
      <c r="O21" s="18" t="s">
        <v>96</v>
      </c>
      <c r="P21" s="18" t="s">
        <v>103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110</v>
      </c>
      <c r="C22" s="18" t="s">
        <v>108</v>
      </c>
      <c r="D22" s="18" t="s">
        <v>97</v>
      </c>
      <c r="E22" s="18" t="s">
        <v>95</v>
      </c>
      <c r="F22" s="18" t="s">
        <v>103</v>
      </c>
      <c r="G22" s="18" t="s">
        <v>104</v>
      </c>
      <c r="H22" s="18" t="s">
        <v>95</v>
      </c>
      <c r="I22" s="18" t="s">
        <v>105</v>
      </c>
      <c r="J22" s="18" t="s">
        <v>95</v>
      </c>
      <c r="K22" s="18" t="s">
        <v>106</v>
      </c>
      <c r="L22" s="18" t="s">
        <v>106</v>
      </c>
      <c r="M22" s="18" t="s">
        <v>106</v>
      </c>
      <c r="N22" s="18" t="s">
        <v>109</v>
      </c>
      <c r="O22" s="18" t="s">
        <v>105</v>
      </c>
      <c r="P22" s="18" t="s">
        <v>110</v>
      </c>
      <c r="Q22" s="17">
        <f t="shared" si="9"/>
        <v>2</v>
      </c>
      <c r="R22" s="17">
        <v>2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>
        <f t="shared" si="11"/>
        <v>100</v>
      </c>
      <c r="X22" s="15">
        <f t="shared" si="1"/>
        <v>100</v>
      </c>
      <c r="Y22" s="15">
        <f t="shared" si="1"/>
        <v>0</v>
      </c>
      <c r="Z22" s="17">
        <f t="shared" si="12"/>
        <v>2</v>
      </c>
      <c r="AA22" s="17">
        <v>2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103</v>
      </c>
      <c r="C23" s="18" t="s">
        <v>103</v>
      </c>
      <c r="D23" s="18" t="s">
        <v>110</v>
      </c>
      <c r="E23" s="18" t="s">
        <v>106</v>
      </c>
      <c r="F23" s="18" t="s">
        <v>106</v>
      </c>
      <c r="G23" s="18" t="s">
        <v>110</v>
      </c>
      <c r="H23" s="18" t="s">
        <v>95</v>
      </c>
      <c r="I23" s="18" t="s">
        <v>105</v>
      </c>
      <c r="J23" s="18" t="s">
        <v>107</v>
      </c>
      <c r="K23" s="18" t="s">
        <v>97</v>
      </c>
      <c r="L23" s="18" t="s">
        <v>106</v>
      </c>
      <c r="M23" s="18" t="s">
        <v>106</v>
      </c>
      <c r="N23" s="18" t="s">
        <v>109</v>
      </c>
      <c r="O23" s="18" t="s">
        <v>95</v>
      </c>
      <c r="P23" s="18" t="s">
        <v>105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106</v>
      </c>
      <c r="C24" s="18" t="s">
        <v>95</v>
      </c>
      <c r="D24" s="18" t="s">
        <v>95</v>
      </c>
      <c r="E24" s="18" t="s">
        <v>106</v>
      </c>
      <c r="F24" s="18" t="s">
        <v>95</v>
      </c>
      <c r="G24" s="18" t="s">
        <v>106</v>
      </c>
      <c r="H24" s="18" t="s">
        <v>95</v>
      </c>
      <c r="I24" s="18" t="s">
        <v>108</v>
      </c>
      <c r="J24" s="18" t="s">
        <v>105</v>
      </c>
      <c r="K24" s="18" t="s">
        <v>95</v>
      </c>
      <c r="L24" s="18" t="s">
        <v>96</v>
      </c>
      <c r="M24" s="18" t="s">
        <v>95</v>
      </c>
      <c r="N24" s="18" t="s">
        <v>105</v>
      </c>
      <c r="O24" s="18" t="s">
        <v>109</v>
      </c>
      <c r="P24" s="18" t="s">
        <v>107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105</v>
      </c>
      <c r="D25" s="18" t="s">
        <v>106</v>
      </c>
      <c r="E25" s="18" t="s">
        <v>105</v>
      </c>
      <c r="F25" s="18" t="s">
        <v>96</v>
      </c>
      <c r="G25" s="18" t="s">
        <v>104</v>
      </c>
      <c r="H25" s="18" t="s">
        <v>110</v>
      </c>
      <c r="I25" s="18" t="s">
        <v>105</v>
      </c>
      <c r="J25" s="18" t="s">
        <v>95</v>
      </c>
      <c r="K25" s="18" t="s">
        <v>95</v>
      </c>
      <c r="L25" s="18" t="s">
        <v>103</v>
      </c>
      <c r="M25" s="18" t="s">
        <v>95</v>
      </c>
      <c r="N25" s="18" t="s">
        <v>95</v>
      </c>
      <c r="O25" s="18" t="s">
        <v>95</v>
      </c>
      <c r="P25" s="18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110</v>
      </c>
      <c r="C26" s="18" t="s">
        <v>97</v>
      </c>
      <c r="D26" s="18" t="s">
        <v>106</v>
      </c>
      <c r="E26" s="18" t="s">
        <v>106</v>
      </c>
      <c r="F26" s="18" t="s">
        <v>110</v>
      </c>
      <c r="G26" s="18" t="s">
        <v>105</v>
      </c>
      <c r="H26" s="18" t="s">
        <v>105</v>
      </c>
      <c r="I26" s="18" t="s">
        <v>95</v>
      </c>
      <c r="J26" s="18" t="s">
        <v>106</v>
      </c>
      <c r="K26" s="18" t="s">
        <v>95</v>
      </c>
      <c r="L26" s="18" t="s">
        <v>106</v>
      </c>
      <c r="M26" s="18" t="s">
        <v>105</v>
      </c>
      <c r="N26" s="18" t="s">
        <v>95</v>
      </c>
      <c r="O26" s="18" t="s">
        <v>107</v>
      </c>
      <c r="P26" s="18" t="s">
        <v>107</v>
      </c>
      <c r="Q26" s="17">
        <f t="shared" si="9"/>
        <v>2</v>
      </c>
      <c r="R26" s="17">
        <v>1</v>
      </c>
      <c r="S26" s="17">
        <v>1</v>
      </c>
      <c r="T26" s="17">
        <f t="shared" si="10"/>
        <v>-2</v>
      </c>
      <c r="U26" s="17">
        <v>-2</v>
      </c>
      <c r="V26" s="17">
        <v>0</v>
      </c>
      <c r="W26" s="15">
        <f t="shared" si="11"/>
        <v>-50</v>
      </c>
      <c r="X26" s="15">
        <f t="shared" si="1"/>
        <v>-66.666666666666671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104</v>
      </c>
      <c r="C27" s="18" t="s">
        <v>95</v>
      </c>
      <c r="D27" s="18" t="s">
        <v>109</v>
      </c>
      <c r="E27" s="18" t="s">
        <v>105</v>
      </c>
      <c r="F27" s="18" t="s">
        <v>110</v>
      </c>
      <c r="G27" s="18" t="s">
        <v>103</v>
      </c>
      <c r="H27" s="18" t="s">
        <v>103</v>
      </c>
      <c r="I27" s="18" t="s">
        <v>110</v>
      </c>
      <c r="J27" s="18" t="s">
        <v>106</v>
      </c>
      <c r="K27" s="18" t="s">
        <v>106</v>
      </c>
      <c r="L27" s="18" t="s">
        <v>110</v>
      </c>
      <c r="M27" s="18" t="s">
        <v>95</v>
      </c>
      <c r="N27" s="18" t="s">
        <v>105</v>
      </c>
      <c r="O27" s="18" t="s">
        <v>107</v>
      </c>
      <c r="P27" s="18" t="s">
        <v>97</v>
      </c>
      <c r="Q27" s="17">
        <f t="shared" si="9"/>
        <v>1</v>
      </c>
      <c r="R27" s="17">
        <v>1</v>
      </c>
      <c r="S27" s="17">
        <v>0</v>
      </c>
      <c r="T27" s="17">
        <f t="shared" si="10"/>
        <v>-2</v>
      </c>
      <c r="U27" s="17">
        <v>0</v>
      </c>
      <c r="V27" s="17">
        <v>-2</v>
      </c>
      <c r="W27" s="15">
        <f t="shared" si="11"/>
        <v>-66.666666666666671</v>
      </c>
      <c r="X27" s="15">
        <f t="shared" si="1"/>
        <v>0</v>
      </c>
      <c r="Y27" s="15">
        <f t="shared" si="1"/>
        <v>-100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-75</v>
      </c>
      <c r="AD27" s="15">
        <f t="shared" si="2"/>
        <v>-50</v>
      </c>
      <c r="AE27" s="15">
        <f t="shared" si="2"/>
        <v>-100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106</v>
      </c>
      <c r="C28" s="18" t="s">
        <v>106</v>
      </c>
      <c r="D28" s="18" t="s">
        <v>109</v>
      </c>
      <c r="E28" s="18" t="s">
        <v>95</v>
      </c>
      <c r="F28" s="18" t="s">
        <v>105</v>
      </c>
      <c r="G28" s="18" t="s">
        <v>106</v>
      </c>
      <c r="H28" s="18" t="s">
        <v>95</v>
      </c>
      <c r="I28" s="18" t="s">
        <v>95</v>
      </c>
      <c r="J28" s="18" t="s">
        <v>106</v>
      </c>
      <c r="K28" s="18" t="s">
        <v>95</v>
      </c>
      <c r="L28" s="18" t="s">
        <v>106</v>
      </c>
      <c r="M28" s="18" t="s">
        <v>95</v>
      </c>
      <c r="N28" s="18" t="s">
        <v>108</v>
      </c>
      <c r="O28" s="18" t="s">
        <v>105</v>
      </c>
      <c r="P28" s="18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96</v>
      </c>
      <c r="C29" s="18" t="s">
        <v>95</v>
      </c>
      <c r="D29" s="18" t="s">
        <v>105</v>
      </c>
      <c r="E29" s="18" t="s">
        <v>109</v>
      </c>
      <c r="F29" s="18" t="s">
        <v>107</v>
      </c>
      <c r="G29" s="18" t="s">
        <v>95</v>
      </c>
      <c r="H29" s="18" t="s">
        <v>105</v>
      </c>
      <c r="I29" s="18" t="s">
        <v>106</v>
      </c>
      <c r="J29" s="18" t="s">
        <v>105</v>
      </c>
      <c r="K29" s="18" t="s">
        <v>96</v>
      </c>
      <c r="L29" s="18" t="s">
        <v>104</v>
      </c>
      <c r="M29" s="18" t="s">
        <v>110</v>
      </c>
      <c r="N29" s="18" t="s">
        <v>105</v>
      </c>
      <c r="O29" s="18" t="s">
        <v>95</v>
      </c>
      <c r="P29" s="18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-1</v>
      </c>
      <c r="V29" s="17">
        <v>2</v>
      </c>
      <c r="W29" s="15">
        <f t="shared" si="11"/>
        <v>100</v>
      </c>
      <c r="X29" s="15">
        <f t="shared" si="1"/>
        <v>-100</v>
      </c>
      <c r="Y29" s="15" t="str">
        <f t="shared" si="1"/>
        <v>皆増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103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110</v>
      </c>
      <c r="H30" s="18" t="s">
        <v>97</v>
      </c>
      <c r="I30" s="18" t="s">
        <v>106</v>
      </c>
      <c r="J30" s="18" t="s">
        <v>106</v>
      </c>
      <c r="K30" s="18" t="s">
        <v>110</v>
      </c>
      <c r="L30" s="18" t="s">
        <v>105</v>
      </c>
      <c r="M30" s="18" t="s">
        <v>105</v>
      </c>
      <c r="N30" s="18" t="s">
        <v>95</v>
      </c>
      <c r="O30" s="18" t="s">
        <v>106</v>
      </c>
      <c r="P30" s="18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5</v>
      </c>
      <c r="S34" s="17">
        <f t="shared" si="22"/>
        <v>4</v>
      </c>
      <c r="T34" s="17">
        <f t="shared" si="22"/>
        <v>-4</v>
      </c>
      <c r="U34" s="17">
        <f t="shared" si="22"/>
        <v>-2</v>
      </c>
      <c r="V34" s="17">
        <f t="shared" si="22"/>
        <v>-2</v>
      </c>
      <c r="W34" s="15">
        <f t="shared" si="15"/>
        <v>-30.76923076923077</v>
      </c>
      <c r="X34" s="15">
        <f t="shared" si="15"/>
        <v>-28.571428571428569</v>
      </c>
      <c r="Y34" s="15">
        <f t="shared" si="15"/>
        <v>-33.333333333333336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-9.9999999999999982</v>
      </c>
      <c r="AD34" s="15">
        <f t="shared" si="17"/>
        <v>0</v>
      </c>
      <c r="AE34" s="15">
        <f t="shared" si="17"/>
        <v>-19.999999999999996</v>
      </c>
      <c r="AH34" s="4">
        <f t="shared" ref="AH34:AJ34" si="24">SUM(AH23:AH30)</f>
        <v>13</v>
      </c>
      <c r="AI34" s="4">
        <f t="shared" si="24"/>
        <v>7</v>
      </c>
      <c r="AJ34" s="4">
        <f t="shared" si="24"/>
        <v>6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-7</v>
      </c>
      <c r="U35" s="17">
        <f t="shared" si="25"/>
        <v>-5</v>
      </c>
      <c r="V35" s="17">
        <f t="shared" si="25"/>
        <v>-2</v>
      </c>
      <c r="W35" s="15">
        <f t="shared" si="15"/>
        <v>-53.846153846153847</v>
      </c>
      <c r="X35" s="15">
        <f t="shared" si="15"/>
        <v>-71.428571428571431</v>
      </c>
      <c r="Y35" s="15">
        <f t="shared" si="15"/>
        <v>-33.333333333333336</v>
      </c>
      <c r="Z35" s="17">
        <f t="shared" ref="Z35:AB35" si="26">SUM(Z25:Z30)</f>
        <v>-4</v>
      </c>
      <c r="AA35" s="17">
        <f t="shared" si="26"/>
        <v>-3</v>
      </c>
      <c r="AB35" s="17">
        <f t="shared" si="26"/>
        <v>-1</v>
      </c>
      <c r="AC35" s="15">
        <f t="shared" si="17"/>
        <v>-40</v>
      </c>
      <c r="AD35" s="15">
        <f t="shared" si="17"/>
        <v>-60</v>
      </c>
      <c r="AE35" s="15">
        <f t="shared" si="17"/>
        <v>-19.999999999999996</v>
      </c>
      <c r="AH35" s="4">
        <f t="shared" ref="AH35:AJ35" si="27">SUM(AH25:AH30)</f>
        <v>13</v>
      </c>
      <c r="AI35" s="4">
        <f t="shared" si="27"/>
        <v>7</v>
      </c>
      <c r="AJ35" s="4">
        <f t="shared" si="27"/>
        <v>6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-50</v>
      </c>
      <c r="X36" s="15">
        <f t="shared" si="15"/>
        <v>-66.666666666666671</v>
      </c>
      <c r="Y36" s="15">
        <f t="shared" si="15"/>
        <v>-40</v>
      </c>
      <c r="Z36" s="17">
        <f t="shared" ref="Z36:AB36" si="29">SUM(Z27:Z30)</f>
        <v>-4</v>
      </c>
      <c r="AA36" s="17">
        <f t="shared" si="29"/>
        <v>-3</v>
      </c>
      <c r="AB36" s="17">
        <f t="shared" si="29"/>
        <v>-1</v>
      </c>
      <c r="AC36" s="15">
        <f t="shared" si="17"/>
        <v>-50</v>
      </c>
      <c r="AD36" s="15">
        <f t="shared" si="17"/>
        <v>-75</v>
      </c>
      <c r="AE36" s="15">
        <f t="shared" si="17"/>
        <v>-25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18.181818181818183</v>
      </c>
      <c r="R39" s="12">
        <f>R33/R9*100</f>
        <v>28.571428571428569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4.8484848484848495</v>
      </c>
      <c r="X39" s="12">
        <f t="shared" si="33"/>
        <v>6.349206349206348</v>
      </c>
      <c r="Y39" s="12">
        <f>S39-AJ39</f>
        <v>0</v>
      </c>
      <c r="Z39" s="12">
        <f t="shared" si="37"/>
        <v>200</v>
      </c>
      <c r="AA39" s="12">
        <f t="shared" si="37"/>
        <v>100</v>
      </c>
      <c r="AB39" s="12">
        <f t="shared" si="37"/>
        <v>0</v>
      </c>
      <c r="AC39" s="12">
        <f>Q39-AK39</f>
        <v>18.181818181818183</v>
      </c>
      <c r="AD39" s="12">
        <f t="shared" si="35"/>
        <v>28.571428571428569</v>
      </c>
      <c r="AE39" s="12">
        <f t="shared" si="35"/>
        <v>0</v>
      </c>
      <c r="AH39" s="12">
        <f t="shared" ref="AH39:AJ39" si="39">AH33/AH9*100</f>
        <v>13.333333333333334</v>
      </c>
      <c r="AI39" s="12">
        <f t="shared" si="39"/>
        <v>22.222222222222221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81.818181818181827</v>
      </c>
      <c r="R40" s="12">
        <f t="shared" si="40"/>
        <v>71.428571428571431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-4.8484848484848442</v>
      </c>
      <c r="X40" s="12">
        <f t="shared" si="33"/>
        <v>-6.3492063492063551</v>
      </c>
      <c r="Y40" s="12">
        <f>S40-AJ40</f>
        <v>0</v>
      </c>
      <c r="Z40" s="12">
        <f>Z34/Z9*100</f>
        <v>-100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-18.181818181818173</v>
      </c>
      <c r="AD40" s="12">
        <f t="shared" si="35"/>
        <v>-28.571428571428569</v>
      </c>
      <c r="AE40" s="12">
        <f t="shared" si="35"/>
        <v>0</v>
      </c>
      <c r="AH40" s="12">
        <f t="shared" ref="AH40:AJ40" si="45">AH34/AH9*100</f>
        <v>86.666666666666671</v>
      </c>
      <c r="AI40" s="12">
        <f t="shared" si="45"/>
        <v>77.777777777777786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54.54545454545454</v>
      </c>
      <c r="R41" s="12">
        <f t="shared" si="46"/>
        <v>28.571428571428569</v>
      </c>
      <c r="S41" s="12">
        <f t="shared" si="46"/>
        <v>100</v>
      </c>
      <c r="T41" s="12">
        <f>T35/T9*100</f>
        <v>175</v>
      </c>
      <c r="U41" s="12">
        <f t="shared" ref="U41:V41" si="47">U35/U9*100</f>
        <v>250</v>
      </c>
      <c r="V41" s="12">
        <f t="shared" si="47"/>
        <v>100</v>
      </c>
      <c r="W41" s="12">
        <f t="shared" si="42"/>
        <v>-32.121212121212132</v>
      </c>
      <c r="X41" s="12">
        <f t="shared" si="33"/>
        <v>-49.206349206349216</v>
      </c>
      <c r="Y41" s="12">
        <f>S41-AJ41</f>
        <v>0</v>
      </c>
      <c r="Z41" s="12">
        <f>Z35/Z9*100</f>
        <v>-400</v>
      </c>
      <c r="AA41" s="12">
        <f t="shared" ref="AA41:AB41" si="48">AA35/AA9*100</f>
        <v>-150</v>
      </c>
      <c r="AB41" s="12">
        <f t="shared" si="48"/>
        <v>100</v>
      </c>
      <c r="AC41" s="12">
        <f t="shared" si="44"/>
        <v>-45.45454545454546</v>
      </c>
      <c r="AD41" s="12">
        <f>R41-AL41</f>
        <v>-71.428571428571431</v>
      </c>
      <c r="AE41" s="12">
        <f t="shared" si="35"/>
        <v>0</v>
      </c>
      <c r="AH41" s="12">
        <f>AH35/AH9*100</f>
        <v>86.666666666666671</v>
      </c>
      <c r="AI41" s="12">
        <f>AI35/AI9*100</f>
        <v>77.777777777777786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36.363636363636367</v>
      </c>
      <c r="R42" s="12">
        <f t="shared" si="50"/>
        <v>14.285714285714285</v>
      </c>
      <c r="S42" s="12">
        <f t="shared" si="50"/>
        <v>75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-16.969696969696969</v>
      </c>
      <c r="X42" s="12">
        <f t="shared" si="33"/>
        <v>-19.047619047619044</v>
      </c>
      <c r="Y42" s="12">
        <f>S42-AJ42</f>
        <v>-8.3333333333333428</v>
      </c>
      <c r="Z42" s="12">
        <f t="shared" si="50"/>
        <v>-400</v>
      </c>
      <c r="AA42" s="12">
        <f t="shared" si="50"/>
        <v>-150</v>
      </c>
      <c r="AB42" s="12">
        <f t="shared" si="50"/>
        <v>100</v>
      </c>
      <c r="AC42" s="12">
        <f t="shared" si="44"/>
        <v>-43.636363636363633</v>
      </c>
      <c r="AD42" s="12">
        <f>R42-AL42</f>
        <v>-65.714285714285722</v>
      </c>
      <c r="AE42" s="12">
        <f t="shared" si="35"/>
        <v>-5</v>
      </c>
      <c r="AH42" s="12">
        <f t="shared" ref="AH42:AJ42" si="51">AH36/AH9*100</f>
        <v>53.333333333333336</v>
      </c>
      <c r="AI42" s="12">
        <f t="shared" si="51"/>
        <v>33.333333333333329</v>
      </c>
      <c r="AJ42" s="12">
        <f t="shared" si="51"/>
        <v>83.333333333333343</v>
      </c>
      <c r="AK42" s="12">
        <f>AK36/AK9*100</f>
        <v>80</v>
      </c>
      <c r="AL42" s="12">
        <f>AL36/AL9*100</f>
        <v>80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119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4" t="s">
        <v>34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/>
      <c r="Q6" s="24" t="s">
        <v>35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7"/>
    </row>
    <row r="7" spans="1:39" s="1" customFormat="1" ht="18" customHeight="1" x14ac:dyDescent="0.15">
      <c r="A7" s="7"/>
      <c r="B7" s="9" t="s">
        <v>38</v>
      </c>
      <c r="C7" s="10"/>
      <c r="D7" s="10"/>
      <c r="E7" s="21" t="s">
        <v>36</v>
      </c>
      <c r="F7" s="22"/>
      <c r="G7" s="23"/>
      <c r="H7" s="21" t="s">
        <v>40</v>
      </c>
      <c r="I7" s="22"/>
      <c r="J7" s="23"/>
      <c r="K7" s="21" t="s">
        <v>37</v>
      </c>
      <c r="L7" s="22"/>
      <c r="M7" s="23"/>
      <c r="N7" s="21" t="s">
        <v>39</v>
      </c>
      <c r="O7" s="22"/>
      <c r="P7" s="23"/>
      <c r="Q7" s="9" t="s">
        <v>38</v>
      </c>
      <c r="R7" s="10"/>
      <c r="S7" s="10"/>
      <c r="T7" s="21" t="s">
        <v>36</v>
      </c>
      <c r="U7" s="22"/>
      <c r="V7" s="23"/>
      <c r="W7" s="21" t="s">
        <v>40</v>
      </c>
      <c r="X7" s="22"/>
      <c r="Y7" s="23"/>
      <c r="Z7" s="21" t="s">
        <v>37</v>
      </c>
      <c r="AA7" s="22"/>
      <c r="AB7" s="23"/>
      <c r="AC7" s="21" t="s">
        <v>39</v>
      </c>
      <c r="AD7" s="22"/>
      <c r="AE7" s="23"/>
      <c r="AH7" s="24" t="s">
        <v>59</v>
      </c>
      <c r="AI7" s="25"/>
      <c r="AJ7" s="26"/>
      <c r="AK7" s="24" t="s">
        <v>60</v>
      </c>
      <c r="AL7" s="25"/>
      <c r="AM7" s="26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1</v>
      </c>
      <c r="D9" s="17">
        <f>SUM(D10:D30)</f>
        <v>6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-22.222222222222221</v>
      </c>
      <c r="I9" s="15">
        <f>IF(C9=F9,0,(1-(C9/(C9-F9)))*-100)</f>
        <v>-66.666666666666671</v>
      </c>
      <c r="J9" s="15">
        <f>IF(D9=G9,0,(1-(D9/(D9-G9)))*-100)</f>
        <v>0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16.666666666666675</v>
      </c>
      <c r="O9" s="15">
        <f t="shared" ref="O9:P10" si="0">IF(C9=L9,0,(1-(C9/(C9-L9)))*-100)</f>
        <v>-50</v>
      </c>
      <c r="P9" s="15">
        <f>IF(D9=M9,0,(1-(D9/(D9-M9)))*-100)</f>
        <v>50</v>
      </c>
      <c r="Q9" s="17">
        <f>R9+S9</f>
        <v>22</v>
      </c>
      <c r="R9" s="17">
        <f>SUM(R10:R30)</f>
        <v>11</v>
      </c>
      <c r="S9" s="17">
        <f>SUM(S10:S30)</f>
        <v>11</v>
      </c>
      <c r="T9" s="17">
        <f>U9+V9</f>
        <v>3</v>
      </c>
      <c r="U9" s="17">
        <f>SUM(U10:U30)</f>
        <v>2</v>
      </c>
      <c r="V9" s="17">
        <f>SUM(V10:V30)</f>
        <v>1</v>
      </c>
      <c r="W9" s="15">
        <f>IF(Q9=T9,IF(Q9&gt;0,"皆増",0),(1-(Q9/(Q9-T9)))*-100)</f>
        <v>15.789473684210531</v>
      </c>
      <c r="X9" s="15">
        <f t="shared" ref="X9:Y30" si="1">IF(R9=U9,IF(R9&gt;0,"皆増",0),(1-(R9/(R9-U9)))*-100)</f>
        <v>22.222222222222232</v>
      </c>
      <c r="Y9" s="15">
        <f t="shared" si="1"/>
        <v>10.000000000000009</v>
      </c>
      <c r="Z9" s="17">
        <f>AA9+AB9</f>
        <v>1</v>
      </c>
      <c r="AA9" s="17">
        <f>SUM(AA10:AA30)</f>
        <v>-1</v>
      </c>
      <c r="AB9" s="17">
        <f>SUM(AB10:AB30)</f>
        <v>2</v>
      </c>
      <c r="AC9" s="15">
        <f>IF(Q9=Z9,IF(Q9&gt;0,"皆増",0),(1-(Q9/(Q9-Z9)))*-100)</f>
        <v>4.7619047619047672</v>
      </c>
      <c r="AD9" s="15">
        <f t="shared" ref="AD9:AE30" si="2">IF(R9=AA9,IF(R9&gt;0,"皆増",0),(1-(R9/(R9-AA9)))*-100)</f>
        <v>-8.3333333333333375</v>
      </c>
      <c r="AE9" s="15">
        <f t="shared" si="2"/>
        <v>22.222222222222232</v>
      </c>
      <c r="AH9" s="4">
        <f t="shared" ref="AH9:AJ30" si="3">Q9-T9</f>
        <v>19</v>
      </c>
      <c r="AI9" s="4">
        <f t="shared" si="3"/>
        <v>9</v>
      </c>
      <c r="AJ9" s="4">
        <f t="shared" si="3"/>
        <v>10</v>
      </c>
      <c r="AK9" s="4">
        <f t="shared" ref="AK9:AM30" si="4">Q9-Z9</f>
        <v>21</v>
      </c>
      <c r="AL9" s="4">
        <f t="shared" si="4"/>
        <v>12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1</v>
      </c>
      <c r="D10" s="17">
        <v>6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-22.222222222222221</v>
      </c>
      <c r="I10" s="15">
        <f t="shared" ref="I10" si="7">IF(C10=F10,0,(1-(C10/(C10-F10)))*-100)</f>
        <v>-66.666666666666671</v>
      </c>
      <c r="J10" s="15">
        <f>IF(D10=G10,0,(1-(D10/(D10-G10)))*-100)</f>
        <v>0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16.666666666666675</v>
      </c>
      <c r="O10" s="15">
        <f t="shared" si="0"/>
        <v>-50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99</v>
      </c>
      <c r="H11" s="18" t="s">
        <v>95</v>
      </c>
      <c r="I11" s="18" t="s">
        <v>95</v>
      </c>
      <c r="J11" s="18" t="s">
        <v>95</v>
      </c>
      <c r="K11" s="18" t="s">
        <v>95</v>
      </c>
      <c r="L11" s="18" t="s">
        <v>95</v>
      </c>
      <c r="M11" s="18" t="s">
        <v>95</v>
      </c>
      <c r="N11" s="18" t="s">
        <v>95</v>
      </c>
      <c r="O11" s="18" t="s">
        <v>95</v>
      </c>
      <c r="P11" s="18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8" t="s">
        <v>95</v>
      </c>
      <c r="I12" s="18" t="s">
        <v>95</v>
      </c>
      <c r="J12" s="18" t="s">
        <v>95</v>
      </c>
      <c r="K12" s="18" t="s">
        <v>95</v>
      </c>
      <c r="L12" s="18" t="s">
        <v>95</v>
      </c>
      <c r="M12" s="18" t="s">
        <v>95</v>
      </c>
      <c r="N12" s="18" t="s">
        <v>99</v>
      </c>
      <c r="O12" s="18" t="s">
        <v>95</v>
      </c>
      <c r="P12" s="18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99</v>
      </c>
      <c r="E13" s="18" t="s">
        <v>95</v>
      </c>
      <c r="F13" s="18" t="s">
        <v>99</v>
      </c>
      <c r="G13" s="18" t="s">
        <v>95</v>
      </c>
      <c r="H13" s="18" t="s">
        <v>99</v>
      </c>
      <c r="I13" s="18" t="s">
        <v>95</v>
      </c>
      <c r="J13" s="18" t="s">
        <v>95</v>
      </c>
      <c r="K13" s="18" t="s">
        <v>95</v>
      </c>
      <c r="L13" s="18" t="s">
        <v>95</v>
      </c>
      <c r="M13" s="18" t="s">
        <v>95</v>
      </c>
      <c r="N13" s="18" t="s">
        <v>95</v>
      </c>
      <c r="O13" s="18" t="s">
        <v>95</v>
      </c>
      <c r="P13" s="18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8" t="s">
        <v>95</v>
      </c>
      <c r="I14" s="18" t="s">
        <v>95</v>
      </c>
      <c r="J14" s="18" t="s">
        <v>95</v>
      </c>
      <c r="K14" s="18" t="s">
        <v>95</v>
      </c>
      <c r="L14" s="18" t="s">
        <v>95</v>
      </c>
      <c r="M14" s="18" t="s">
        <v>95</v>
      </c>
      <c r="N14" s="18" t="s">
        <v>95</v>
      </c>
      <c r="O14" s="18" t="s">
        <v>95</v>
      </c>
      <c r="P14" s="18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8" t="s">
        <v>95</v>
      </c>
      <c r="I15" s="18" t="s">
        <v>95</v>
      </c>
      <c r="J15" s="18" t="s">
        <v>95</v>
      </c>
      <c r="K15" s="18" t="s">
        <v>95</v>
      </c>
      <c r="L15" s="18" t="s">
        <v>95</v>
      </c>
      <c r="M15" s="18" t="s">
        <v>95</v>
      </c>
      <c r="N15" s="18" t="s">
        <v>95</v>
      </c>
      <c r="O15" s="18" t="s">
        <v>95</v>
      </c>
      <c r="P15" s="18" t="s">
        <v>99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99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8" t="s">
        <v>95</v>
      </c>
      <c r="I16" s="18" t="s">
        <v>95</v>
      </c>
      <c r="J16" s="18" t="s">
        <v>95</v>
      </c>
      <c r="K16" s="18" t="s">
        <v>95</v>
      </c>
      <c r="L16" s="18" t="s">
        <v>95</v>
      </c>
      <c r="M16" s="18" t="s">
        <v>95</v>
      </c>
      <c r="N16" s="18" t="s">
        <v>95</v>
      </c>
      <c r="O16" s="18" t="s">
        <v>95</v>
      </c>
      <c r="P16" s="18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8" t="s">
        <v>95</v>
      </c>
      <c r="I17" s="18" t="s">
        <v>95</v>
      </c>
      <c r="J17" s="18" t="s">
        <v>99</v>
      </c>
      <c r="K17" s="18" t="s">
        <v>95</v>
      </c>
      <c r="L17" s="18" t="s">
        <v>95</v>
      </c>
      <c r="M17" s="18" t="s">
        <v>95</v>
      </c>
      <c r="N17" s="18" t="s">
        <v>95</v>
      </c>
      <c r="O17" s="18" t="s">
        <v>95</v>
      </c>
      <c r="P17" s="18" t="s">
        <v>99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99</v>
      </c>
      <c r="E18" s="18" t="s">
        <v>95</v>
      </c>
      <c r="F18" s="18" t="s">
        <v>99</v>
      </c>
      <c r="G18" s="18" t="s">
        <v>95</v>
      </c>
      <c r="H18" s="18" t="s">
        <v>95</v>
      </c>
      <c r="I18" s="18" t="s">
        <v>95</v>
      </c>
      <c r="J18" s="18" t="s">
        <v>95</v>
      </c>
      <c r="K18" s="18" t="s">
        <v>95</v>
      </c>
      <c r="L18" s="18" t="s">
        <v>99</v>
      </c>
      <c r="M18" s="18" t="s">
        <v>95</v>
      </c>
      <c r="N18" s="18" t="s">
        <v>95</v>
      </c>
      <c r="O18" s="18" t="s">
        <v>95</v>
      </c>
      <c r="P18" s="18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8" t="s">
        <v>95</v>
      </c>
      <c r="I19" s="18" t="s">
        <v>95</v>
      </c>
      <c r="J19" s="18" t="s">
        <v>95</v>
      </c>
      <c r="K19" s="18" t="s">
        <v>95</v>
      </c>
      <c r="L19" s="18" t="s">
        <v>95</v>
      </c>
      <c r="M19" s="18" t="s">
        <v>95</v>
      </c>
      <c r="N19" s="18" t="s">
        <v>95</v>
      </c>
      <c r="O19" s="18" t="s">
        <v>95</v>
      </c>
      <c r="P19" s="18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99</v>
      </c>
      <c r="G20" s="18" t="s">
        <v>95</v>
      </c>
      <c r="H20" s="18" t="s">
        <v>95</v>
      </c>
      <c r="I20" s="18" t="s">
        <v>95</v>
      </c>
      <c r="J20" s="18" t="s">
        <v>95</v>
      </c>
      <c r="K20" s="18" t="s">
        <v>95</v>
      </c>
      <c r="L20" s="18" t="s">
        <v>95</v>
      </c>
      <c r="M20" s="18" t="s">
        <v>95</v>
      </c>
      <c r="N20" s="18" t="s">
        <v>99</v>
      </c>
      <c r="O20" s="18" t="s">
        <v>95</v>
      </c>
      <c r="P20" s="18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>
        <f t="shared" si="11"/>
        <v>100</v>
      </c>
      <c r="X20" s="15">
        <f t="shared" si="1"/>
        <v>100</v>
      </c>
      <c r="Y20" s="15">
        <f t="shared" si="1"/>
        <v>0</v>
      </c>
      <c r="Z20" s="17">
        <f t="shared" si="12"/>
        <v>2</v>
      </c>
      <c r="AA20" s="17">
        <v>2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8" t="s">
        <v>95</v>
      </c>
      <c r="I21" s="18" t="s">
        <v>95</v>
      </c>
      <c r="J21" s="18" t="s">
        <v>95</v>
      </c>
      <c r="K21" s="18" t="s">
        <v>95</v>
      </c>
      <c r="L21" s="18" t="s">
        <v>95</v>
      </c>
      <c r="M21" s="18" t="s">
        <v>95</v>
      </c>
      <c r="N21" s="18" t="s">
        <v>95</v>
      </c>
      <c r="O21" s="18" t="s">
        <v>95</v>
      </c>
      <c r="P21" s="18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2</v>
      </c>
      <c r="AA21" s="17">
        <v>2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8" t="s">
        <v>95</v>
      </c>
      <c r="I22" s="18" t="s">
        <v>95</v>
      </c>
      <c r="J22" s="18" t="s">
        <v>95</v>
      </c>
      <c r="K22" s="18" t="s">
        <v>95</v>
      </c>
      <c r="L22" s="18" t="s">
        <v>95</v>
      </c>
      <c r="M22" s="18" t="s">
        <v>95</v>
      </c>
      <c r="N22" s="18" t="s">
        <v>95</v>
      </c>
      <c r="O22" s="18" t="s">
        <v>95</v>
      </c>
      <c r="P22" s="18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8" t="s">
        <v>95</v>
      </c>
      <c r="I23" s="18" t="s">
        <v>95</v>
      </c>
      <c r="J23" s="18" t="s">
        <v>95</v>
      </c>
      <c r="K23" s="18" t="s">
        <v>95</v>
      </c>
      <c r="L23" s="18" t="s">
        <v>95</v>
      </c>
      <c r="M23" s="18" t="s">
        <v>95</v>
      </c>
      <c r="N23" s="18" t="s">
        <v>95</v>
      </c>
      <c r="O23" s="18" t="s">
        <v>95</v>
      </c>
      <c r="P23" s="18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8" t="s">
        <v>95</v>
      </c>
      <c r="I24" s="18" t="s">
        <v>95</v>
      </c>
      <c r="J24" s="18" t="s">
        <v>95</v>
      </c>
      <c r="K24" s="18" t="s">
        <v>95</v>
      </c>
      <c r="L24" s="18" t="s">
        <v>95</v>
      </c>
      <c r="M24" s="18" t="s">
        <v>95</v>
      </c>
      <c r="N24" s="18" t="s">
        <v>95</v>
      </c>
      <c r="O24" s="18" t="s">
        <v>95</v>
      </c>
      <c r="P24" s="18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99</v>
      </c>
      <c r="E25" s="18" t="s">
        <v>95</v>
      </c>
      <c r="F25" s="18" t="s">
        <v>95</v>
      </c>
      <c r="G25" s="18" t="s">
        <v>95</v>
      </c>
      <c r="H25" s="18" t="s">
        <v>95</v>
      </c>
      <c r="I25" s="18" t="s">
        <v>95</v>
      </c>
      <c r="J25" s="18" t="s">
        <v>95</v>
      </c>
      <c r="K25" s="18" t="s">
        <v>95</v>
      </c>
      <c r="L25" s="18" t="s">
        <v>99</v>
      </c>
      <c r="M25" s="18" t="s">
        <v>95</v>
      </c>
      <c r="N25" s="18" t="s">
        <v>95</v>
      </c>
      <c r="O25" s="18" t="s">
        <v>95</v>
      </c>
      <c r="P25" s="18" t="s">
        <v>95</v>
      </c>
      <c r="Q25" s="17">
        <f t="shared" si="9"/>
        <v>6</v>
      </c>
      <c r="R25" s="17">
        <v>3</v>
      </c>
      <c r="S25" s="17">
        <v>3</v>
      </c>
      <c r="T25" s="17">
        <f t="shared" si="10"/>
        <v>3</v>
      </c>
      <c r="U25" s="17">
        <v>2</v>
      </c>
      <c r="V25" s="17">
        <v>1</v>
      </c>
      <c r="W25" s="15">
        <f t="shared" si="11"/>
        <v>100</v>
      </c>
      <c r="X25" s="15">
        <f t="shared" si="1"/>
        <v>200</v>
      </c>
      <c r="Y25" s="15">
        <f t="shared" si="1"/>
        <v>50</v>
      </c>
      <c r="Z25" s="17">
        <f t="shared" si="12"/>
        <v>3</v>
      </c>
      <c r="AA25" s="17">
        <v>0</v>
      </c>
      <c r="AB25" s="17">
        <v>3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8" t="s">
        <v>95</v>
      </c>
      <c r="I26" s="18" t="s">
        <v>95</v>
      </c>
      <c r="J26" s="18" t="s">
        <v>95</v>
      </c>
      <c r="K26" s="18" t="s">
        <v>95</v>
      </c>
      <c r="L26" s="18" t="s">
        <v>95</v>
      </c>
      <c r="M26" s="18" t="s">
        <v>95</v>
      </c>
      <c r="N26" s="18" t="s">
        <v>95</v>
      </c>
      <c r="O26" s="18" t="s">
        <v>95</v>
      </c>
      <c r="P26" s="18" t="s">
        <v>99</v>
      </c>
      <c r="Q26" s="17">
        <f t="shared" si="9"/>
        <v>4</v>
      </c>
      <c r="R26" s="17">
        <v>1</v>
      </c>
      <c r="S26" s="17">
        <v>3</v>
      </c>
      <c r="T26" s="17">
        <f t="shared" si="10"/>
        <v>1</v>
      </c>
      <c r="U26" s="17">
        <v>-2</v>
      </c>
      <c r="V26" s="17">
        <v>3</v>
      </c>
      <c r="W26" s="15">
        <f t="shared" si="11"/>
        <v>33.333333333333329</v>
      </c>
      <c r="X26" s="15">
        <f t="shared" si="1"/>
        <v>-66.666666666666671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>
        <f t="shared" si="13"/>
        <v>33.333333333333329</v>
      </c>
      <c r="AD26" s="15">
        <f t="shared" si="2"/>
        <v>0</v>
      </c>
      <c r="AE26" s="15">
        <f t="shared" si="2"/>
        <v>50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8" t="s">
        <v>95</v>
      </c>
      <c r="I27" s="18" t="s">
        <v>95</v>
      </c>
      <c r="J27" s="18" t="s">
        <v>99</v>
      </c>
      <c r="K27" s="18" t="s">
        <v>95</v>
      </c>
      <c r="L27" s="18" t="s">
        <v>95</v>
      </c>
      <c r="M27" s="18" t="s">
        <v>95</v>
      </c>
      <c r="N27" s="18" t="s">
        <v>95</v>
      </c>
      <c r="O27" s="18" t="s">
        <v>95</v>
      </c>
      <c r="P27" s="18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-2</v>
      </c>
      <c r="V27" s="17">
        <v>0</v>
      </c>
      <c r="W27" s="15">
        <f t="shared" si="11"/>
        <v>-50</v>
      </c>
      <c r="X27" s="15">
        <f t="shared" si="1"/>
        <v>-66.666666666666671</v>
      </c>
      <c r="Y27" s="15">
        <f t="shared" si="1"/>
        <v>0</v>
      </c>
      <c r="Z27" s="17">
        <f t="shared" si="12"/>
        <v>-3</v>
      </c>
      <c r="AA27" s="17">
        <v>-3</v>
      </c>
      <c r="AB27" s="17">
        <v>0</v>
      </c>
      <c r="AC27" s="15">
        <f t="shared" si="13"/>
        <v>-60</v>
      </c>
      <c r="AD27" s="15">
        <f t="shared" si="2"/>
        <v>-75</v>
      </c>
      <c r="AE27" s="15">
        <f t="shared" si="2"/>
        <v>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5</v>
      </c>
      <c r="AL27" s="4">
        <f t="shared" si="4"/>
        <v>4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8" t="s">
        <v>95</v>
      </c>
      <c r="I28" s="18" t="s">
        <v>95</v>
      </c>
      <c r="J28" s="18" t="s">
        <v>95</v>
      </c>
      <c r="K28" s="18" t="s">
        <v>95</v>
      </c>
      <c r="L28" s="18" t="s">
        <v>95</v>
      </c>
      <c r="M28" s="18" t="s">
        <v>95</v>
      </c>
      <c r="N28" s="18" t="s">
        <v>95</v>
      </c>
      <c r="O28" s="18" t="s">
        <v>95</v>
      </c>
      <c r="P28" s="18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-2</v>
      </c>
      <c r="U28" s="17">
        <v>1</v>
      </c>
      <c r="V28" s="17">
        <v>-3</v>
      </c>
      <c r="W28" s="15">
        <f t="shared" si="11"/>
        <v>-40</v>
      </c>
      <c r="X28" s="15" t="str">
        <f t="shared" si="1"/>
        <v>皆増</v>
      </c>
      <c r="Y28" s="15">
        <f t="shared" si="1"/>
        <v>-60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-40</v>
      </c>
      <c r="AD28" s="15">
        <f t="shared" si="2"/>
        <v>0</v>
      </c>
      <c r="AE28" s="15">
        <f t="shared" si="2"/>
        <v>-50</v>
      </c>
      <c r="AH28" s="4">
        <f t="shared" si="3"/>
        <v>5</v>
      </c>
      <c r="AI28" s="4">
        <f t="shared" si="3"/>
        <v>0</v>
      </c>
      <c r="AJ28" s="4">
        <f t="shared" si="3"/>
        <v>5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8" t="s">
        <v>95</v>
      </c>
      <c r="I29" s="18" t="s">
        <v>95</v>
      </c>
      <c r="J29" s="18" t="s">
        <v>95</v>
      </c>
      <c r="K29" s="18" t="s">
        <v>95</v>
      </c>
      <c r="L29" s="18" t="s">
        <v>99</v>
      </c>
      <c r="M29" s="18" t="s">
        <v>95</v>
      </c>
      <c r="N29" s="18" t="s">
        <v>95</v>
      </c>
      <c r="O29" s="18" t="s">
        <v>95</v>
      </c>
      <c r="P29" s="18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8" t="s">
        <v>95</v>
      </c>
      <c r="I30" s="18" t="s">
        <v>95</v>
      </c>
      <c r="J30" s="18" t="s">
        <v>95</v>
      </c>
      <c r="K30" s="18" t="s">
        <v>95</v>
      </c>
      <c r="L30" s="18" t="s">
        <v>95</v>
      </c>
      <c r="M30" s="18" t="s">
        <v>95</v>
      </c>
      <c r="N30" s="18" t="s">
        <v>95</v>
      </c>
      <c r="O30" s="18" t="s">
        <v>95</v>
      </c>
      <c r="P30" s="18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4</v>
      </c>
      <c r="S33" s="17">
        <f>SUM(S13:S22)</f>
        <v>0</v>
      </c>
      <c r="T33" s="17">
        <f t="shared" si="19"/>
        <v>3</v>
      </c>
      <c r="U33" s="17">
        <f t="shared" si="19"/>
        <v>3</v>
      </c>
      <c r="V33" s="17">
        <f t="shared" si="19"/>
        <v>0</v>
      </c>
      <c r="W33" s="15">
        <f t="shared" si="15"/>
        <v>300</v>
      </c>
      <c r="X33" s="15">
        <f t="shared" si="15"/>
        <v>300</v>
      </c>
      <c r="Y33" s="15">
        <f t="shared" si="15"/>
        <v>0</v>
      </c>
      <c r="Z33" s="17">
        <f t="shared" ref="Z33:AB33" si="20">SUM(Z13:Z22)</f>
        <v>4</v>
      </c>
      <c r="AA33" s="17">
        <f t="shared" si="20"/>
        <v>4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7</v>
      </c>
      <c r="S34" s="17">
        <f t="shared" si="22"/>
        <v>11</v>
      </c>
      <c r="T34" s="17">
        <f t="shared" si="22"/>
        <v>0</v>
      </c>
      <c r="U34" s="17">
        <f t="shared" si="22"/>
        <v>-1</v>
      </c>
      <c r="V34" s="17">
        <f t="shared" si="22"/>
        <v>1</v>
      </c>
      <c r="W34" s="15">
        <f t="shared" si="15"/>
        <v>0</v>
      </c>
      <c r="X34" s="15">
        <f t="shared" si="15"/>
        <v>-12.5</v>
      </c>
      <c r="Y34" s="15">
        <f t="shared" si="15"/>
        <v>10.000000000000009</v>
      </c>
      <c r="Z34" s="17">
        <f t="shared" ref="Z34:AB34" si="23">SUM(Z23:Z30)</f>
        <v>-3</v>
      </c>
      <c r="AA34" s="17">
        <f t="shared" si="23"/>
        <v>-5</v>
      </c>
      <c r="AB34" s="17">
        <f t="shared" si="23"/>
        <v>2</v>
      </c>
      <c r="AC34" s="15">
        <f t="shared" si="17"/>
        <v>-14.28571428571429</v>
      </c>
      <c r="AD34" s="15">
        <f t="shared" si="17"/>
        <v>-41.666666666666664</v>
      </c>
      <c r="AE34" s="15">
        <f t="shared" si="17"/>
        <v>22.222222222222232</v>
      </c>
      <c r="AH34" s="4">
        <f t="shared" ref="AH34:AJ34" si="24">SUM(AH23:AH30)</f>
        <v>18</v>
      </c>
      <c r="AI34" s="4">
        <f t="shared" si="24"/>
        <v>8</v>
      </c>
      <c r="AJ34" s="4">
        <f t="shared" si="24"/>
        <v>10</v>
      </c>
      <c r="AK34" s="4">
        <f>SUM(AK23:AK30)</f>
        <v>21</v>
      </c>
      <c r="AL34" s="4">
        <f>SUM(AL23:AL30)</f>
        <v>12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6</v>
      </c>
      <c r="S35" s="17">
        <f t="shared" si="25"/>
        <v>10</v>
      </c>
      <c r="T35" s="17">
        <f t="shared" si="25"/>
        <v>0</v>
      </c>
      <c r="U35" s="17">
        <f t="shared" si="25"/>
        <v>-1</v>
      </c>
      <c r="V35" s="17">
        <f t="shared" si="25"/>
        <v>1</v>
      </c>
      <c r="W35" s="15">
        <f t="shared" si="15"/>
        <v>0</v>
      </c>
      <c r="X35" s="15">
        <f t="shared" si="15"/>
        <v>-14.28571428571429</v>
      </c>
      <c r="Y35" s="15">
        <f t="shared" si="15"/>
        <v>11.111111111111116</v>
      </c>
      <c r="Z35" s="17">
        <f t="shared" ref="Z35:AB35" si="26">SUM(Z25:Z30)</f>
        <v>-2</v>
      </c>
      <c r="AA35" s="17">
        <f t="shared" si="26"/>
        <v>-3</v>
      </c>
      <c r="AB35" s="17">
        <f t="shared" si="26"/>
        <v>1</v>
      </c>
      <c r="AC35" s="15">
        <f t="shared" si="17"/>
        <v>-11.111111111111116</v>
      </c>
      <c r="AD35" s="15">
        <f t="shared" si="17"/>
        <v>-33.333333333333336</v>
      </c>
      <c r="AE35" s="15">
        <f t="shared" si="17"/>
        <v>11.111111111111116</v>
      </c>
      <c r="AH35" s="4">
        <f t="shared" ref="AH35:AJ35" si="27">SUM(AH25:AH30)</f>
        <v>16</v>
      </c>
      <c r="AI35" s="4">
        <f t="shared" si="27"/>
        <v>7</v>
      </c>
      <c r="AJ35" s="4">
        <f t="shared" si="27"/>
        <v>9</v>
      </c>
      <c r="AK35" s="4">
        <f>SUM(AK25:AK30)</f>
        <v>18</v>
      </c>
      <c r="AL35" s="4">
        <f>SUM(AL25:AL30)</f>
        <v>9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-40</v>
      </c>
      <c r="X36" s="15">
        <f t="shared" si="15"/>
        <v>-33.333333333333336</v>
      </c>
      <c r="Y36" s="15">
        <f t="shared" si="15"/>
        <v>-42.857142857142861</v>
      </c>
      <c r="Z36" s="17">
        <f t="shared" ref="Z36:AB36" si="29">SUM(Z27:Z30)</f>
        <v>-6</v>
      </c>
      <c r="AA36" s="17">
        <f t="shared" si="29"/>
        <v>-3</v>
      </c>
      <c r="AB36" s="17">
        <f t="shared" si="29"/>
        <v>-3</v>
      </c>
      <c r="AC36" s="15">
        <f t="shared" si="17"/>
        <v>-50</v>
      </c>
      <c r="AD36" s="15">
        <f t="shared" si="17"/>
        <v>-60</v>
      </c>
      <c r="AE36" s="15">
        <f t="shared" si="17"/>
        <v>-42.857142857142861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12</v>
      </c>
      <c r="AL36" s="4">
        <f>SUM(AL27:AL30)</f>
        <v>5</v>
      </c>
      <c r="AM36" s="4">
        <f>SUM(AM27:AM30)</f>
        <v>7</v>
      </c>
    </row>
    <row r="37" spans="1:39" ht="18" customHeight="1" x14ac:dyDescent="0.15">
      <c r="A37" s="19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18.181818181818183</v>
      </c>
      <c r="R39" s="12">
        <f>R33/R9*100</f>
        <v>36.363636363636367</v>
      </c>
      <c r="S39" s="13">
        <f t="shared" si="37"/>
        <v>0</v>
      </c>
      <c r="T39" s="12">
        <f>T33/T9*100</f>
        <v>100</v>
      </c>
      <c r="U39" s="12">
        <f t="shared" ref="U39:V39" si="38">U33/U9*100</f>
        <v>150</v>
      </c>
      <c r="V39" s="12">
        <f t="shared" si="38"/>
        <v>0</v>
      </c>
      <c r="W39" s="12">
        <f>Q39-AH39</f>
        <v>12.918660287081341</v>
      </c>
      <c r="X39" s="12">
        <f t="shared" si="33"/>
        <v>25.252525252525256</v>
      </c>
      <c r="Y39" s="12">
        <f>S39-AJ39</f>
        <v>0</v>
      </c>
      <c r="Z39" s="12">
        <f t="shared" si="37"/>
        <v>400</v>
      </c>
      <c r="AA39" s="12">
        <f t="shared" si="37"/>
        <v>-400</v>
      </c>
      <c r="AB39" s="12">
        <f t="shared" si="37"/>
        <v>0</v>
      </c>
      <c r="AC39" s="12">
        <f>Q39-AK39</f>
        <v>18.181818181818183</v>
      </c>
      <c r="AD39" s="12">
        <f t="shared" si="35"/>
        <v>36.363636363636367</v>
      </c>
      <c r="AE39" s="12">
        <f t="shared" si="35"/>
        <v>0</v>
      </c>
      <c r="AH39" s="12">
        <f t="shared" ref="AH39:AJ39" si="39">AH33/AH9*100</f>
        <v>5.2631578947368416</v>
      </c>
      <c r="AI39" s="12">
        <f t="shared" si="39"/>
        <v>11.111111111111111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81.818181818181827</v>
      </c>
      <c r="R40" s="12">
        <f t="shared" si="40"/>
        <v>63.636363636363633</v>
      </c>
      <c r="S40" s="12">
        <f t="shared" si="40"/>
        <v>100</v>
      </c>
      <c r="T40" s="12">
        <f>T34/T9*100</f>
        <v>0</v>
      </c>
      <c r="U40" s="12">
        <f t="shared" ref="U40:V40" si="41">U34/U9*100</f>
        <v>-50</v>
      </c>
      <c r="V40" s="12">
        <f t="shared" si="41"/>
        <v>100</v>
      </c>
      <c r="W40" s="12">
        <f t="shared" ref="W40:W42" si="42">Q40-AH40</f>
        <v>-12.918660287081323</v>
      </c>
      <c r="X40" s="12">
        <f t="shared" si="33"/>
        <v>-25.252525252525253</v>
      </c>
      <c r="Y40" s="12">
        <f>S40-AJ40</f>
        <v>0</v>
      </c>
      <c r="Z40" s="12">
        <f>Z34/Z9*100</f>
        <v>-300</v>
      </c>
      <c r="AA40" s="12">
        <f t="shared" ref="AA40:AB40" si="43">AA34/AA9*100</f>
        <v>500</v>
      </c>
      <c r="AB40" s="12">
        <f t="shared" si="43"/>
        <v>100</v>
      </c>
      <c r="AC40" s="12">
        <f t="shared" ref="AC40:AC42" si="44">Q40-AK40</f>
        <v>-18.181818181818173</v>
      </c>
      <c r="AD40" s="12">
        <f t="shared" si="35"/>
        <v>-36.363636363636367</v>
      </c>
      <c r="AE40" s="12">
        <f t="shared" si="35"/>
        <v>0</v>
      </c>
      <c r="AH40" s="12">
        <f t="shared" ref="AH40:AJ40" si="45">AH34/AH9*100</f>
        <v>94.73684210526315</v>
      </c>
      <c r="AI40" s="12">
        <f t="shared" si="45"/>
        <v>88.888888888888886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72.727272727272734</v>
      </c>
      <c r="R41" s="12">
        <f t="shared" si="46"/>
        <v>54.54545454545454</v>
      </c>
      <c r="S41" s="12">
        <f t="shared" si="46"/>
        <v>90.909090909090907</v>
      </c>
      <c r="T41" s="12">
        <f>T35/T9*100</f>
        <v>0</v>
      </c>
      <c r="U41" s="12">
        <f t="shared" ref="U41:V41" si="47">U35/U9*100</f>
        <v>-50</v>
      </c>
      <c r="V41" s="12">
        <f t="shared" si="47"/>
        <v>100</v>
      </c>
      <c r="W41" s="12">
        <f t="shared" si="42"/>
        <v>-11.483253588516732</v>
      </c>
      <c r="X41" s="12">
        <f t="shared" si="33"/>
        <v>-23.232323232323246</v>
      </c>
      <c r="Y41" s="12">
        <f>S41-AJ41</f>
        <v>0.90909090909090651</v>
      </c>
      <c r="Z41" s="12">
        <f>Z35/Z9*100</f>
        <v>-200</v>
      </c>
      <c r="AA41" s="12">
        <f t="shared" ref="AA41:AB41" si="48">AA35/AA9*100</f>
        <v>300</v>
      </c>
      <c r="AB41" s="12">
        <f t="shared" si="48"/>
        <v>50</v>
      </c>
      <c r="AC41" s="12">
        <f t="shared" si="44"/>
        <v>-12.987012987012974</v>
      </c>
      <c r="AD41" s="12">
        <f>R41-AL41</f>
        <v>-20.45454545454546</v>
      </c>
      <c r="AE41" s="12">
        <f t="shared" si="35"/>
        <v>-9.0909090909090935</v>
      </c>
      <c r="AH41" s="12">
        <f>AH35/AH9*100</f>
        <v>84.210526315789465</v>
      </c>
      <c r="AI41" s="12">
        <f>AI35/AI9*100</f>
        <v>77.777777777777786</v>
      </c>
      <c r="AJ41" s="12">
        <f>AJ35/AJ9*100</f>
        <v>90</v>
      </c>
      <c r="AK41" s="12">
        <f t="shared" ref="AK41:AM41" si="49">AK35/AK9*100</f>
        <v>85.714285714285708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27.27272727272727</v>
      </c>
      <c r="R42" s="12">
        <f t="shared" si="50"/>
        <v>18.181818181818183</v>
      </c>
      <c r="S42" s="12">
        <f t="shared" si="50"/>
        <v>36.363636363636367</v>
      </c>
      <c r="T42" s="12">
        <f t="shared" si="50"/>
        <v>-133.33333333333331</v>
      </c>
      <c r="U42" s="12">
        <f t="shared" si="50"/>
        <v>-50</v>
      </c>
      <c r="V42" s="12">
        <f t="shared" si="50"/>
        <v>-300</v>
      </c>
      <c r="W42" s="12">
        <f t="shared" si="42"/>
        <v>-25.358851674641148</v>
      </c>
      <c r="X42" s="12">
        <f t="shared" si="33"/>
        <v>-15.151515151515145</v>
      </c>
      <c r="Y42" s="12">
        <f>S42-AJ42</f>
        <v>-33.636363636363633</v>
      </c>
      <c r="Z42" s="12">
        <f t="shared" si="50"/>
        <v>-600</v>
      </c>
      <c r="AA42" s="12">
        <f t="shared" si="50"/>
        <v>300</v>
      </c>
      <c r="AB42" s="12">
        <f t="shared" si="50"/>
        <v>-150</v>
      </c>
      <c r="AC42" s="12">
        <f t="shared" si="44"/>
        <v>-29.870129870129869</v>
      </c>
      <c r="AD42" s="12">
        <f>R42-AL42</f>
        <v>-23.484848484848488</v>
      </c>
      <c r="AE42" s="12">
        <f t="shared" si="35"/>
        <v>-41.414141414141419</v>
      </c>
      <c r="AH42" s="12">
        <f t="shared" ref="AH42:AJ42" si="51">AH36/AH9*100</f>
        <v>52.631578947368418</v>
      </c>
      <c r="AI42" s="12">
        <f t="shared" si="51"/>
        <v>33.333333333333329</v>
      </c>
      <c r="AJ42" s="12">
        <f t="shared" si="51"/>
        <v>70</v>
      </c>
      <c r="AK42" s="12">
        <f>AK36/AK9*100</f>
        <v>57.142857142857139</v>
      </c>
      <c r="AL42" s="12">
        <f>AL36/AL9*100</f>
        <v>41.666666666666671</v>
      </c>
      <c r="AM42" s="12">
        <f>AM36/AM9*100</f>
        <v>77.777777777777786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2019-12-19T02:45:54Z</dcterms:modified>
</cp:coreProperties>
</file>