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元年\年報（10月～9月）\HP統計表（第1表～第20表）\"/>
    </mc:Choice>
  </mc:AlternateContent>
  <bookViews>
    <workbookView xWindow="0" yWindow="0" windowWidth="20490" windowHeight="7440"/>
  </bookViews>
  <sheets>
    <sheet name="県計" sheetId="1" r:id="rId1"/>
    <sheet name="鳥取市" sheetId="2" r:id="rId2"/>
    <sheet name="米子市" sheetId="3" r:id="rId3"/>
    <sheet name="倉吉市" sheetId="7" r:id="rId4"/>
    <sheet name="境港市" sheetId="8" r:id="rId5"/>
    <sheet name="岩美町" sheetId="9" r:id="rId6"/>
    <sheet name="若桜町" sheetId="10" r:id="rId7"/>
    <sheet name="智頭町" sheetId="11" r:id="rId8"/>
    <sheet name="八頭町" sheetId="12" r:id="rId9"/>
    <sheet name="三朝町" sheetId="13" r:id="rId10"/>
    <sheet name="湯梨浜町" sheetId="14" r:id="rId11"/>
    <sheet name="琴浦町" sheetId="15" r:id="rId12"/>
    <sheet name="北栄町" sheetId="16" r:id="rId13"/>
    <sheet name="日吉津村" sheetId="17" r:id="rId14"/>
    <sheet name="大山町" sheetId="18" r:id="rId15"/>
    <sheet name="南部町" sheetId="19" r:id="rId16"/>
    <sheet name="伯耆町" sheetId="20" r:id="rId17"/>
    <sheet name="日南町" sheetId="21" r:id="rId18"/>
    <sheet name="日野町" sheetId="22" r:id="rId19"/>
    <sheet name="江府町" sheetId="23" r:id="rId20"/>
  </sheets>
  <definedNames>
    <definedName name="_xlnm.Print_Area" localSheetId="5">岩美町!$A$1:$K$31</definedName>
    <definedName name="_xlnm.Print_Area" localSheetId="4">境港市!$A$1:$K$31</definedName>
    <definedName name="_xlnm.Print_Area" localSheetId="11">琴浦町!$A$1:$K$31</definedName>
    <definedName name="_xlnm.Print_Area" localSheetId="0">県計!$A$1:$K$32</definedName>
    <definedName name="_xlnm.Print_Area" localSheetId="19">江府町!$A$1:$K$31</definedName>
    <definedName name="_xlnm.Print_Area" localSheetId="9">三朝町!$A$1:$K$31</definedName>
    <definedName name="_xlnm.Print_Area" localSheetId="6">若桜町!$A$1:$K$31</definedName>
    <definedName name="_xlnm.Print_Area" localSheetId="3">倉吉市!$A$1:$K$31</definedName>
    <definedName name="_xlnm.Print_Area" localSheetId="14">大山町!$A$1:$K$31</definedName>
    <definedName name="_xlnm.Print_Area" localSheetId="7">智頭町!$A$1:$K$31</definedName>
    <definedName name="_xlnm.Print_Area" localSheetId="1">鳥取市!$A$1:$K$31</definedName>
    <definedName name="_xlnm.Print_Area" localSheetId="10">湯梨浜町!$A$1:$K$31</definedName>
    <definedName name="_xlnm.Print_Area" localSheetId="15">南部町!$A$1:$K$31</definedName>
    <definedName name="_xlnm.Print_Area" localSheetId="13">日吉津村!$A$1:$K$31</definedName>
    <definedName name="_xlnm.Print_Area" localSheetId="17">日南町!$A$1:$K$31</definedName>
    <definedName name="_xlnm.Print_Area" localSheetId="18">日野町!$A$1:$K$31</definedName>
    <definedName name="_xlnm.Print_Area" localSheetId="16">伯耆町!$A$1:$K$31</definedName>
    <definedName name="_xlnm.Print_Area" localSheetId="8">八頭町!$A$1:$K$31</definedName>
    <definedName name="_xlnm.Print_Area" localSheetId="2">米子市!$A$1:$K$31</definedName>
    <definedName name="_xlnm.Print_Area" localSheetId="12">北栄町!$A$1:$K$31</definedName>
  </definedNames>
  <calcPr calcId="152511" forceFullCalc="1"/>
</workbook>
</file>

<file path=xl/calcChain.xml><?xml version="1.0" encoding="utf-8"?>
<calcChain xmlns="http://schemas.openxmlformats.org/spreadsheetml/2006/main">
  <c r="B31" i="19" l="1"/>
  <c r="B30" i="19"/>
  <c r="B29" i="19"/>
  <c r="B28" i="19"/>
  <c r="B27" i="19"/>
  <c r="B26" i="19"/>
  <c r="B25" i="19"/>
  <c r="B24" i="19"/>
  <c r="B23" i="19"/>
  <c r="B22" i="19"/>
  <c r="B21" i="19"/>
  <c r="B20" i="19"/>
  <c r="I18" i="19"/>
  <c r="F18" i="19"/>
  <c r="E18" i="19"/>
  <c r="D18" i="19"/>
  <c r="I17" i="19"/>
  <c r="F17" i="19"/>
  <c r="E17" i="19"/>
  <c r="D17" i="19"/>
  <c r="I16" i="19"/>
  <c r="F16" i="19"/>
  <c r="E16" i="19"/>
  <c r="D16" i="19"/>
  <c r="I15" i="19"/>
  <c r="F15" i="19"/>
  <c r="E15" i="19"/>
  <c r="D15" i="19"/>
  <c r="I14" i="19"/>
  <c r="F14" i="19"/>
  <c r="E14" i="19"/>
  <c r="D14" i="19"/>
  <c r="I13" i="19"/>
  <c r="F13" i="19"/>
  <c r="E13" i="19"/>
  <c r="D13" i="19"/>
  <c r="I12" i="19"/>
  <c r="F12" i="19"/>
  <c r="E12" i="19"/>
  <c r="D12" i="19"/>
  <c r="I11" i="19"/>
  <c r="F11" i="19"/>
  <c r="E11" i="19"/>
  <c r="D11" i="19"/>
  <c r="I10" i="19"/>
  <c r="F10" i="19"/>
  <c r="E10" i="19"/>
  <c r="D10" i="19"/>
  <c r="I9" i="19"/>
  <c r="F9" i="19"/>
  <c r="E9" i="19"/>
  <c r="D9" i="19"/>
  <c r="I8" i="19"/>
  <c r="F8" i="19"/>
  <c r="E8" i="19"/>
  <c r="D8" i="19"/>
  <c r="I7" i="19"/>
  <c r="F7" i="19"/>
  <c r="E7" i="19"/>
  <c r="D7" i="19"/>
  <c r="K6" i="19"/>
  <c r="K31" i="19" s="1"/>
  <c r="J6" i="19"/>
  <c r="H6" i="19"/>
  <c r="G6" i="19"/>
  <c r="G31" i="19" s="1"/>
  <c r="B31" i="20"/>
  <c r="B30" i="20"/>
  <c r="B29" i="20"/>
  <c r="B28" i="20"/>
  <c r="B27" i="20"/>
  <c r="B26" i="20"/>
  <c r="B25" i="20"/>
  <c r="B24" i="20"/>
  <c r="B23" i="20"/>
  <c r="B22" i="20"/>
  <c r="B21" i="20"/>
  <c r="B20" i="20"/>
  <c r="I18" i="20"/>
  <c r="F18" i="20"/>
  <c r="E18" i="20"/>
  <c r="D18" i="20"/>
  <c r="I17" i="20"/>
  <c r="F17" i="20"/>
  <c r="E17" i="20"/>
  <c r="D17" i="20"/>
  <c r="I16" i="20"/>
  <c r="F16" i="20"/>
  <c r="E16" i="20"/>
  <c r="D16" i="20"/>
  <c r="I15" i="20"/>
  <c r="F15" i="20"/>
  <c r="E15" i="20"/>
  <c r="D15" i="20"/>
  <c r="I14" i="20"/>
  <c r="F14" i="20"/>
  <c r="E14" i="20"/>
  <c r="D14" i="20"/>
  <c r="I13" i="20"/>
  <c r="F13" i="20"/>
  <c r="E13" i="20"/>
  <c r="D13" i="20"/>
  <c r="I12" i="20"/>
  <c r="F12" i="20"/>
  <c r="E12" i="20"/>
  <c r="D12" i="20"/>
  <c r="I11" i="20"/>
  <c r="F11" i="20"/>
  <c r="E11" i="20"/>
  <c r="D11" i="20"/>
  <c r="I10" i="20"/>
  <c r="F10" i="20"/>
  <c r="E10" i="20"/>
  <c r="D10" i="20"/>
  <c r="I9" i="20"/>
  <c r="F9" i="20"/>
  <c r="E9" i="20"/>
  <c r="D9" i="20"/>
  <c r="I8" i="20"/>
  <c r="F8" i="20"/>
  <c r="E8" i="20"/>
  <c r="D8" i="20"/>
  <c r="I7" i="20"/>
  <c r="F7" i="20"/>
  <c r="E7" i="20"/>
  <c r="D7" i="20"/>
  <c r="K6" i="20"/>
  <c r="K29" i="20" s="1"/>
  <c r="J6" i="20"/>
  <c r="J31" i="20" s="1"/>
  <c r="H6" i="20"/>
  <c r="H29" i="20" s="1"/>
  <c r="G6" i="20"/>
  <c r="G31" i="20" s="1"/>
  <c r="B31" i="21"/>
  <c r="B30" i="21"/>
  <c r="B29" i="21"/>
  <c r="B28" i="21"/>
  <c r="B27" i="21"/>
  <c r="B26" i="21"/>
  <c r="B25" i="21"/>
  <c r="B24" i="21"/>
  <c r="B23" i="21"/>
  <c r="B22" i="21"/>
  <c r="B21" i="21"/>
  <c r="B20" i="21"/>
  <c r="I18" i="21"/>
  <c r="F18" i="21"/>
  <c r="E18" i="21"/>
  <c r="D18" i="21"/>
  <c r="I17" i="21"/>
  <c r="F17" i="21"/>
  <c r="E17" i="21"/>
  <c r="D17" i="21"/>
  <c r="I16" i="21"/>
  <c r="F16" i="21"/>
  <c r="E16" i="21"/>
  <c r="D16" i="21"/>
  <c r="I15" i="21"/>
  <c r="F15" i="21"/>
  <c r="E15" i="21"/>
  <c r="D15" i="21"/>
  <c r="I14" i="21"/>
  <c r="F14" i="21"/>
  <c r="E14" i="21"/>
  <c r="D14" i="21"/>
  <c r="I13" i="21"/>
  <c r="F13" i="21"/>
  <c r="E13" i="21"/>
  <c r="D13" i="21"/>
  <c r="I12" i="21"/>
  <c r="F12" i="21"/>
  <c r="E12" i="21"/>
  <c r="D12" i="21"/>
  <c r="I11" i="21"/>
  <c r="F11" i="21"/>
  <c r="E11" i="21"/>
  <c r="D11" i="21"/>
  <c r="I10" i="21"/>
  <c r="F10" i="21"/>
  <c r="E10" i="21"/>
  <c r="D10" i="21"/>
  <c r="I9" i="21"/>
  <c r="F9" i="21"/>
  <c r="E9" i="21"/>
  <c r="D9" i="21"/>
  <c r="I8" i="21"/>
  <c r="F8" i="21"/>
  <c r="E8" i="21"/>
  <c r="D8" i="21"/>
  <c r="I7" i="21"/>
  <c r="F7" i="21"/>
  <c r="E7" i="21"/>
  <c r="D7" i="21"/>
  <c r="K6" i="21"/>
  <c r="K29" i="21" s="1"/>
  <c r="J6" i="21"/>
  <c r="J27" i="21" s="1"/>
  <c r="H6" i="21"/>
  <c r="G6" i="21"/>
  <c r="G29" i="21" s="1"/>
  <c r="B31" i="22"/>
  <c r="B30" i="22"/>
  <c r="B29" i="22"/>
  <c r="B28" i="22"/>
  <c r="B27" i="22"/>
  <c r="B26" i="22"/>
  <c r="B25" i="22"/>
  <c r="B24" i="22"/>
  <c r="B23" i="22"/>
  <c r="B22" i="22"/>
  <c r="B21" i="22"/>
  <c r="B20" i="22"/>
  <c r="I18" i="22"/>
  <c r="F18" i="22"/>
  <c r="E18" i="22"/>
  <c r="D18" i="22"/>
  <c r="I17" i="22"/>
  <c r="F17" i="22"/>
  <c r="E17" i="22"/>
  <c r="D17" i="22"/>
  <c r="I16" i="22"/>
  <c r="F16" i="22"/>
  <c r="E16" i="22"/>
  <c r="D16" i="22"/>
  <c r="I15" i="22"/>
  <c r="F15" i="22"/>
  <c r="E15" i="22"/>
  <c r="D15" i="22"/>
  <c r="I14" i="22"/>
  <c r="F14" i="22"/>
  <c r="E14" i="22"/>
  <c r="D14" i="22"/>
  <c r="I13" i="22"/>
  <c r="F13" i="22"/>
  <c r="E13" i="22"/>
  <c r="D13" i="22"/>
  <c r="I12" i="22"/>
  <c r="F12" i="22"/>
  <c r="E12" i="22"/>
  <c r="D12" i="22"/>
  <c r="I11" i="22"/>
  <c r="F11" i="22"/>
  <c r="E11" i="22"/>
  <c r="D11" i="22"/>
  <c r="I10" i="22"/>
  <c r="F10" i="22"/>
  <c r="E10" i="22"/>
  <c r="D10" i="22"/>
  <c r="I9" i="22"/>
  <c r="F9" i="22"/>
  <c r="E9" i="22"/>
  <c r="D9" i="22"/>
  <c r="I8" i="22"/>
  <c r="F8" i="22"/>
  <c r="E8" i="22"/>
  <c r="D8" i="22"/>
  <c r="I7" i="22"/>
  <c r="F7" i="22"/>
  <c r="E7" i="22"/>
  <c r="D7" i="22"/>
  <c r="K6" i="22"/>
  <c r="K22" i="22" s="1"/>
  <c r="J6" i="22"/>
  <c r="H6" i="22"/>
  <c r="H29" i="22" s="1"/>
  <c r="G6" i="22"/>
  <c r="G31" i="22" s="1"/>
  <c r="B31" i="23"/>
  <c r="B30" i="23"/>
  <c r="B29" i="23"/>
  <c r="B28" i="23"/>
  <c r="B27" i="23"/>
  <c r="B26" i="23"/>
  <c r="B25" i="23"/>
  <c r="B24" i="23"/>
  <c r="B23" i="23"/>
  <c r="B22" i="23"/>
  <c r="B21" i="23"/>
  <c r="B20" i="23"/>
  <c r="I18" i="23"/>
  <c r="F18" i="23"/>
  <c r="E18" i="23"/>
  <c r="D18" i="23"/>
  <c r="I17" i="23"/>
  <c r="F17" i="23"/>
  <c r="E17" i="23"/>
  <c r="D17" i="23"/>
  <c r="I16" i="23"/>
  <c r="F16" i="23"/>
  <c r="E16" i="23"/>
  <c r="D16" i="23"/>
  <c r="I15" i="23"/>
  <c r="F15" i="23"/>
  <c r="E15" i="23"/>
  <c r="D15" i="23"/>
  <c r="I14" i="23"/>
  <c r="F14" i="23"/>
  <c r="E14" i="23"/>
  <c r="D14" i="23"/>
  <c r="I13" i="23"/>
  <c r="F13" i="23"/>
  <c r="E13" i="23"/>
  <c r="D13" i="23"/>
  <c r="I12" i="23"/>
  <c r="F12" i="23"/>
  <c r="E12" i="23"/>
  <c r="D12" i="23"/>
  <c r="I11" i="23"/>
  <c r="F11" i="23"/>
  <c r="E11" i="23"/>
  <c r="D11" i="23"/>
  <c r="I10" i="23"/>
  <c r="F10" i="23"/>
  <c r="E10" i="23"/>
  <c r="D10" i="23"/>
  <c r="I9" i="23"/>
  <c r="F9" i="23"/>
  <c r="E9" i="23"/>
  <c r="D9" i="23"/>
  <c r="I8" i="23"/>
  <c r="F8" i="23"/>
  <c r="E8" i="23"/>
  <c r="D8" i="23"/>
  <c r="I7" i="23"/>
  <c r="F7" i="23"/>
  <c r="E7" i="23"/>
  <c r="D7" i="23"/>
  <c r="K6" i="23"/>
  <c r="J6" i="23"/>
  <c r="H6" i="23"/>
  <c r="H28" i="23" s="1"/>
  <c r="G6" i="23"/>
  <c r="G30" i="23" s="1"/>
  <c r="B31" i="10"/>
  <c r="B30" i="10"/>
  <c r="B29" i="10"/>
  <c r="B28" i="10"/>
  <c r="B27" i="10"/>
  <c r="B26" i="10"/>
  <c r="B25" i="10"/>
  <c r="B24" i="10"/>
  <c r="B23" i="10"/>
  <c r="B22" i="10"/>
  <c r="B21" i="10"/>
  <c r="B20" i="10"/>
  <c r="I18" i="10"/>
  <c r="F18" i="10"/>
  <c r="E18" i="10"/>
  <c r="D18" i="10"/>
  <c r="I17" i="10"/>
  <c r="F17" i="10"/>
  <c r="E17" i="10"/>
  <c r="D17" i="10"/>
  <c r="I16" i="10"/>
  <c r="F16" i="10"/>
  <c r="E16" i="10"/>
  <c r="D16" i="10"/>
  <c r="I15" i="10"/>
  <c r="F15" i="10"/>
  <c r="E15" i="10"/>
  <c r="D15" i="10"/>
  <c r="I14" i="10"/>
  <c r="F14" i="10"/>
  <c r="E14" i="10"/>
  <c r="D14" i="10"/>
  <c r="I13" i="10"/>
  <c r="F13" i="10"/>
  <c r="E13" i="10"/>
  <c r="D13" i="10"/>
  <c r="I12" i="10"/>
  <c r="F12" i="10"/>
  <c r="E12" i="10"/>
  <c r="D12" i="10"/>
  <c r="I11" i="10"/>
  <c r="F11" i="10"/>
  <c r="E11" i="10"/>
  <c r="D11" i="10"/>
  <c r="I10" i="10"/>
  <c r="F10" i="10"/>
  <c r="E10" i="10"/>
  <c r="D10" i="10"/>
  <c r="I9" i="10"/>
  <c r="F9" i="10"/>
  <c r="E9" i="10"/>
  <c r="D9" i="10"/>
  <c r="I8" i="10"/>
  <c r="F8" i="10"/>
  <c r="E8" i="10"/>
  <c r="D8" i="10"/>
  <c r="I7" i="10"/>
  <c r="F7" i="10"/>
  <c r="E7" i="10"/>
  <c r="D7" i="10"/>
  <c r="K6" i="10"/>
  <c r="K28" i="10" s="1"/>
  <c r="J6" i="10"/>
  <c r="H6" i="10"/>
  <c r="H29" i="10" s="1"/>
  <c r="G6" i="10"/>
  <c r="G28" i="10" s="1"/>
  <c r="B31" i="11"/>
  <c r="B30" i="11"/>
  <c r="B29" i="11"/>
  <c r="B28" i="11"/>
  <c r="B27" i="11"/>
  <c r="B26" i="11"/>
  <c r="B25" i="11"/>
  <c r="B24" i="11"/>
  <c r="B23" i="11"/>
  <c r="B22" i="11"/>
  <c r="B21" i="11"/>
  <c r="B20" i="11"/>
  <c r="I18" i="11"/>
  <c r="F18" i="11"/>
  <c r="E18" i="11"/>
  <c r="D18" i="11"/>
  <c r="I17" i="11"/>
  <c r="F17" i="11"/>
  <c r="E17" i="11"/>
  <c r="D17" i="11"/>
  <c r="I16" i="11"/>
  <c r="F16" i="11"/>
  <c r="E16" i="11"/>
  <c r="D16" i="11"/>
  <c r="I15" i="11"/>
  <c r="F15" i="11"/>
  <c r="E15" i="11"/>
  <c r="D15" i="11"/>
  <c r="I14" i="11"/>
  <c r="F14" i="11"/>
  <c r="E14" i="11"/>
  <c r="D14" i="11"/>
  <c r="I13" i="11"/>
  <c r="F13" i="11"/>
  <c r="E13" i="11"/>
  <c r="D13" i="11"/>
  <c r="I12" i="11"/>
  <c r="F12" i="11"/>
  <c r="E12" i="11"/>
  <c r="D12" i="11"/>
  <c r="I11" i="11"/>
  <c r="F11" i="11"/>
  <c r="E11" i="11"/>
  <c r="D11" i="11"/>
  <c r="I10" i="11"/>
  <c r="F10" i="11"/>
  <c r="E10" i="11"/>
  <c r="D10" i="11"/>
  <c r="I9" i="11"/>
  <c r="F9" i="11"/>
  <c r="E9" i="11"/>
  <c r="D9" i="11"/>
  <c r="I8" i="11"/>
  <c r="F8" i="11"/>
  <c r="E8" i="11"/>
  <c r="D8" i="11"/>
  <c r="I7" i="11"/>
  <c r="F7" i="11"/>
  <c r="E7" i="11"/>
  <c r="D7" i="11"/>
  <c r="K6" i="11"/>
  <c r="J6" i="11"/>
  <c r="H6" i="11"/>
  <c r="H28" i="11" s="1"/>
  <c r="G6" i="11"/>
  <c r="B31" i="12"/>
  <c r="B30" i="12"/>
  <c r="B29" i="12"/>
  <c r="B28" i="12"/>
  <c r="B27" i="12"/>
  <c r="B26" i="12"/>
  <c r="B25" i="12"/>
  <c r="B24" i="12"/>
  <c r="B23" i="12"/>
  <c r="B22" i="12"/>
  <c r="B21" i="12"/>
  <c r="B20" i="12"/>
  <c r="I18" i="12"/>
  <c r="F18" i="12"/>
  <c r="E18" i="12"/>
  <c r="D18" i="12"/>
  <c r="I17" i="12"/>
  <c r="F17" i="12"/>
  <c r="E17" i="12"/>
  <c r="D17" i="12"/>
  <c r="I16" i="12"/>
  <c r="F16" i="12"/>
  <c r="E16" i="12"/>
  <c r="D16" i="12"/>
  <c r="I15" i="12"/>
  <c r="F15" i="12"/>
  <c r="E15" i="12"/>
  <c r="D15" i="12"/>
  <c r="I14" i="12"/>
  <c r="F14" i="12"/>
  <c r="E14" i="12"/>
  <c r="D14" i="12"/>
  <c r="I13" i="12"/>
  <c r="F13" i="12"/>
  <c r="E13" i="12"/>
  <c r="D13" i="12"/>
  <c r="I12" i="12"/>
  <c r="F12" i="12"/>
  <c r="E12" i="12"/>
  <c r="D12" i="12"/>
  <c r="I11" i="12"/>
  <c r="F11" i="12"/>
  <c r="E11" i="12"/>
  <c r="D11" i="12"/>
  <c r="I10" i="12"/>
  <c r="F10" i="12"/>
  <c r="E10" i="12"/>
  <c r="D10" i="12"/>
  <c r="I9" i="12"/>
  <c r="F9" i="12"/>
  <c r="E9" i="12"/>
  <c r="D9" i="12"/>
  <c r="I8" i="12"/>
  <c r="F8" i="12"/>
  <c r="E8" i="12"/>
  <c r="D8" i="12"/>
  <c r="I7" i="12"/>
  <c r="F7" i="12"/>
  <c r="E7" i="12"/>
  <c r="E6" i="12" s="1"/>
  <c r="D7" i="12"/>
  <c r="K6" i="12"/>
  <c r="K26" i="12" s="1"/>
  <c r="J6" i="12"/>
  <c r="J29" i="12" s="1"/>
  <c r="H6" i="12"/>
  <c r="H21" i="12" s="1"/>
  <c r="G6" i="12"/>
  <c r="G29" i="12" s="1"/>
  <c r="B31" i="13"/>
  <c r="B30" i="13"/>
  <c r="B29" i="13"/>
  <c r="B28" i="13"/>
  <c r="B27" i="13"/>
  <c r="B26" i="13"/>
  <c r="B25" i="13"/>
  <c r="B24" i="13"/>
  <c r="B23" i="13"/>
  <c r="B22" i="13"/>
  <c r="B21" i="13"/>
  <c r="B20" i="13"/>
  <c r="I18" i="13"/>
  <c r="F18" i="13"/>
  <c r="E18" i="13"/>
  <c r="D18" i="13"/>
  <c r="I17" i="13"/>
  <c r="F17" i="13"/>
  <c r="E17" i="13"/>
  <c r="D17" i="13"/>
  <c r="I16" i="13"/>
  <c r="F16" i="13"/>
  <c r="E16" i="13"/>
  <c r="D16" i="13"/>
  <c r="I15" i="13"/>
  <c r="F15" i="13"/>
  <c r="E15" i="13"/>
  <c r="D15" i="13"/>
  <c r="I14" i="13"/>
  <c r="F14" i="13"/>
  <c r="E14" i="13"/>
  <c r="D14" i="13"/>
  <c r="I13" i="13"/>
  <c r="F13" i="13"/>
  <c r="E13" i="13"/>
  <c r="D13" i="13"/>
  <c r="I12" i="13"/>
  <c r="F12" i="13"/>
  <c r="E12" i="13"/>
  <c r="D12" i="13"/>
  <c r="I11" i="13"/>
  <c r="F11" i="13"/>
  <c r="E11" i="13"/>
  <c r="D11" i="13"/>
  <c r="I10" i="13"/>
  <c r="F10" i="13"/>
  <c r="E10" i="13"/>
  <c r="D10" i="13"/>
  <c r="I9" i="13"/>
  <c r="F9" i="13"/>
  <c r="E9" i="13"/>
  <c r="D9" i="13"/>
  <c r="I8" i="13"/>
  <c r="F8" i="13"/>
  <c r="E8" i="13"/>
  <c r="D8" i="13"/>
  <c r="I7" i="13"/>
  <c r="F7" i="13"/>
  <c r="E7" i="13"/>
  <c r="D7" i="13"/>
  <c r="K6" i="13"/>
  <c r="J6" i="13"/>
  <c r="J30" i="13" s="1"/>
  <c r="H6" i="13"/>
  <c r="G6" i="13"/>
  <c r="G29" i="13" s="1"/>
  <c r="B31" i="14"/>
  <c r="B30" i="14"/>
  <c r="B29" i="14"/>
  <c r="B28" i="14"/>
  <c r="B27" i="14"/>
  <c r="B26" i="14"/>
  <c r="B25" i="14"/>
  <c r="B24" i="14"/>
  <c r="B23" i="14"/>
  <c r="B22" i="14"/>
  <c r="B21" i="14"/>
  <c r="B20" i="14"/>
  <c r="I18" i="14"/>
  <c r="F18" i="14"/>
  <c r="E18" i="14"/>
  <c r="D18" i="14"/>
  <c r="I17" i="14"/>
  <c r="F17" i="14"/>
  <c r="E17" i="14"/>
  <c r="D17" i="14"/>
  <c r="I16" i="14"/>
  <c r="F16" i="14"/>
  <c r="E16" i="14"/>
  <c r="D16" i="14"/>
  <c r="I15" i="14"/>
  <c r="F15" i="14"/>
  <c r="E15" i="14"/>
  <c r="D15" i="14"/>
  <c r="I14" i="14"/>
  <c r="F14" i="14"/>
  <c r="E14" i="14"/>
  <c r="D14" i="14"/>
  <c r="I13" i="14"/>
  <c r="F13" i="14"/>
  <c r="E13" i="14"/>
  <c r="D13" i="14"/>
  <c r="I12" i="14"/>
  <c r="F12" i="14"/>
  <c r="E12" i="14"/>
  <c r="D12" i="14"/>
  <c r="I11" i="14"/>
  <c r="F11" i="14"/>
  <c r="E11" i="14"/>
  <c r="D11" i="14"/>
  <c r="I10" i="14"/>
  <c r="F10" i="14"/>
  <c r="E10" i="14"/>
  <c r="D10" i="14"/>
  <c r="I9" i="14"/>
  <c r="F9" i="14"/>
  <c r="E9" i="14"/>
  <c r="D9" i="14"/>
  <c r="I8" i="14"/>
  <c r="F8" i="14"/>
  <c r="E8" i="14"/>
  <c r="D8" i="14"/>
  <c r="I7" i="14"/>
  <c r="F7" i="14"/>
  <c r="E7" i="14"/>
  <c r="D7" i="14"/>
  <c r="K6" i="14"/>
  <c r="K29" i="14" s="1"/>
  <c r="J6" i="14"/>
  <c r="J21" i="14" s="1"/>
  <c r="H6" i="14"/>
  <c r="H31" i="14" s="1"/>
  <c r="G6" i="14"/>
  <c r="G29" i="14" s="1"/>
  <c r="B31" i="15"/>
  <c r="B30" i="15"/>
  <c r="B29" i="15"/>
  <c r="B28" i="15"/>
  <c r="B27" i="15"/>
  <c r="B26" i="15"/>
  <c r="B25" i="15"/>
  <c r="B24" i="15"/>
  <c r="B23" i="15"/>
  <c r="B22" i="15"/>
  <c r="B21" i="15"/>
  <c r="B20" i="15"/>
  <c r="I18" i="15"/>
  <c r="F18" i="15"/>
  <c r="E18" i="15"/>
  <c r="D18" i="15"/>
  <c r="I17" i="15"/>
  <c r="F17" i="15"/>
  <c r="E17" i="15"/>
  <c r="D17" i="15"/>
  <c r="I16" i="15"/>
  <c r="F16" i="15"/>
  <c r="E16" i="15"/>
  <c r="D16" i="15"/>
  <c r="I15" i="15"/>
  <c r="F15" i="15"/>
  <c r="E15" i="15"/>
  <c r="D15" i="15"/>
  <c r="I14" i="15"/>
  <c r="F14" i="15"/>
  <c r="E14" i="15"/>
  <c r="D14" i="15"/>
  <c r="I13" i="15"/>
  <c r="F13" i="15"/>
  <c r="E13" i="15"/>
  <c r="D13" i="15"/>
  <c r="I12" i="15"/>
  <c r="F12" i="15"/>
  <c r="E12" i="15"/>
  <c r="D12" i="15"/>
  <c r="I11" i="15"/>
  <c r="F11" i="15"/>
  <c r="E11" i="15"/>
  <c r="D11" i="15"/>
  <c r="I10" i="15"/>
  <c r="F10" i="15"/>
  <c r="E10" i="15"/>
  <c r="D10" i="15"/>
  <c r="I9" i="15"/>
  <c r="F9" i="15"/>
  <c r="E9" i="15"/>
  <c r="D9" i="15"/>
  <c r="I8" i="15"/>
  <c r="F8" i="15"/>
  <c r="E8" i="15"/>
  <c r="D8" i="15"/>
  <c r="I7" i="15"/>
  <c r="F7" i="15"/>
  <c r="E7" i="15"/>
  <c r="D7" i="15"/>
  <c r="K6" i="15"/>
  <c r="K29" i="15" s="1"/>
  <c r="J6" i="15"/>
  <c r="J30" i="15" s="1"/>
  <c r="H6" i="15"/>
  <c r="H30" i="15" s="1"/>
  <c r="G6" i="15"/>
  <c r="G31" i="15" s="1"/>
  <c r="B31" i="16"/>
  <c r="B30" i="16"/>
  <c r="B29" i="16"/>
  <c r="B28" i="16"/>
  <c r="B27" i="16"/>
  <c r="B26" i="16"/>
  <c r="B25" i="16"/>
  <c r="B24" i="16"/>
  <c r="B23" i="16"/>
  <c r="B22" i="16"/>
  <c r="B21" i="16"/>
  <c r="B20" i="16"/>
  <c r="I18" i="16"/>
  <c r="F18" i="16"/>
  <c r="E18" i="16"/>
  <c r="D18" i="16"/>
  <c r="I17" i="16"/>
  <c r="F17" i="16"/>
  <c r="E17" i="16"/>
  <c r="D17" i="16"/>
  <c r="I16" i="16"/>
  <c r="F16" i="16"/>
  <c r="E16" i="16"/>
  <c r="D16" i="16"/>
  <c r="I15" i="16"/>
  <c r="F15" i="16"/>
  <c r="E15" i="16"/>
  <c r="D15" i="16"/>
  <c r="I14" i="16"/>
  <c r="F14" i="16"/>
  <c r="E14" i="16"/>
  <c r="D14" i="16"/>
  <c r="I13" i="16"/>
  <c r="F13" i="16"/>
  <c r="E13" i="16"/>
  <c r="D13" i="16"/>
  <c r="I12" i="16"/>
  <c r="F12" i="16"/>
  <c r="E12" i="16"/>
  <c r="D12" i="16"/>
  <c r="I11" i="16"/>
  <c r="F11" i="16"/>
  <c r="E11" i="16"/>
  <c r="D11" i="16"/>
  <c r="I10" i="16"/>
  <c r="F10" i="16"/>
  <c r="E10" i="16"/>
  <c r="D10" i="16"/>
  <c r="I9" i="16"/>
  <c r="F9" i="16"/>
  <c r="E9" i="16"/>
  <c r="D9" i="16"/>
  <c r="I8" i="16"/>
  <c r="F8" i="16"/>
  <c r="E8" i="16"/>
  <c r="D8" i="16"/>
  <c r="I7" i="16"/>
  <c r="F7" i="16"/>
  <c r="E7" i="16"/>
  <c r="D7" i="16"/>
  <c r="K6" i="16"/>
  <c r="K22" i="16" s="1"/>
  <c r="J6" i="16"/>
  <c r="J27" i="16" s="1"/>
  <c r="H6" i="16"/>
  <c r="H28" i="16" s="1"/>
  <c r="G6" i="16"/>
  <c r="G29" i="16" s="1"/>
  <c r="B31" i="17"/>
  <c r="B30" i="17"/>
  <c r="B29" i="17"/>
  <c r="B28" i="17"/>
  <c r="B27" i="17"/>
  <c r="B26" i="17"/>
  <c r="B25" i="17"/>
  <c r="B24" i="17"/>
  <c r="B23" i="17"/>
  <c r="B22" i="17"/>
  <c r="B21" i="17"/>
  <c r="B20" i="17"/>
  <c r="I18" i="17"/>
  <c r="F18" i="17"/>
  <c r="E18" i="17"/>
  <c r="D18" i="17"/>
  <c r="I17" i="17"/>
  <c r="F17" i="17"/>
  <c r="E17" i="17"/>
  <c r="D17" i="17"/>
  <c r="I16" i="17"/>
  <c r="F16" i="17"/>
  <c r="E16" i="17"/>
  <c r="D16" i="17"/>
  <c r="I15" i="17"/>
  <c r="F15" i="17"/>
  <c r="E15" i="17"/>
  <c r="D15" i="17"/>
  <c r="I14" i="17"/>
  <c r="F14" i="17"/>
  <c r="E14" i="17"/>
  <c r="D14" i="17"/>
  <c r="I13" i="17"/>
  <c r="F13" i="17"/>
  <c r="E13" i="17"/>
  <c r="D13" i="17"/>
  <c r="I12" i="17"/>
  <c r="F12" i="17"/>
  <c r="E12" i="17"/>
  <c r="D12" i="17"/>
  <c r="I11" i="17"/>
  <c r="F11" i="17"/>
  <c r="E11" i="17"/>
  <c r="D11" i="17"/>
  <c r="I10" i="17"/>
  <c r="F10" i="17"/>
  <c r="E10" i="17"/>
  <c r="D10" i="17"/>
  <c r="I9" i="17"/>
  <c r="F9" i="17"/>
  <c r="E9" i="17"/>
  <c r="D9" i="17"/>
  <c r="I8" i="17"/>
  <c r="F8" i="17"/>
  <c r="E8" i="17"/>
  <c r="D8" i="17"/>
  <c r="I7" i="17"/>
  <c r="F7" i="17"/>
  <c r="E7" i="17"/>
  <c r="D7" i="17"/>
  <c r="K6" i="17"/>
  <c r="K29" i="17" s="1"/>
  <c r="J6" i="17"/>
  <c r="H6" i="17"/>
  <c r="H25" i="17" s="1"/>
  <c r="G6" i="17"/>
  <c r="G28" i="17" s="1"/>
  <c r="B31" i="18"/>
  <c r="B30" i="18"/>
  <c r="B29" i="18"/>
  <c r="B28" i="18"/>
  <c r="B27" i="18"/>
  <c r="B26" i="18"/>
  <c r="B25" i="18"/>
  <c r="B24" i="18"/>
  <c r="B23" i="18"/>
  <c r="B22" i="18"/>
  <c r="B21" i="18"/>
  <c r="B20" i="18"/>
  <c r="I18" i="18"/>
  <c r="F18" i="18"/>
  <c r="E18" i="18"/>
  <c r="D18" i="18"/>
  <c r="I17" i="18"/>
  <c r="F17" i="18"/>
  <c r="E17" i="18"/>
  <c r="D17" i="18"/>
  <c r="I16" i="18"/>
  <c r="F16" i="18"/>
  <c r="E16" i="18"/>
  <c r="D16" i="18"/>
  <c r="I15" i="18"/>
  <c r="F15" i="18"/>
  <c r="E15" i="18"/>
  <c r="D15" i="18"/>
  <c r="I14" i="18"/>
  <c r="F14" i="18"/>
  <c r="E14" i="18"/>
  <c r="D14" i="18"/>
  <c r="I13" i="18"/>
  <c r="F13" i="18"/>
  <c r="E13" i="18"/>
  <c r="D13" i="18"/>
  <c r="I12" i="18"/>
  <c r="F12" i="18"/>
  <c r="E12" i="18"/>
  <c r="D12" i="18"/>
  <c r="I11" i="18"/>
  <c r="F11" i="18"/>
  <c r="E11" i="18"/>
  <c r="D11" i="18"/>
  <c r="I10" i="18"/>
  <c r="F10" i="18"/>
  <c r="E10" i="18"/>
  <c r="D10" i="18"/>
  <c r="I9" i="18"/>
  <c r="F9" i="18"/>
  <c r="E9" i="18"/>
  <c r="D9" i="18"/>
  <c r="I8" i="18"/>
  <c r="F8" i="18"/>
  <c r="E8" i="18"/>
  <c r="D8" i="18"/>
  <c r="I7" i="18"/>
  <c r="F7" i="18"/>
  <c r="E7" i="18"/>
  <c r="D7" i="18"/>
  <c r="K6" i="18"/>
  <c r="K25" i="18" s="1"/>
  <c r="J6" i="18"/>
  <c r="J29" i="18" s="1"/>
  <c r="H6" i="18"/>
  <c r="H29" i="18" s="1"/>
  <c r="G6" i="18"/>
  <c r="B31" i="9"/>
  <c r="B30" i="9"/>
  <c r="B29" i="9"/>
  <c r="B28" i="9"/>
  <c r="B27" i="9"/>
  <c r="B26" i="9"/>
  <c r="B25" i="9"/>
  <c r="B24" i="9"/>
  <c r="B23" i="9"/>
  <c r="B22" i="9"/>
  <c r="B21" i="9"/>
  <c r="B20" i="9"/>
  <c r="I18" i="9"/>
  <c r="F18" i="9"/>
  <c r="E18" i="9"/>
  <c r="D18" i="9"/>
  <c r="I17" i="9"/>
  <c r="F17" i="9"/>
  <c r="E17" i="9"/>
  <c r="D17" i="9"/>
  <c r="I16" i="9"/>
  <c r="F16" i="9"/>
  <c r="E16" i="9"/>
  <c r="D16" i="9"/>
  <c r="I15" i="9"/>
  <c r="F15" i="9"/>
  <c r="E15" i="9"/>
  <c r="D15" i="9"/>
  <c r="I14" i="9"/>
  <c r="F14" i="9"/>
  <c r="E14" i="9"/>
  <c r="D14" i="9"/>
  <c r="I13" i="9"/>
  <c r="F13" i="9"/>
  <c r="E13" i="9"/>
  <c r="D13" i="9"/>
  <c r="I12" i="9"/>
  <c r="F12" i="9"/>
  <c r="E12" i="9"/>
  <c r="D12" i="9"/>
  <c r="I11" i="9"/>
  <c r="F11" i="9"/>
  <c r="E11" i="9"/>
  <c r="D11" i="9"/>
  <c r="I10" i="9"/>
  <c r="F10" i="9"/>
  <c r="E10" i="9"/>
  <c r="D10" i="9"/>
  <c r="I9" i="9"/>
  <c r="F9" i="9"/>
  <c r="E9" i="9"/>
  <c r="D9" i="9"/>
  <c r="I8" i="9"/>
  <c r="F8" i="9"/>
  <c r="E8" i="9"/>
  <c r="D8" i="9"/>
  <c r="I7" i="9"/>
  <c r="F7" i="9"/>
  <c r="E7" i="9"/>
  <c r="D7" i="9"/>
  <c r="K6" i="9"/>
  <c r="K29" i="9" s="1"/>
  <c r="J6" i="9"/>
  <c r="J31" i="9" s="1"/>
  <c r="H6" i="9"/>
  <c r="H31" i="9" s="1"/>
  <c r="G6" i="9"/>
  <c r="G29" i="9" s="1"/>
  <c r="B31" i="8"/>
  <c r="B30" i="8"/>
  <c r="B29" i="8"/>
  <c r="B28" i="8"/>
  <c r="B27" i="8"/>
  <c r="B26" i="8"/>
  <c r="B25" i="8"/>
  <c r="B24" i="8"/>
  <c r="B23" i="8"/>
  <c r="B22" i="8"/>
  <c r="B21" i="8"/>
  <c r="B20" i="8"/>
  <c r="I18" i="8"/>
  <c r="F18" i="8"/>
  <c r="E18" i="8"/>
  <c r="D18" i="8"/>
  <c r="I17" i="8"/>
  <c r="F17" i="8"/>
  <c r="E17" i="8"/>
  <c r="D17" i="8"/>
  <c r="I16" i="8"/>
  <c r="F16" i="8"/>
  <c r="E16" i="8"/>
  <c r="D16" i="8"/>
  <c r="I15" i="8"/>
  <c r="F15" i="8"/>
  <c r="E15" i="8"/>
  <c r="D15" i="8"/>
  <c r="I14" i="8"/>
  <c r="F14" i="8"/>
  <c r="E14" i="8"/>
  <c r="D14" i="8"/>
  <c r="I13" i="8"/>
  <c r="F13" i="8"/>
  <c r="E13" i="8"/>
  <c r="D13" i="8"/>
  <c r="I12" i="8"/>
  <c r="F12" i="8"/>
  <c r="E12" i="8"/>
  <c r="D12" i="8"/>
  <c r="I11" i="8"/>
  <c r="F11" i="8"/>
  <c r="E11" i="8"/>
  <c r="D11" i="8"/>
  <c r="I10" i="8"/>
  <c r="F10" i="8"/>
  <c r="E10" i="8"/>
  <c r="D10" i="8"/>
  <c r="I9" i="8"/>
  <c r="F9" i="8"/>
  <c r="E9" i="8"/>
  <c r="D9" i="8"/>
  <c r="I8" i="8"/>
  <c r="F8" i="8"/>
  <c r="E8" i="8"/>
  <c r="D8" i="8"/>
  <c r="I7" i="8"/>
  <c r="F7" i="8"/>
  <c r="E7" i="8"/>
  <c r="D7" i="8"/>
  <c r="K6" i="8"/>
  <c r="K31" i="8" s="1"/>
  <c r="J6" i="8"/>
  <c r="H6" i="8"/>
  <c r="G6" i="8"/>
  <c r="G24" i="8" s="1"/>
  <c r="B31" i="7"/>
  <c r="B30" i="7"/>
  <c r="B29" i="7"/>
  <c r="B28" i="7"/>
  <c r="B27" i="7"/>
  <c r="B26" i="7"/>
  <c r="B25" i="7"/>
  <c r="B24" i="7"/>
  <c r="B23" i="7"/>
  <c r="B22" i="7"/>
  <c r="B21" i="7"/>
  <c r="B20" i="7"/>
  <c r="I18" i="7"/>
  <c r="F18" i="7"/>
  <c r="E18" i="7"/>
  <c r="D18" i="7"/>
  <c r="I17" i="7"/>
  <c r="F17" i="7"/>
  <c r="E17" i="7"/>
  <c r="D17" i="7"/>
  <c r="I16" i="7"/>
  <c r="F16" i="7"/>
  <c r="E16" i="7"/>
  <c r="D16" i="7"/>
  <c r="I15" i="7"/>
  <c r="F15" i="7"/>
  <c r="E15" i="7"/>
  <c r="D15" i="7"/>
  <c r="I14" i="7"/>
  <c r="F14" i="7"/>
  <c r="E14" i="7"/>
  <c r="D14" i="7"/>
  <c r="I13" i="7"/>
  <c r="F13" i="7"/>
  <c r="E13" i="7"/>
  <c r="D13" i="7"/>
  <c r="I12" i="7"/>
  <c r="F12" i="7"/>
  <c r="E12" i="7"/>
  <c r="D12" i="7"/>
  <c r="I11" i="7"/>
  <c r="F11" i="7"/>
  <c r="E11" i="7"/>
  <c r="D11" i="7"/>
  <c r="I10" i="7"/>
  <c r="F10" i="7"/>
  <c r="E10" i="7"/>
  <c r="D10" i="7"/>
  <c r="I9" i="7"/>
  <c r="F9" i="7"/>
  <c r="E9" i="7"/>
  <c r="D9" i="7"/>
  <c r="I8" i="7"/>
  <c r="F8" i="7"/>
  <c r="E8" i="7"/>
  <c r="D8" i="7"/>
  <c r="I7" i="7"/>
  <c r="F7" i="7"/>
  <c r="E7" i="7"/>
  <c r="D7" i="7"/>
  <c r="K6" i="7"/>
  <c r="J6" i="7"/>
  <c r="J25" i="7" s="1"/>
  <c r="H6" i="7"/>
  <c r="H22" i="7" s="1"/>
  <c r="G6" i="7"/>
  <c r="G22" i="7" s="1"/>
  <c r="E6" i="16" l="1"/>
  <c r="D6" i="14"/>
  <c r="C12" i="16"/>
  <c r="C13" i="16"/>
  <c r="C14" i="16"/>
  <c r="C17" i="16"/>
  <c r="C8" i="14"/>
  <c r="C10" i="14"/>
  <c r="C12" i="14"/>
  <c r="C12" i="13"/>
  <c r="C14" i="13"/>
  <c r="C15" i="13"/>
  <c r="C17" i="13"/>
  <c r="C15" i="23"/>
  <c r="C15" i="21"/>
  <c r="C8" i="20"/>
  <c r="C9" i="20"/>
  <c r="C16" i="20"/>
  <c r="C17" i="20"/>
  <c r="C18" i="20"/>
  <c r="C11" i="19"/>
  <c r="C17" i="19"/>
  <c r="C18" i="19"/>
  <c r="C9" i="12"/>
  <c r="G26" i="23"/>
  <c r="G22" i="21"/>
  <c r="K20" i="14"/>
  <c r="C10" i="22"/>
  <c r="H20" i="22"/>
  <c r="C9" i="19"/>
  <c r="C10" i="19"/>
  <c r="K22" i="19"/>
  <c r="C17" i="8"/>
  <c r="C9" i="9"/>
  <c r="C17" i="9"/>
  <c r="K31" i="16"/>
  <c r="H27" i="14"/>
  <c r="J21" i="12"/>
  <c r="C14" i="11"/>
  <c r="C18" i="11"/>
  <c r="C7" i="10"/>
  <c r="C12" i="23"/>
  <c r="F6" i="21"/>
  <c r="F29" i="21" s="1"/>
  <c r="K20" i="21"/>
  <c r="H24" i="20"/>
  <c r="J26" i="20"/>
  <c r="K30" i="19"/>
  <c r="G23" i="23"/>
  <c r="K22" i="14"/>
  <c r="H25" i="14"/>
  <c r="C7" i="12"/>
  <c r="H22" i="22"/>
  <c r="J22" i="20"/>
  <c r="J24" i="20"/>
  <c r="K24" i="19"/>
  <c r="J29" i="21"/>
  <c r="K30" i="9"/>
  <c r="K30" i="12"/>
  <c r="H31" i="10"/>
  <c r="C17" i="23"/>
  <c r="J25" i="21"/>
  <c r="E6" i="20"/>
  <c r="C14" i="20"/>
  <c r="K20" i="9"/>
  <c r="C10" i="18"/>
  <c r="C12" i="18"/>
  <c r="C13" i="18"/>
  <c r="C15" i="18"/>
  <c r="C17" i="18"/>
  <c r="C7" i="17"/>
  <c r="C8" i="17"/>
  <c r="C10" i="17"/>
  <c r="C12" i="17"/>
  <c r="C15" i="17"/>
  <c r="C16" i="17"/>
  <c r="C18" i="17"/>
  <c r="H28" i="15"/>
  <c r="K20" i="12"/>
  <c r="H29" i="12"/>
  <c r="C8" i="11"/>
  <c r="C9" i="11"/>
  <c r="C11" i="11"/>
  <c r="C13" i="11"/>
  <c r="C13" i="10"/>
  <c r="C15" i="10"/>
  <c r="C16" i="10"/>
  <c r="C18" i="10"/>
  <c r="C7" i="23"/>
  <c r="C8" i="23"/>
  <c r="C11" i="23"/>
  <c r="C13" i="23"/>
  <c r="C14" i="23"/>
  <c r="G24" i="22"/>
  <c r="H26" i="22"/>
  <c r="C17" i="21"/>
  <c r="C18" i="21"/>
  <c r="G24" i="21"/>
  <c r="G26" i="21"/>
  <c r="H28" i="20"/>
  <c r="K26" i="19"/>
  <c r="H27" i="10"/>
  <c r="K24" i="9"/>
  <c r="C13" i="14"/>
  <c r="K28" i="12"/>
  <c r="K25" i="22"/>
  <c r="C12" i="20"/>
  <c r="C8" i="8"/>
  <c r="C13" i="8"/>
  <c r="C14" i="8"/>
  <c r="C16" i="8"/>
  <c r="C8" i="9"/>
  <c r="K22" i="9"/>
  <c r="K28" i="9"/>
  <c r="C10" i="15"/>
  <c r="C13" i="15"/>
  <c r="C18" i="15"/>
  <c r="K26" i="14"/>
  <c r="K22" i="10"/>
  <c r="D6" i="23"/>
  <c r="C9" i="22"/>
  <c r="C13" i="22"/>
  <c r="C15" i="22"/>
  <c r="C17" i="22"/>
  <c r="G21" i="22"/>
  <c r="H28" i="22"/>
  <c r="C7" i="21"/>
  <c r="C10" i="21"/>
  <c r="C12" i="21"/>
  <c r="C14" i="21"/>
  <c r="J21" i="21"/>
  <c r="K28" i="21"/>
  <c r="G30" i="21"/>
  <c r="H20" i="20"/>
  <c r="J30" i="20"/>
  <c r="C13" i="19"/>
  <c r="C15" i="19"/>
  <c r="K20" i="19"/>
  <c r="K28" i="19"/>
  <c r="J31" i="11"/>
  <c r="J30" i="11"/>
  <c r="J28" i="11"/>
  <c r="J26" i="11"/>
  <c r="J22" i="11"/>
  <c r="K26" i="23"/>
  <c r="K24" i="23"/>
  <c r="K23" i="23"/>
  <c r="K28" i="23"/>
  <c r="K23" i="15"/>
  <c r="H26" i="13"/>
  <c r="H27" i="13"/>
  <c r="H23" i="13"/>
  <c r="J27" i="22"/>
  <c r="J22" i="22"/>
  <c r="J21" i="22"/>
  <c r="G20" i="17"/>
  <c r="G31" i="17"/>
  <c r="G21" i="17"/>
  <c r="F6" i="17"/>
  <c r="F24" i="17" s="1"/>
  <c r="G23" i="17"/>
  <c r="G29" i="17"/>
  <c r="H29" i="15"/>
  <c r="H23" i="15"/>
  <c r="K27" i="15"/>
  <c r="G25" i="11"/>
  <c r="G31" i="11"/>
  <c r="G29" i="11"/>
  <c r="G27" i="11"/>
  <c r="G21" i="11"/>
  <c r="G23" i="11"/>
  <c r="J23" i="10"/>
  <c r="J31" i="10"/>
  <c r="J29" i="10"/>
  <c r="J27" i="10"/>
  <c r="J25" i="10"/>
  <c r="J21" i="10"/>
  <c r="K22" i="23"/>
  <c r="K31" i="23"/>
  <c r="J24" i="17"/>
  <c r="J20" i="17"/>
  <c r="J23" i="17"/>
  <c r="K21" i="15"/>
  <c r="K25" i="15"/>
  <c r="J20" i="11"/>
  <c r="J24" i="11"/>
  <c r="K23" i="18"/>
  <c r="J31" i="17"/>
  <c r="K29" i="16"/>
  <c r="K24" i="16"/>
  <c r="K20" i="16"/>
  <c r="K20" i="23"/>
  <c r="K24" i="21"/>
  <c r="I6" i="20"/>
  <c r="I25" i="20" s="1"/>
  <c r="C10" i="20"/>
  <c r="K23" i="20"/>
  <c r="K31" i="20"/>
  <c r="G25" i="7"/>
  <c r="K27" i="8"/>
  <c r="K26" i="9"/>
  <c r="C9" i="18"/>
  <c r="C15" i="16"/>
  <c r="C9" i="15"/>
  <c r="H23" i="14"/>
  <c r="K30" i="14"/>
  <c r="J20" i="13"/>
  <c r="J26" i="13"/>
  <c r="C11" i="12"/>
  <c r="C13" i="12"/>
  <c r="C14" i="12"/>
  <c r="C16" i="12"/>
  <c r="H25" i="12"/>
  <c r="E6" i="11"/>
  <c r="C10" i="10"/>
  <c r="C12" i="10"/>
  <c r="H21" i="10"/>
  <c r="E6" i="23"/>
  <c r="C9" i="23"/>
  <c r="G20" i="23"/>
  <c r="G22" i="23"/>
  <c r="G27" i="23"/>
  <c r="G31" i="23"/>
  <c r="C8" i="22"/>
  <c r="C12" i="22"/>
  <c r="G22" i="22"/>
  <c r="H25" i="22"/>
  <c r="G20" i="21"/>
  <c r="J23" i="21"/>
  <c r="K26" i="21"/>
  <c r="G28" i="21"/>
  <c r="J31" i="21"/>
  <c r="C11" i="20"/>
  <c r="C13" i="20"/>
  <c r="C15" i="20"/>
  <c r="J20" i="20"/>
  <c r="H22" i="20"/>
  <c r="K25" i="20"/>
  <c r="J28" i="20"/>
  <c r="H30" i="20"/>
  <c r="G20" i="19"/>
  <c r="G22" i="19"/>
  <c r="G24" i="19"/>
  <c r="G26" i="19"/>
  <c r="G28" i="19"/>
  <c r="G30" i="19"/>
  <c r="K27" i="20"/>
  <c r="C10" i="7"/>
  <c r="C14" i="7"/>
  <c r="C15" i="7"/>
  <c r="C16" i="7"/>
  <c r="C18" i="7"/>
  <c r="C11" i="9"/>
  <c r="C12" i="9"/>
  <c r="C14" i="9"/>
  <c r="C16" i="9"/>
  <c r="C18" i="18"/>
  <c r="J26" i="18"/>
  <c r="C13" i="17"/>
  <c r="C9" i="16"/>
  <c r="C11" i="16"/>
  <c r="C14" i="15"/>
  <c r="C16" i="15"/>
  <c r="J20" i="15"/>
  <c r="C15" i="14"/>
  <c r="C16" i="14"/>
  <c r="C18" i="14"/>
  <c r="H29" i="14"/>
  <c r="C9" i="13"/>
  <c r="C11" i="13"/>
  <c r="K20" i="10"/>
  <c r="K24" i="10"/>
  <c r="C16" i="23"/>
  <c r="G28" i="23"/>
  <c r="F6" i="22"/>
  <c r="F27" i="22" s="1"/>
  <c r="C14" i="22"/>
  <c r="C16" i="22"/>
  <c r="C18" i="22"/>
  <c r="K24" i="22"/>
  <c r="C9" i="21"/>
  <c r="C11" i="21"/>
  <c r="C13" i="21"/>
  <c r="C16" i="21"/>
  <c r="K22" i="21"/>
  <c r="K30" i="21"/>
  <c r="K21" i="20"/>
  <c r="H26" i="20"/>
  <c r="C12" i="19"/>
  <c r="C14" i="19"/>
  <c r="C16" i="19"/>
  <c r="G26" i="7"/>
  <c r="G20" i="8"/>
  <c r="E6" i="18"/>
  <c r="H24" i="18"/>
  <c r="J27" i="18"/>
  <c r="C7" i="16"/>
  <c r="G20" i="16"/>
  <c r="G23" i="16"/>
  <c r="J26" i="16"/>
  <c r="G30" i="16"/>
  <c r="G21" i="15"/>
  <c r="G24" i="14"/>
  <c r="G28" i="14"/>
  <c r="G21" i="13"/>
  <c r="J22" i="13"/>
  <c r="J29" i="13"/>
  <c r="G22" i="12"/>
  <c r="I6" i="11"/>
  <c r="I31" i="11" s="1"/>
  <c r="K31" i="11"/>
  <c r="K27" i="11"/>
  <c r="K23" i="11"/>
  <c r="H20" i="11"/>
  <c r="K21" i="11"/>
  <c r="K29" i="11"/>
  <c r="G26" i="10"/>
  <c r="F6" i="23"/>
  <c r="F25" i="23" s="1"/>
  <c r="J28" i="23"/>
  <c r="J24" i="23"/>
  <c r="J25" i="23"/>
  <c r="J20" i="23"/>
  <c r="J23" i="23"/>
  <c r="H25" i="23"/>
  <c r="F21" i="22"/>
  <c r="H30" i="21"/>
  <c r="H26" i="21"/>
  <c r="H22" i="21"/>
  <c r="H28" i="21"/>
  <c r="H24" i="21"/>
  <c r="H20" i="21"/>
  <c r="H31" i="21"/>
  <c r="H29" i="21"/>
  <c r="H27" i="21"/>
  <c r="H25" i="21"/>
  <c r="H23" i="21"/>
  <c r="H21" i="21"/>
  <c r="C8" i="21"/>
  <c r="D6" i="21"/>
  <c r="J30" i="19"/>
  <c r="J26" i="19"/>
  <c r="J22" i="19"/>
  <c r="I6" i="19"/>
  <c r="I28" i="19" s="1"/>
  <c r="J28" i="19"/>
  <c r="J24" i="19"/>
  <c r="J20" i="19"/>
  <c r="J31" i="19"/>
  <c r="J29" i="19"/>
  <c r="J27" i="19"/>
  <c r="J25" i="19"/>
  <c r="J23" i="19"/>
  <c r="J21" i="19"/>
  <c r="K23" i="8"/>
  <c r="C13" i="9"/>
  <c r="C15" i="9"/>
  <c r="C18" i="9"/>
  <c r="C14" i="18"/>
  <c r="C16" i="18"/>
  <c r="J23" i="18"/>
  <c r="J24" i="18"/>
  <c r="H26" i="18"/>
  <c r="J31" i="18"/>
  <c r="C9" i="17"/>
  <c r="C11" i="17"/>
  <c r="C14" i="17"/>
  <c r="G24" i="17"/>
  <c r="G27" i="17"/>
  <c r="F6" i="16"/>
  <c r="F26" i="16" s="1"/>
  <c r="C8" i="16"/>
  <c r="C16" i="16"/>
  <c r="H20" i="16"/>
  <c r="G22" i="16"/>
  <c r="K23" i="16"/>
  <c r="K26" i="16"/>
  <c r="K27" i="16"/>
  <c r="K28" i="16"/>
  <c r="K30" i="16"/>
  <c r="F6" i="15"/>
  <c r="F20" i="15" s="1"/>
  <c r="C15" i="15"/>
  <c r="C17" i="15"/>
  <c r="H20" i="15"/>
  <c r="G23" i="15"/>
  <c r="H24" i="15"/>
  <c r="H26" i="15"/>
  <c r="G29" i="15"/>
  <c r="F6" i="14"/>
  <c r="F21" i="14" s="1"/>
  <c r="C17" i="14"/>
  <c r="G20" i="14"/>
  <c r="H21" i="14"/>
  <c r="K24" i="14"/>
  <c r="K28" i="14"/>
  <c r="I6" i="13"/>
  <c r="I24" i="13" s="1"/>
  <c r="C16" i="13"/>
  <c r="C18" i="13"/>
  <c r="H20" i="13"/>
  <c r="K21" i="13"/>
  <c r="J24" i="13"/>
  <c r="G26" i="13"/>
  <c r="K27" i="13"/>
  <c r="F6" i="12"/>
  <c r="F21" i="12" s="1"/>
  <c r="K29" i="12"/>
  <c r="K24" i="12"/>
  <c r="C15" i="12"/>
  <c r="C17" i="12"/>
  <c r="G20" i="12"/>
  <c r="K22" i="12"/>
  <c r="G24" i="12"/>
  <c r="G30" i="12"/>
  <c r="F6" i="10"/>
  <c r="F24" i="10" s="1"/>
  <c r="K31" i="10"/>
  <c r="K30" i="10"/>
  <c r="K26" i="10"/>
  <c r="C17" i="10"/>
  <c r="G20" i="10"/>
  <c r="H23" i="10"/>
  <c r="C10" i="23"/>
  <c r="J21" i="23"/>
  <c r="J26" i="23"/>
  <c r="H27" i="23"/>
  <c r="J31" i="23"/>
  <c r="C7" i="22"/>
  <c r="D6" i="22"/>
  <c r="G26" i="8"/>
  <c r="G28" i="8"/>
  <c r="G20" i="9"/>
  <c r="G22" i="9"/>
  <c r="G24" i="9"/>
  <c r="G26" i="9"/>
  <c r="G28" i="9"/>
  <c r="G30" i="9"/>
  <c r="H20" i="18"/>
  <c r="H22" i="18"/>
  <c r="H28" i="18"/>
  <c r="H30" i="18"/>
  <c r="K25" i="17"/>
  <c r="K27" i="17"/>
  <c r="G26" i="14"/>
  <c r="G30" i="14"/>
  <c r="G30" i="13"/>
  <c r="G26" i="12"/>
  <c r="G28" i="12"/>
  <c r="H29" i="11"/>
  <c r="H30" i="11"/>
  <c r="H26" i="11"/>
  <c r="H22" i="11"/>
  <c r="H24" i="11"/>
  <c r="K25" i="11"/>
  <c r="G31" i="10"/>
  <c r="G22" i="10"/>
  <c r="G30" i="10"/>
  <c r="H30" i="23"/>
  <c r="H26" i="23"/>
  <c r="H31" i="23"/>
  <c r="H29" i="23"/>
  <c r="H22" i="23"/>
  <c r="H20" i="23"/>
  <c r="J22" i="23"/>
  <c r="J27" i="23"/>
  <c r="J29" i="23"/>
  <c r="J30" i="23"/>
  <c r="C8" i="19"/>
  <c r="D6" i="19"/>
  <c r="C9" i="8"/>
  <c r="C11" i="8"/>
  <c r="G22" i="8"/>
  <c r="C7" i="9"/>
  <c r="C10" i="9"/>
  <c r="I6" i="18"/>
  <c r="I21" i="18" s="1"/>
  <c r="C8" i="18"/>
  <c r="C11" i="18"/>
  <c r="J20" i="18"/>
  <c r="J22" i="18"/>
  <c r="J28" i="18"/>
  <c r="J30" i="18"/>
  <c r="C17" i="17"/>
  <c r="K21" i="17"/>
  <c r="K24" i="17"/>
  <c r="G24" i="16"/>
  <c r="G26" i="16"/>
  <c r="G27" i="16"/>
  <c r="G28" i="16"/>
  <c r="G31" i="16"/>
  <c r="C8" i="15"/>
  <c r="C12" i="15"/>
  <c r="H22" i="15"/>
  <c r="H27" i="15"/>
  <c r="J28" i="15"/>
  <c r="H31" i="15"/>
  <c r="E6" i="14"/>
  <c r="C9" i="14"/>
  <c r="C11" i="14"/>
  <c r="C14" i="14"/>
  <c r="G22" i="14"/>
  <c r="C8" i="13"/>
  <c r="C10" i="13"/>
  <c r="C13" i="13"/>
  <c r="H22" i="13"/>
  <c r="J25" i="13"/>
  <c r="H31" i="12"/>
  <c r="H27" i="12"/>
  <c r="C8" i="12"/>
  <c r="C10" i="12"/>
  <c r="H23" i="12"/>
  <c r="C16" i="11"/>
  <c r="C17" i="11"/>
  <c r="G24" i="10"/>
  <c r="I6" i="23"/>
  <c r="I25" i="23" s="1"/>
  <c r="C18" i="23"/>
  <c r="H21" i="23"/>
  <c r="H23" i="23"/>
  <c r="H24" i="23"/>
  <c r="J29" i="22"/>
  <c r="J25" i="22"/>
  <c r="J31" i="22"/>
  <c r="J26" i="22"/>
  <c r="J30" i="22"/>
  <c r="J28" i="22"/>
  <c r="J24" i="22"/>
  <c r="J23" i="22"/>
  <c r="J20" i="22"/>
  <c r="I6" i="22"/>
  <c r="I24" i="22" s="1"/>
  <c r="E6" i="22"/>
  <c r="C7" i="20"/>
  <c r="D6" i="20"/>
  <c r="C12" i="12"/>
  <c r="C10" i="11"/>
  <c r="C12" i="11"/>
  <c r="C15" i="11"/>
  <c r="C9" i="10"/>
  <c r="C11" i="10"/>
  <c r="C14" i="10"/>
  <c r="G29" i="23"/>
  <c r="G25" i="23"/>
  <c r="K29" i="23"/>
  <c r="K25" i="23"/>
  <c r="G21" i="23"/>
  <c r="K21" i="23"/>
  <c r="G24" i="23"/>
  <c r="K27" i="23"/>
  <c r="K30" i="23"/>
  <c r="G27" i="22"/>
  <c r="G28" i="22"/>
  <c r="G29" i="22"/>
  <c r="G30" i="22"/>
  <c r="G26" i="22"/>
  <c r="G25" i="22"/>
  <c r="G20" i="22"/>
  <c r="K30" i="22"/>
  <c r="K26" i="22"/>
  <c r="K28" i="22"/>
  <c r="K23" i="22"/>
  <c r="K20" i="22"/>
  <c r="C11" i="22"/>
  <c r="K21" i="22"/>
  <c r="G23" i="22"/>
  <c r="K27" i="22"/>
  <c r="K29" i="22"/>
  <c r="K31" i="22"/>
  <c r="H28" i="19"/>
  <c r="H24" i="19"/>
  <c r="H20" i="19"/>
  <c r="H30" i="19"/>
  <c r="H26" i="19"/>
  <c r="H22" i="19"/>
  <c r="H31" i="19"/>
  <c r="H29" i="19"/>
  <c r="H27" i="19"/>
  <c r="H25" i="19"/>
  <c r="H23" i="19"/>
  <c r="H21" i="19"/>
  <c r="F6" i="19"/>
  <c r="F25" i="19" s="1"/>
  <c r="E6" i="19"/>
  <c r="C7" i="19"/>
  <c r="H31" i="22"/>
  <c r="H27" i="22"/>
  <c r="H23" i="22"/>
  <c r="H21" i="22"/>
  <c r="H24" i="22"/>
  <c r="H30" i="22"/>
  <c r="J28" i="21"/>
  <c r="J24" i="21"/>
  <c r="J20" i="21"/>
  <c r="J30" i="21"/>
  <c r="J26" i="21"/>
  <c r="J22" i="21"/>
  <c r="I6" i="21"/>
  <c r="I24" i="21" s="1"/>
  <c r="E6" i="21"/>
  <c r="G21" i="20"/>
  <c r="G23" i="20"/>
  <c r="G25" i="20"/>
  <c r="G27" i="20"/>
  <c r="G29" i="20"/>
  <c r="G28" i="20"/>
  <c r="G24" i="20"/>
  <c r="G20" i="20"/>
  <c r="G30" i="20"/>
  <c r="G26" i="20"/>
  <c r="G22" i="20"/>
  <c r="F6" i="20"/>
  <c r="F20" i="20" s="1"/>
  <c r="K28" i="20"/>
  <c r="K24" i="20"/>
  <c r="K20" i="20"/>
  <c r="K30" i="20"/>
  <c r="K26" i="20"/>
  <c r="K22" i="20"/>
  <c r="G23" i="21"/>
  <c r="K23" i="21"/>
  <c r="G27" i="21"/>
  <c r="K27" i="21"/>
  <c r="G31" i="21"/>
  <c r="K31" i="21"/>
  <c r="J21" i="20"/>
  <c r="H23" i="20"/>
  <c r="J25" i="20"/>
  <c r="H27" i="20"/>
  <c r="J29" i="20"/>
  <c r="H31" i="20"/>
  <c r="G21" i="19"/>
  <c r="K21" i="19"/>
  <c r="G25" i="19"/>
  <c r="K25" i="19"/>
  <c r="G29" i="19"/>
  <c r="K29" i="19"/>
  <c r="G21" i="21"/>
  <c r="K21" i="21"/>
  <c r="G25" i="21"/>
  <c r="K25" i="21"/>
  <c r="H21" i="20"/>
  <c r="J23" i="20"/>
  <c r="H25" i="20"/>
  <c r="J27" i="20"/>
  <c r="G23" i="19"/>
  <c r="K23" i="19"/>
  <c r="G27" i="19"/>
  <c r="K27" i="19"/>
  <c r="F6" i="7"/>
  <c r="F21" i="7" s="1"/>
  <c r="D6" i="8"/>
  <c r="F6" i="9"/>
  <c r="F20" i="9" s="1"/>
  <c r="H21" i="9"/>
  <c r="H23" i="9"/>
  <c r="H25" i="9"/>
  <c r="H27" i="9"/>
  <c r="H29" i="9"/>
  <c r="G28" i="18"/>
  <c r="G24" i="18"/>
  <c r="G20" i="18"/>
  <c r="G30" i="18"/>
  <c r="G26" i="18"/>
  <c r="G22" i="18"/>
  <c r="F6" i="18"/>
  <c r="F28" i="18" s="1"/>
  <c r="K28" i="18"/>
  <c r="K24" i="18"/>
  <c r="K20" i="18"/>
  <c r="K30" i="18"/>
  <c r="K26" i="18"/>
  <c r="K22" i="18"/>
  <c r="G25" i="18"/>
  <c r="G27" i="18"/>
  <c r="K31" i="18"/>
  <c r="H31" i="17"/>
  <c r="H27" i="17"/>
  <c r="H23" i="17"/>
  <c r="H28" i="17"/>
  <c r="H26" i="17"/>
  <c r="H20" i="17"/>
  <c r="H30" i="17"/>
  <c r="H24" i="17"/>
  <c r="H22" i="17"/>
  <c r="H29" i="17"/>
  <c r="D6" i="16"/>
  <c r="C6" i="16" s="1"/>
  <c r="J28" i="16"/>
  <c r="J24" i="16"/>
  <c r="J20" i="16"/>
  <c r="J25" i="16"/>
  <c r="I6" i="16"/>
  <c r="I24" i="16" s="1"/>
  <c r="J29" i="16"/>
  <c r="J21" i="16"/>
  <c r="C7" i="14"/>
  <c r="G31" i="8"/>
  <c r="G23" i="8"/>
  <c r="F6" i="8"/>
  <c r="F21" i="8" s="1"/>
  <c r="G27" i="8"/>
  <c r="G30" i="8"/>
  <c r="J21" i="9"/>
  <c r="J23" i="9"/>
  <c r="J25" i="9"/>
  <c r="J27" i="9"/>
  <c r="J29" i="9"/>
  <c r="C7" i="18"/>
  <c r="D6" i="18"/>
  <c r="K21" i="18"/>
  <c r="G29" i="18"/>
  <c r="G31" i="18"/>
  <c r="D6" i="17"/>
  <c r="J29" i="17"/>
  <c r="J25" i="17"/>
  <c r="J21" i="17"/>
  <c r="J30" i="17"/>
  <c r="J22" i="17"/>
  <c r="I6" i="17"/>
  <c r="I26" i="17" s="1"/>
  <c r="J26" i="17"/>
  <c r="E6" i="17"/>
  <c r="H21" i="17"/>
  <c r="J27" i="17"/>
  <c r="J28" i="17"/>
  <c r="J30" i="16"/>
  <c r="J31" i="16"/>
  <c r="C7" i="15"/>
  <c r="D6" i="15"/>
  <c r="E6" i="13"/>
  <c r="C18" i="12"/>
  <c r="D6" i="12"/>
  <c r="C6" i="12" s="1"/>
  <c r="H24" i="7"/>
  <c r="H30" i="9"/>
  <c r="H26" i="9"/>
  <c r="H22" i="9"/>
  <c r="H28" i="9"/>
  <c r="H24" i="9"/>
  <c r="H20" i="9"/>
  <c r="J28" i="14"/>
  <c r="J24" i="14"/>
  <c r="J20" i="14"/>
  <c r="J30" i="14"/>
  <c r="J26" i="14"/>
  <c r="J22" i="14"/>
  <c r="I6" i="14"/>
  <c r="I25" i="14" s="1"/>
  <c r="J31" i="14"/>
  <c r="J29" i="14"/>
  <c r="J27" i="14"/>
  <c r="J25" i="14"/>
  <c r="D6" i="9"/>
  <c r="J28" i="9"/>
  <c r="J24" i="9"/>
  <c r="J20" i="9"/>
  <c r="J30" i="9"/>
  <c r="J26" i="9"/>
  <c r="J22" i="9"/>
  <c r="I6" i="9"/>
  <c r="E6" i="9"/>
  <c r="G21" i="18"/>
  <c r="G23" i="18"/>
  <c r="K27" i="18"/>
  <c r="K29" i="18"/>
  <c r="H30" i="16"/>
  <c r="H26" i="16"/>
  <c r="H22" i="16"/>
  <c r="H31" i="16"/>
  <c r="H29" i="16"/>
  <c r="H23" i="16"/>
  <c r="H21" i="16"/>
  <c r="H27" i="16"/>
  <c r="H25" i="16"/>
  <c r="J22" i="16"/>
  <c r="J23" i="16"/>
  <c r="H24" i="16"/>
  <c r="J29" i="15"/>
  <c r="J25" i="15"/>
  <c r="J21" i="15"/>
  <c r="J31" i="15"/>
  <c r="J27" i="15"/>
  <c r="J23" i="15"/>
  <c r="J26" i="15"/>
  <c r="J24" i="15"/>
  <c r="I6" i="15"/>
  <c r="I21" i="15" s="1"/>
  <c r="E6" i="15"/>
  <c r="J22" i="15"/>
  <c r="J23" i="14"/>
  <c r="C7" i="13"/>
  <c r="D6" i="13"/>
  <c r="J28" i="12"/>
  <c r="J24" i="12"/>
  <c r="J20" i="12"/>
  <c r="J30" i="12"/>
  <c r="J26" i="12"/>
  <c r="J22" i="12"/>
  <c r="I6" i="12"/>
  <c r="I29" i="12" s="1"/>
  <c r="J25" i="12"/>
  <c r="C9" i="7"/>
  <c r="C10" i="8"/>
  <c r="C12" i="8"/>
  <c r="K20" i="8"/>
  <c r="K22" i="8"/>
  <c r="K28" i="8"/>
  <c r="K30" i="8"/>
  <c r="G23" i="9"/>
  <c r="K23" i="9"/>
  <c r="G27" i="9"/>
  <c r="K27" i="9"/>
  <c r="G31" i="9"/>
  <c r="K31" i="9"/>
  <c r="J21" i="18"/>
  <c r="H23" i="18"/>
  <c r="J25" i="18"/>
  <c r="H27" i="18"/>
  <c r="H31" i="18"/>
  <c r="G30" i="17"/>
  <c r="G26" i="17"/>
  <c r="G22" i="17"/>
  <c r="K30" i="17"/>
  <c r="K26" i="17"/>
  <c r="K22" i="17"/>
  <c r="K20" i="17"/>
  <c r="K23" i="17"/>
  <c r="G25" i="17"/>
  <c r="K28" i="17"/>
  <c r="K31" i="17"/>
  <c r="C10" i="16"/>
  <c r="G30" i="15"/>
  <c r="G26" i="15"/>
  <c r="G22" i="15"/>
  <c r="G28" i="15"/>
  <c r="G24" i="15"/>
  <c r="G20" i="15"/>
  <c r="K30" i="15"/>
  <c r="K26" i="15"/>
  <c r="K22" i="15"/>
  <c r="K28" i="15"/>
  <c r="K24" i="15"/>
  <c r="K20" i="15"/>
  <c r="C11" i="15"/>
  <c r="G25" i="15"/>
  <c r="G27" i="15"/>
  <c r="K31" i="15"/>
  <c r="H30" i="14"/>
  <c r="H26" i="14"/>
  <c r="H22" i="14"/>
  <c r="H28" i="14"/>
  <c r="H24" i="14"/>
  <c r="H20" i="14"/>
  <c r="G25" i="13"/>
  <c r="J23" i="12"/>
  <c r="J31" i="12"/>
  <c r="H28" i="10"/>
  <c r="H24" i="10"/>
  <c r="H20" i="10"/>
  <c r="H30" i="10"/>
  <c r="H26" i="10"/>
  <c r="H22" i="10"/>
  <c r="C8" i="10"/>
  <c r="D6" i="10"/>
  <c r="H25" i="10"/>
  <c r="C17" i="7"/>
  <c r="C15" i="8"/>
  <c r="C18" i="8"/>
  <c r="K24" i="8"/>
  <c r="K26" i="8"/>
  <c r="G21" i="9"/>
  <c r="K21" i="9"/>
  <c r="G25" i="9"/>
  <c r="K25" i="9"/>
  <c r="H21" i="18"/>
  <c r="H25" i="18"/>
  <c r="C18" i="16"/>
  <c r="G28" i="13"/>
  <c r="G24" i="13"/>
  <c r="G31" i="13"/>
  <c r="G23" i="13"/>
  <c r="G20" i="13"/>
  <c r="G27" i="13"/>
  <c r="G22" i="13"/>
  <c r="F6" i="13"/>
  <c r="F28" i="13" s="1"/>
  <c r="K28" i="13"/>
  <c r="K24" i="13"/>
  <c r="K29" i="13"/>
  <c r="K26" i="13"/>
  <c r="K20" i="13"/>
  <c r="K31" i="13"/>
  <c r="K30" i="13"/>
  <c r="K25" i="13"/>
  <c r="K22" i="13"/>
  <c r="K23" i="13"/>
  <c r="J27" i="12"/>
  <c r="C7" i="11"/>
  <c r="D6" i="11"/>
  <c r="G21" i="16"/>
  <c r="K21" i="16"/>
  <c r="G25" i="16"/>
  <c r="K25" i="16"/>
  <c r="H21" i="15"/>
  <c r="H25" i="15"/>
  <c r="G23" i="14"/>
  <c r="K23" i="14"/>
  <c r="G27" i="14"/>
  <c r="K27" i="14"/>
  <c r="G31" i="14"/>
  <c r="K31" i="14"/>
  <c r="J31" i="13"/>
  <c r="J27" i="13"/>
  <c r="J23" i="13"/>
  <c r="J21" i="13"/>
  <c r="H24" i="13"/>
  <c r="J28" i="13"/>
  <c r="H30" i="12"/>
  <c r="H26" i="12"/>
  <c r="H22" i="12"/>
  <c r="H28" i="12"/>
  <c r="H24" i="12"/>
  <c r="H20" i="12"/>
  <c r="J30" i="10"/>
  <c r="J26" i="10"/>
  <c r="J22" i="10"/>
  <c r="I6" i="10"/>
  <c r="I29" i="10" s="1"/>
  <c r="J28" i="10"/>
  <c r="J24" i="10"/>
  <c r="J20" i="10"/>
  <c r="E6" i="10"/>
  <c r="G21" i="14"/>
  <c r="K21" i="14"/>
  <c r="G25" i="14"/>
  <c r="K25" i="14"/>
  <c r="H31" i="13"/>
  <c r="H29" i="13"/>
  <c r="H25" i="13"/>
  <c r="H21" i="13"/>
  <c r="H28" i="13"/>
  <c r="H30" i="13"/>
  <c r="G28" i="11"/>
  <c r="G24" i="11"/>
  <c r="G20" i="11"/>
  <c r="G30" i="11"/>
  <c r="G26" i="11"/>
  <c r="G22" i="11"/>
  <c r="F6" i="11"/>
  <c r="F23" i="11" s="1"/>
  <c r="K28" i="11"/>
  <c r="K24" i="11"/>
  <c r="K20" i="11"/>
  <c r="K30" i="11"/>
  <c r="K26" i="11"/>
  <c r="K22" i="11"/>
  <c r="G23" i="12"/>
  <c r="K23" i="12"/>
  <c r="G27" i="12"/>
  <c r="K27" i="12"/>
  <c r="G31" i="12"/>
  <c r="K31" i="12"/>
  <c r="J21" i="11"/>
  <c r="H23" i="11"/>
  <c r="J25" i="11"/>
  <c r="H27" i="11"/>
  <c r="J29" i="11"/>
  <c r="H31" i="11"/>
  <c r="G21" i="10"/>
  <c r="K21" i="10"/>
  <c r="G25" i="10"/>
  <c r="K25" i="10"/>
  <c r="G29" i="10"/>
  <c r="K29" i="10"/>
  <c r="G21" i="12"/>
  <c r="K21" i="12"/>
  <c r="G25" i="12"/>
  <c r="K25" i="12"/>
  <c r="H21" i="11"/>
  <c r="J23" i="11"/>
  <c r="H25" i="11"/>
  <c r="J27" i="11"/>
  <c r="G23" i="10"/>
  <c r="K23" i="10"/>
  <c r="G27" i="10"/>
  <c r="K27" i="10"/>
  <c r="H29" i="7"/>
  <c r="H28" i="7"/>
  <c r="H26" i="7"/>
  <c r="H27" i="7"/>
  <c r="H23" i="7"/>
  <c r="H31" i="7"/>
  <c r="H28" i="8"/>
  <c r="H24" i="8"/>
  <c r="H20" i="8"/>
  <c r="H29" i="8"/>
  <c r="H25" i="8"/>
  <c r="H21" i="8"/>
  <c r="H30" i="8"/>
  <c r="H26" i="8"/>
  <c r="H22" i="8"/>
  <c r="H31" i="8"/>
  <c r="H27" i="8"/>
  <c r="H23" i="8"/>
  <c r="E6" i="8"/>
  <c r="C7" i="8"/>
  <c r="J30" i="8"/>
  <c r="J26" i="8"/>
  <c r="J22" i="8"/>
  <c r="I6" i="8"/>
  <c r="I20" i="8" s="1"/>
  <c r="J31" i="8"/>
  <c r="J27" i="8"/>
  <c r="J23" i="8"/>
  <c r="J28" i="8"/>
  <c r="J24" i="8"/>
  <c r="J20" i="8"/>
  <c r="J29" i="8"/>
  <c r="J25" i="8"/>
  <c r="J21" i="8"/>
  <c r="H20" i="7"/>
  <c r="H30" i="7"/>
  <c r="C7" i="7"/>
  <c r="C8" i="7"/>
  <c r="J20" i="7"/>
  <c r="G21" i="8"/>
  <c r="K21" i="8"/>
  <c r="G25" i="8"/>
  <c r="K25" i="8"/>
  <c r="G29" i="8"/>
  <c r="K29" i="8"/>
  <c r="C13" i="7"/>
  <c r="J21" i="7"/>
  <c r="K31" i="7"/>
  <c r="K27" i="7"/>
  <c r="K23" i="7"/>
  <c r="K28" i="7"/>
  <c r="K24" i="7"/>
  <c r="K20" i="7"/>
  <c r="K26" i="7"/>
  <c r="K25" i="7"/>
  <c r="K22" i="7"/>
  <c r="K21" i="7"/>
  <c r="K30" i="7"/>
  <c r="G31" i="7"/>
  <c r="G27" i="7"/>
  <c r="G23" i="7"/>
  <c r="G28" i="7"/>
  <c r="G24" i="7"/>
  <c r="G20" i="7"/>
  <c r="G30" i="7"/>
  <c r="G29" i="7"/>
  <c r="G21" i="7"/>
  <c r="K29" i="7"/>
  <c r="E6" i="7"/>
  <c r="J24" i="7"/>
  <c r="J30" i="7"/>
  <c r="J26" i="7"/>
  <c r="J22" i="7"/>
  <c r="I6" i="7"/>
  <c r="I21" i="7" s="1"/>
  <c r="J31" i="7"/>
  <c r="J27" i="7"/>
  <c r="J23" i="7"/>
  <c r="C11" i="7"/>
  <c r="C12" i="7"/>
  <c r="J28" i="7"/>
  <c r="J29" i="7"/>
  <c r="D6" i="7"/>
  <c r="H21" i="7"/>
  <c r="H25" i="7"/>
  <c r="B31" i="3"/>
  <c r="B30" i="3"/>
  <c r="B29" i="3"/>
  <c r="B28" i="3"/>
  <c r="B27" i="3"/>
  <c r="B26" i="3"/>
  <c r="B25" i="3"/>
  <c r="B24" i="3"/>
  <c r="B23" i="3"/>
  <c r="B22" i="3"/>
  <c r="B21" i="3"/>
  <c r="B20" i="3"/>
  <c r="I18" i="3"/>
  <c r="F18" i="3"/>
  <c r="E18" i="3"/>
  <c r="D18" i="3"/>
  <c r="I17" i="3"/>
  <c r="F17" i="3"/>
  <c r="E17" i="3"/>
  <c r="D17" i="3"/>
  <c r="I16" i="3"/>
  <c r="F16" i="3"/>
  <c r="E16" i="3"/>
  <c r="D16" i="3"/>
  <c r="I15" i="3"/>
  <c r="F15" i="3"/>
  <c r="E15" i="3"/>
  <c r="D15" i="3"/>
  <c r="I14" i="3"/>
  <c r="F14" i="3"/>
  <c r="E14" i="3"/>
  <c r="D14" i="3"/>
  <c r="I13" i="3"/>
  <c r="F13" i="3"/>
  <c r="E13" i="3"/>
  <c r="D13" i="3"/>
  <c r="I12" i="3"/>
  <c r="F12" i="3"/>
  <c r="E12" i="3"/>
  <c r="D12" i="3"/>
  <c r="I11" i="3"/>
  <c r="F11" i="3"/>
  <c r="E11" i="3"/>
  <c r="D11" i="3"/>
  <c r="I10" i="3"/>
  <c r="F10" i="3"/>
  <c r="E10" i="3"/>
  <c r="D10" i="3"/>
  <c r="I9" i="3"/>
  <c r="F9" i="3"/>
  <c r="E9" i="3"/>
  <c r="D9" i="3"/>
  <c r="I8" i="3"/>
  <c r="F8" i="3"/>
  <c r="E8" i="3"/>
  <c r="D8" i="3"/>
  <c r="I7" i="3"/>
  <c r="F7" i="3"/>
  <c r="E7" i="3"/>
  <c r="D7" i="3"/>
  <c r="K6" i="3"/>
  <c r="K31" i="3" s="1"/>
  <c r="J6" i="3"/>
  <c r="J30" i="3" s="1"/>
  <c r="H6" i="3"/>
  <c r="H28" i="3" s="1"/>
  <c r="G6" i="3"/>
  <c r="G31" i="3" s="1"/>
  <c r="B31" i="2"/>
  <c r="B30" i="2"/>
  <c r="B29" i="2"/>
  <c r="B28" i="2"/>
  <c r="B27" i="2"/>
  <c r="B26" i="2"/>
  <c r="B25" i="2"/>
  <c r="B24" i="2"/>
  <c r="B23" i="2"/>
  <c r="B22" i="2"/>
  <c r="B21" i="2"/>
  <c r="B20" i="2"/>
  <c r="I18" i="2"/>
  <c r="F18" i="2"/>
  <c r="E18" i="2"/>
  <c r="D18" i="2"/>
  <c r="I17" i="2"/>
  <c r="F17" i="2"/>
  <c r="E17" i="2"/>
  <c r="D17" i="2"/>
  <c r="I16" i="2"/>
  <c r="F16" i="2"/>
  <c r="E16" i="2"/>
  <c r="D16" i="2"/>
  <c r="I15" i="2"/>
  <c r="F15" i="2"/>
  <c r="E15" i="2"/>
  <c r="D15" i="2"/>
  <c r="I14" i="2"/>
  <c r="F14" i="2"/>
  <c r="E14" i="2"/>
  <c r="D14" i="2"/>
  <c r="I13" i="2"/>
  <c r="F13" i="2"/>
  <c r="E13" i="2"/>
  <c r="D13" i="2"/>
  <c r="I12" i="2"/>
  <c r="F12" i="2"/>
  <c r="E12" i="2"/>
  <c r="D12" i="2"/>
  <c r="I11" i="2"/>
  <c r="F11" i="2"/>
  <c r="E11" i="2"/>
  <c r="D11" i="2"/>
  <c r="I10" i="2"/>
  <c r="F10" i="2"/>
  <c r="E10" i="2"/>
  <c r="D10" i="2"/>
  <c r="I9" i="2"/>
  <c r="F9" i="2"/>
  <c r="E9" i="2"/>
  <c r="D9" i="2"/>
  <c r="I8" i="2"/>
  <c r="F8" i="2"/>
  <c r="E8" i="2"/>
  <c r="D8" i="2"/>
  <c r="I7" i="2"/>
  <c r="F7" i="2"/>
  <c r="E7" i="2"/>
  <c r="D7" i="2"/>
  <c r="K6" i="2"/>
  <c r="K31" i="2" s="1"/>
  <c r="J6" i="2"/>
  <c r="J30" i="2" s="1"/>
  <c r="H6" i="2"/>
  <c r="H28" i="2" s="1"/>
  <c r="G6" i="2"/>
  <c r="G31" i="2" s="1"/>
  <c r="B21" i="1"/>
  <c r="B22" i="1"/>
  <c r="B23" i="1"/>
  <c r="B24" i="1"/>
  <c r="B25" i="1"/>
  <c r="B26" i="1"/>
  <c r="B27" i="1"/>
  <c r="B28" i="1"/>
  <c r="B29" i="1"/>
  <c r="B30" i="1"/>
  <c r="B31" i="1"/>
  <c r="B20" i="1"/>
  <c r="F22" i="21" l="1"/>
  <c r="F21" i="21"/>
  <c r="C6" i="14"/>
  <c r="I28" i="13"/>
  <c r="F26" i="21"/>
  <c r="C6" i="11"/>
  <c r="I27" i="13"/>
  <c r="F23" i="16"/>
  <c r="F30" i="21"/>
  <c r="F27" i="21"/>
  <c r="C6" i="23"/>
  <c r="F24" i="21"/>
  <c r="F25" i="22"/>
  <c r="I26" i="14"/>
  <c r="F23" i="22"/>
  <c r="F20" i="17"/>
  <c r="I27" i="19"/>
  <c r="F21" i="20"/>
  <c r="F27" i="7"/>
  <c r="F30" i="17"/>
  <c r="I20" i="19"/>
  <c r="F25" i="17"/>
  <c r="F27" i="17"/>
  <c r="F30" i="14"/>
  <c r="K19" i="22"/>
  <c r="H19" i="9"/>
  <c r="I27" i="11"/>
  <c r="I26" i="11"/>
  <c r="F31" i="22"/>
  <c r="F28" i="10"/>
  <c r="F23" i="10"/>
  <c r="F30" i="10"/>
  <c r="J19" i="10"/>
  <c r="G19" i="13"/>
  <c r="F25" i="16"/>
  <c r="I20" i="20"/>
  <c r="F29" i="22"/>
  <c r="I24" i="20"/>
  <c r="K19" i="7"/>
  <c r="K19" i="17"/>
  <c r="J19" i="16"/>
  <c r="G19" i="18"/>
  <c r="H19" i="19"/>
  <c r="G19" i="9"/>
  <c r="J19" i="19"/>
  <c r="J19" i="23"/>
  <c r="H19" i="11"/>
  <c r="G19" i="8"/>
  <c r="J19" i="15"/>
  <c r="J19" i="20"/>
  <c r="G19" i="21"/>
  <c r="G19" i="23"/>
  <c r="K19" i="16"/>
  <c r="K19" i="19"/>
  <c r="H19" i="20"/>
  <c r="H19" i="22"/>
  <c r="G19" i="7"/>
  <c r="G19" i="11"/>
  <c r="H19" i="14"/>
  <c r="G19" i="15"/>
  <c r="K19" i="8"/>
  <c r="H19" i="17"/>
  <c r="K19" i="18"/>
  <c r="J19" i="21"/>
  <c r="G19" i="22"/>
  <c r="J19" i="22"/>
  <c r="G19" i="12"/>
  <c r="H19" i="15"/>
  <c r="K19" i="10"/>
  <c r="J19" i="13"/>
  <c r="K19" i="9"/>
  <c r="K19" i="21"/>
  <c r="J19" i="7"/>
  <c r="H19" i="7"/>
  <c r="J19" i="8"/>
  <c r="K19" i="11"/>
  <c r="H19" i="12"/>
  <c r="H19" i="10"/>
  <c r="J19" i="9"/>
  <c r="G19" i="20"/>
  <c r="J19" i="18"/>
  <c r="H19" i="23"/>
  <c r="H19" i="18"/>
  <c r="G19" i="14"/>
  <c r="J19" i="11"/>
  <c r="J19" i="17"/>
  <c r="G19" i="17"/>
  <c r="K19" i="14"/>
  <c r="H19" i="8"/>
  <c r="K19" i="13"/>
  <c r="K19" i="15"/>
  <c r="J19" i="12"/>
  <c r="J19" i="14"/>
  <c r="K19" i="20"/>
  <c r="G19" i="10"/>
  <c r="H19" i="13"/>
  <c r="H19" i="16"/>
  <c r="H19" i="21"/>
  <c r="G19" i="16"/>
  <c r="G19" i="19"/>
  <c r="K19" i="23"/>
  <c r="K19" i="12"/>
  <c r="F28" i="14"/>
  <c r="F21" i="17"/>
  <c r="F22" i="17"/>
  <c r="F29" i="16"/>
  <c r="F31" i="17"/>
  <c r="F29" i="17"/>
  <c r="F22" i="22"/>
  <c r="F23" i="17"/>
  <c r="F28" i="17"/>
  <c r="F26" i="17"/>
  <c r="F21" i="11"/>
  <c r="I31" i="12"/>
  <c r="F28" i="21"/>
  <c r="F31" i="21"/>
  <c r="F25" i="21"/>
  <c r="I25" i="13"/>
  <c r="F26" i="15"/>
  <c r="I26" i="13"/>
  <c r="F31" i="10"/>
  <c r="F24" i="16"/>
  <c r="F21" i="16"/>
  <c r="F23" i="21"/>
  <c r="F20" i="21"/>
  <c r="F30" i="12"/>
  <c r="F20" i="23"/>
  <c r="F25" i="10"/>
  <c r="F23" i="12"/>
  <c r="I31" i="16"/>
  <c r="F23" i="14"/>
  <c r="F29" i="14"/>
  <c r="F27" i="11"/>
  <c r="F25" i="18"/>
  <c r="F30" i="9"/>
  <c r="I26" i="10"/>
  <c r="F21" i="18"/>
  <c r="F31" i="20"/>
  <c r="I27" i="18"/>
  <c r="F29" i="23"/>
  <c r="F21" i="15"/>
  <c r="I28" i="18"/>
  <c r="F29" i="20"/>
  <c r="I26" i="20"/>
  <c r="F24" i="23"/>
  <c r="F28" i="20"/>
  <c r="F30" i="22"/>
  <c r="F28" i="22"/>
  <c r="F26" i="22"/>
  <c r="F20" i="22"/>
  <c r="F23" i="20"/>
  <c r="I24" i="18"/>
  <c r="F20" i="19"/>
  <c r="I26" i="19"/>
  <c r="C6" i="20"/>
  <c r="F22" i="10"/>
  <c r="F21" i="10"/>
  <c r="F20" i="14"/>
  <c r="I30" i="18"/>
  <c r="I30" i="11"/>
  <c r="F28" i="15"/>
  <c r="I21" i="19"/>
  <c r="I23" i="19"/>
  <c r="F24" i="22"/>
  <c r="F29" i="12"/>
  <c r="F28" i="12"/>
  <c r="F24" i="12"/>
  <c r="I29" i="17"/>
  <c r="I25" i="17"/>
  <c r="I31" i="20"/>
  <c r="I22" i="19"/>
  <c r="F22" i="12"/>
  <c r="I31" i="19"/>
  <c r="I28" i="11"/>
  <c r="I27" i="12"/>
  <c r="F26" i="10"/>
  <c r="F20" i="10"/>
  <c r="F28" i="16"/>
  <c r="I23" i="14"/>
  <c r="F20" i="16"/>
  <c r="I21" i="12"/>
  <c r="F22" i="16"/>
  <c r="I22" i="18"/>
  <c r="I22" i="13"/>
  <c r="F27" i="16"/>
  <c r="I20" i="18"/>
  <c r="F30" i="16"/>
  <c r="F30" i="19"/>
  <c r="I28" i="20"/>
  <c r="I24" i="19"/>
  <c r="F30" i="20"/>
  <c r="I27" i="22"/>
  <c r="F26" i="20"/>
  <c r="I25" i="18"/>
  <c r="F26" i="12"/>
  <c r="F26" i="14"/>
  <c r="I30" i="19"/>
  <c r="F21" i="23"/>
  <c r="I22" i="20"/>
  <c r="I30" i="20"/>
  <c r="F31" i="8"/>
  <c r="I20" i="13"/>
  <c r="I23" i="13"/>
  <c r="I31" i="13"/>
  <c r="I25" i="19"/>
  <c r="I23" i="20"/>
  <c r="F27" i="12"/>
  <c r="F20" i="12"/>
  <c r="I24" i="11"/>
  <c r="I30" i="13"/>
  <c r="I22" i="11"/>
  <c r="F27" i="10"/>
  <c r="I28" i="12"/>
  <c r="I26" i="12"/>
  <c r="I29" i="13"/>
  <c r="I20" i="17"/>
  <c r="F31" i="16"/>
  <c r="I29" i="18"/>
  <c r="I26" i="18"/>
  <c r="I21" i="13"/>
  <c r="F29" i="18"/>
  <c r="F20" i="18"/>
  <c r="I29" i="19"/>
  <c r="F28" i="19"/>
  <c r="F27" i="20"/>
  <c r="I27" i="20"/>
  <c r="F24" i="20"/>
  <c r="F27" i="19"/>
  <c r="F29" i="10"/>
  <c r="F31" i="12"/>
  <c r="I23" i="18"/>
  <c r="I21" i="20"/>
  <c r="I29" i="20"/>
  <c r="I31" i="21"/>
  <c r="C6" i="22"/>
  <c r="I23" i="21"/>
  <c r="I22" i="16"/>
  <c r="F24" i="11"/>
  <c r="C6" i="18"/>
  <c r="F22" i="9"/>
  <c r="I31" i="23"/>
  <c r="I30" i="22"/>
  <c r="I20" i="22"/>
  <c r="I26" i="22"/>
  <c r="I25" i="22"/>
  <c r="I22" i="21"/>
  <c r="I29" i="22"/>
  <c r="F22" i="14"/>
  <c r="I23" i="22"/>
  <c r="I29" i="23"/>
  <c r="F27" i="14"/>
  <c r="I26" i="7"/>
  <c r="I31" i="8"/>
  <c r="C6" i="8"/>
  <c r="I21" i="10"/>
  <c r="I20" i="11"/>
  <c r="I25" i="10"/>
  <c r="I21" i="11"/>
  <c r="I25" i="12"/>
  <c r="F23" i="15"/>
  <c r="F31" i="15"/>
  <c r="I25" i="11"/>
  <c r="F27" i="15"/>
  <c r="I28" i="17"/>
  <c r="I23" i="11"/>
  <c r="I28" i="16"/>
  <c r="I20" i="16"/>
  <c r="I29" i="11"/>
  <c r="F24" i="15"/>
  <c r="F25" i="15"/>
  <c r="F22" i="19"/>
  <c r="I27" i="21"/>
  <c r="I25" i="21"/>
  <c r="I29" i="21"/>
  <c r="F22" i="20"/>
  <c r="F28" i="23"/>
  <c r="F25" i="20"/>
  <c r="F26" i="19"/>
  <c r="C6" i="19"/>
  <c r="F31" i="23"/>
  <c r="C6" i="21"/>
  <c r="F25" i="12"/>
  <c r="F26" i="23"/>
  <c r="F23" i="23"/>
  <c r="I25" i="8"/>
  <c r="F29" i="9"/>
  <c r="I21" i="21"/>
  <c r="I24" i="23"/>
  <c r="I21" i="23"/>
  <c r="I23" i="23"/>
  <c r="I20" i="23"/>
  <c r="I30" i="23"/>
  <c r="F26" i="9"/>
  <c r="F24" i="9"/>
  <c r="F27" i="9"/>
  <c r="I20" i="21"/>
  <c r="I30" i="21"/>
  <c r="I27" i="7"/>
  <c r="F24" i="8"/>
  <c r="F29" i="11"/>
  <c r="F25" i="11"/>
  <c r="I23" i="12"/>
  <c r="I24" i="12"/>
  <c r="I22" i="15"/>
  <c r="C6" i="10"/>
  <c r="F31" i="11"/>
  <c r="F24" i="14"/>
  <c r="I31" i="10"/>
  <c r="I30" i="10"/>
  <c r="F20" i="8"/>
  <c r="F29" i="15"/>
  <c r="F30" i="18"/>
  <c r="I28" i="22"/>
  <c r="F31" i="19"/>
  <c r="F23" i="19"/>
  <c r="F29" i="19"/>
  <c r="F21" i="19"/>
  <c r="I28" i="21"/>
  <c r="I22" i="22"/>
  <c r="I27" i="23"/>
  <c r="I26" i="23"/>
  <c r="F30" i="15"/>
  <c r="F24" i="19"/>
  <c r="F27" i="23"/>
  <c r="F31" i="14"/>
  <c r="I21" i="22"/>
  <c r="F30" i="23"/>
  <c r="I26" i="21"/>
  <c r="I28" i="23"/>
  <c r="F22" i="15"/>
  <c r="I31" i="18"/>
  <c r="I22" i="23"/>
  <c r="F25" i="14"/>
  <c r="F22" i="23"/>
  <c r="I31" i="22"/>
  <c r="I28" i="9"/>
  <c r="I24" i="9"/>
  <c r="I20" i="9"/>
  <c r="I29" i="15"/>
  <c r="I21" i="14"/>
  <c r="I25" i="16"/>
  <c r="I26" i="9"/>
  <c r="F20" i="7"/>
  <c r="F23" i="8"/>
  <c r="F27" i="13"/>
  <c r="I30" i="16"/>
  <c r="I30" i="17"/>
  <c r="F26" i="7"/>
  <c r="F28" i="7"/>
  <c r="F23" i="7"/>
  <c r="F29" i="7"/>
  <c r="F22" i="8"/>
  <c r="I28" i="8"/>
  <c r="I23" i="8"/>
  <c r="F30" i="13"/>
  <c r="I31" i="14"/>
  <c r="I30" i="12"/>
  <c r="I22" i="12"/>
  <c r="C6" i="13"/>
  <c r="I29" i="14"/>
  <c r="I26" i="15"/>
  <c r="I25" i="9"/>
  <c r="I20" i="12"/>
  <c r="I24" i="17"/>
  <c r="F31" i="9"/>
  <c r="F23" i="9"/>
  <c r="F26" i="8"/>
  <c r="F25" i="9"/>
  <c r="F21" i="9"/>
  <c r="F20" i="13"/>
  <c r="F22" i="13"/>
  <c r="F25" i="13"/>
  <c r="I28" i="15"/>
  <c r="I24" i="15"/>
  <c r="I20" i="15"/>
  <c r="I25" i="15"/>
  <c r="I30" i="14"/>
  <c r="I22" i="14"/>
  <c r="I27" i="15"/>
  <c r="I29" i="16"/>
  <c r="I21" i="16"/>
  <c r="I27" i="9"/>
  <c r="F28" i="8"/>
  <c r="I23" i="9"/>
  <c r="F24" i="7"/>
  <c r="F31" i="7"/>
  <c r="F30" i="8"/>
  <c r="I22" i="10"/>
  <c r="I28" i="10"/>
  <c r="I20" i="10"/>
  <c r="I24" i="10"/>
  <c r="F21" i="13"/>
  <c r="I27" i="14"/>
  <c r="I31" i="17"/>
  <c r="I23" i="17"/>
  <c r="I21" i="9"/>
  <c r="I20" i="14"/>
  <c r="F27" i="8"/>
  <c r="I31" i="15"/>
  <c r="I30" i="9"/>
  <c r="F25" i="7"/>
  <c r="F22" i="7"/>
  <c r="F30" i="7"/>
  <c r="F25" i="8"/>
  <c r="I26" i="8"/>
  <c r="F26" i="11"/>
  <c r="F30" i="11"/>
  <c r="F22" i="11"/>
  <c r="F20" i="11"/>
  <c r="F28" i="11"/>
  <c r="F31" i="13"/>
  <c r="F23" i="13"/>
  <c r="F29" i="13"/>
  <c r="I27" i="16"/>
  <c r="I23" i="10"/>
  <c r="F26" i="13"/>
  <c r="I30" i="15"/>
  <c r="I28" i="14"/>
  <c r="I23" i="16"/>
  <c r="I21" i="17"/>
  <c r="C6" i="9"/>
  <c r="I27" i="10"/>
  <c r="I27" i="17"/>
  <c r="I24" i="14"/>
  <c r="C6" i="15"/>
  <c r="I26" i="16"/>
  <c r="C6" i="17"/>
  <c r="I29" i="9"/>
  <c r="F24" i="13"/>
  <c r="F31" i="18"/>
  <c r="F27" i="18"/>
  <c r="F23" i="18"/>
  <c r="F24" i="18"/>
  <c r="F28" i="9"/>
  <c r="F29" i="8"/>
  <c r="I31" i="9"/>
  <c r="I23" i="15"/>
  <c r="F26" i="18"/>
  <c r="I22" i="9"/>
  <c r="F22" i="18"/>
  <c r="I22" i="17"/>
  <c r="C6" i="7"/>
  <c r="I30" i="7"/>
  <c r="I21" i="8"/>
  <c r="I30" i="8"/>
  <c r="I29" i="8"/>
  <c r="I24" i="8"/>
  <c r="I27" i="8"/>
  <c r="I22" i="8"/>
  <c r="I22" i="7"/>
  <c r="I31" i="7"/>
  <c r="I28" i="7"/>
  <c r="I20" i="7"/>
  <c r="I24" i="7"/>
  <c r="I23" i="7"/>
  <c r="I25" i="7"/>
  <c r="I29" i="7"/>
  <c r="E6" i="3"/>
  <c r="C14" i="2"/>
  <c r="C18" i="2"/>
  <c r="C9" i="3"/>
  <c r="G26" i="3"/>
  <c r="G30" i="3"/>
  <c r="G24" i="3"/>
  <c r="C9" i="2"/>
  <c r="C13" i="2"/>
  <c r="C15" i="3"/>
  <c r="C16" i="3"/>
  <c r="C18" i="3"/>
  <c r="G23" i="3"/>
  <c r="G28" i="3"/>
  <c r="C7" i="3"/>
  <c r="C11" i="3"/>
  <c r="C12" i="3"/>
  <c r="C14" i="3"/>
  <c r="G27" i="3"/>
  <c r="F6" i="2"/>
  <c r="F29" i="2" s="1"/>
  <c r="G22" i="2"/>
  <c r="D6" i="3"/>
  <c r="C13" i="3"/>
  <c r="J27" i="3"/>
  <c r="K28" i="3"/>
  <c r="K30" i="3"/>
  <c r="C10" i="2"/>
  <c r="C17" i="2"/>
  <c r="G26" i="2"/>
  <c r="C17" i="3"/>
  <c r="G20" i="3"/>
  <c r="G22" i="3"/>
  <c r="J23" i="3"/>
  <c r="K24" i="3"/>
  <c r="K26" i="3"/>
  <c r="K27" i="3"/>
  <c r="G30" i="2"/>
  <c r="C8" i="3"/>
  <c r="C10" i="3"/>
  <c r="K20" i="3"/>
  <c r="K22" i="3"/>
  <c r="K23" i="3"/>
  <c r="J31" i="3"/>
  <c r="K22" i="2"/>
  <c r="E6" i="2"/>
  <c r="H23" i="2"/>
  <c r="H27" i="2"/>
  <c r="H31" i="2"/>
  <c r="F6" i="3"/>
  <c r="F30" i="3" s="1"/>
  <c r="J21" i="3"/>
  <c r="H23" i="3"/>
  <c r="J25" i="3"/>
  <c r="H27" i="3"/>
  <c r="J29" i="3"/>
  <c r="H31" i="3"/>
  <c r="C11" i="2"/>
  <c r="C12" i="2"/>
  <c r="H22" i="2"/>
  <c r="H26" i="2"/>
  <c r="H30" i="2"/>
  <c r="J20" i="3"/>
  <c r="G21" i="3"/>
  <c r="K21" i="3"/>
  <c r="H22" i="3"/>
  <c r="J24" i="3"/>
  <c r="G25" i="3"/>
  <c r="K25" i="3"/>
  <c r="H26" i="3"/>
  <c r="J28" i="3"/>
  <c r="G29" i="3"/>
  <c r="K29" i="3"/>
  <c r="H30" i="3"/>
  <c r="K26" i="2"/>
  <c r="K30" i="2"/>
  <c r="H21" i="3"/>
  <c r="H25" i="3"/>
  <c r="H29" i="3"/>
  <c r="C7" i="2"/>
  <c r="C8" i="2"/>
  <c r="C15" i="2"/>
  <c r="C16" i="2"/>
  <c r="I6" i="3"/>
  <c r="I21" i="3" s="1"/>
  <c r="H20" i="3"/>
  <c r="J22" i="3"/>
  <c r="H24" i="3"/>
  <c r="J26" i="3"/>
  <c r="J21" i="2"/>
  <c r="J29" i="2"/>
  <c r="G21" i="2"/>
  <c r="G25" i="2"/>
  <c r="J28" i="2"/>
  <c r="G29" i="2"/>
  <c r="K29" i="2"/>
  <c r="D6" i="2"/>
  <c r="G20" i="2"/>
  <c r="K20" i="2"/>
  <c r="H21" i="2"/>
  <c r="J23" i="2"/>
  <c r="G24" i="2"/>
  <c r="K24" i="2"/>
  <c r="H25" i="2"/>
  <c r="J27" i="2"/>
  <c r="G28" i="2"/>
  <c r="K28" i="2"/>
  <c r="H29" i="2"/>
  <c r="J31" i="2"/>
  <c r="J25" i="2"/>
  <c r="J20" i="2"/>
  <c r="K21" i="2"/>
  <c r="J24" i="2"/>
  <c r="K25" i="2"/>
  <c r="I6" i="2"/>
  <c r="I21" i="2" s="1"/>
  <c r="H20" i="2"/>
  <c r="J22" i="2"/>
  <c r="G23" i="2"/>
  <c r="K23" i="2"/>
  <c r="H24" i="2"/>
  <c r="J26" i="2"/>
  <c r="G27" i="2"/>
  <c r="K27" i="2"/>
  <c r="H19" i="2" l="1"/>
  <c r="I19" i="19"/>
  <c r="I19" i="20"/>
  <c r="F19" i="17"/>
  <c r="F19" i="9"/>
  <c r="F19" i="15"/>
  <c r="I19" i="8"/>
  <c r="I19" i="12"/>
  <c r="F19" i="20"/>
  <c r="I19" i="15"/>
  <c r="F19" i="7"/>
  <c r="I19" i="23"/>
  <c r="I19" i="16"/>
  <c r="I19" i="22"/>
  <c r="F19" i="23"/>
  <c r="J19" i="3"/>
  <c r="I19" i="10"/>
  <c r="F19" i="13"/>
  <c r="I19" i="9"/>
  <c r="F19" i="8"/>
  <c r="F19" i="18"/>
  <c r="I19" i="13"/>
  <c r="I19" i="18"/>
  <c r="F19" i="14"/>
  <c r="F19" i="22"/>
  <c r="K19" i="2"/>
  <c r="K19" i="3"/>
  <c r="I19" i="7"/>
  <c r="F19" i="11"/>
  <c r="I19" i="14"/>
  <c r="F19" i="10"/>
  <c r="F19" i="19"/>
  <c r="F19" i="21"/>
  <c r="J19" i="2"/>
  <c r="G19" i="2"/>
  <c r="H19" i="3"/>
  <c r="G19" i="3"/>
  <c r="I19" i="21"/>
  <c r="I19" i="11"/>
  <c r="I19" i="17"/>
  <c r="F19" i="12"/>
  <c r="F19" i="16"/>
  <c r="C6" i="3"/>
  <c r="C6" i="2"/>
  <c r="F27" i="2"/>
  <c r="F25" i="2"/>
  <c r="I27" i="2"/>
  <c r="F24" i="2"/>
  <c r="F22" i="2"/>
  <c r="F28" i="2"/>
  <c r="F20" i="2"/>
  <c r="F21" i="2"/>
  <c r="F31" i="2"/>
  <c r="F23" i="2"/>
  <c r="F30" i="2"/>
  <c r="F26" i="2"/>
  <c r="I28" i="3"/>
  <c r="I29" i="2"/>
  <c r="I20" i="3"/>
  <c r="I27" i="3"/>
  <c r="I23" i="2"/>
  <c r="I31" i="3"/>
  <c r="I24" i="3"/>
  <c r="I29" i="3"/>
  <c r="F20" i="3"/>
  <c r="F24" i="3"/>
  <c r="I25" i="2"/>
  <c r="I30" i="3"/>
  <c r="I26" i="3"/>
  <c r="I22" i="3"/>
  <c r="F25" i="3"/>
  <c r="I25" i="3"/>
  <c r="I23" i="3"/>
  <c r="F31" i="3"/>
  <c r="F27" i="3"/>
  <c r="F23" i="3"/>
  <c r="F22" i="3"/>
  <c r="F29" i="3"/>
  <c r="F21" i="3"/>
  <c r="F28" i="3"/>
  <c r="F26" i="3"/>
  <c r="I30" i="2"/>
  <c r="I28" i="2"/>
  <c r="I24" i="2"/>
  <c r="I20" i="2"/>
  <c r="I31" i="2"/>
  <c r="I22" i="2"/>
  <c r="I26" i="2"/>
  <c r="I19" i="2" l="1"/>
  <c r="F19" i="3"/>
  <c r="I19" i="3"/>
  <c r="F19" i="2"/>
  <c r="D18" i="1"/>
  <c r="D17" i="1"/>
  <c r="D16" i="1"/>
  <c r="D15" i="1"/>
  <c r="D14" i="1"/>
  <c r="D13" i="1"/>
  <c r="D12" i="1"/>
  <c r="D11" i="1"/>
  <c r="D7" i="1"/>
  <c r="D8" i="1"/>
  <c r="D9" i="1"/>
  <c r="D10" i="1"/>
  <c r="G6" i="1"/>
  <c r="G29" i="1" s="1"/>
  <c r="J6" i="1"/>
  <c r="J24" i="1" s="1"/>
  <c r="F7" i="1"/>
  <c r="F8" i="1"/>
  <c r="F9" i="1"/>
  <c r="F10" i="1"/>
  <c r="F11" i="1"/>
  <c r="F12" i="1"/>
  <c r="F13" i="1"/>
  <c r="F14" i="1"/>
  <c r="F15" i="1"/>
  <c r="F16" i="1"/>
  <c r="F17" i="1"/>
  <c r="H6" i="1"/>
  <c r="H24" i="1" s="1"/>
  <c r="F18" i="1"/>
  <c r="E7" i="1"/>
  <c r="I7" i="1"/>
  <c r="E8" i="1"/>
  <c r="I8" i="1"/>
  <c r="E9" i="1"/>
  <c r="I9" i="1"/>
  <c r="E10" i="1"/>
  <c r="I10" i="1"/>
  <c r="E11" i="1"/>
  <c r="I11" i="1"/>
  <c r="E12" i="1"/>
  <c r="I12" i="1"/>
  <c r="E13" i="1"/>
  <c r="I13" i="1"/>
  <c r="E14" i="1"/>
  <c r="I14" i="1"/>
  <c r="E15" i="1"/>
  <c r="I15" i="1"/>
  <c r="E16" i="1"/>
  <c r="I16" i="1"/>
  <c r="E17" i="1"/>
  <c r="I17" i="1"/>
  <c r="E18" i="1"/>
  <c r="K6" i="1"/>
  <c r="K28" i="1" s="1"/>
  <c r="I18" i="1"/>
  <c r="H20" i="1" l="1"/>
  <c r="C18" i="1"/>
  <c r="K31" i="1"/>
  <c r="J29" i="1"/>
  <c r="H27" i="1"/>
  <c r="J22" i="1"/>
  <c r="H21" i="1"/>
  <c r="J26" i="1"/>
  <c r="J23" i="1"/>
  <c r="H29" i="1"/>
  <c r="J28" i="1"/>
  <c r="H31" i="1"/>
  <c r="J30" i="1"/>
  <c r="I6" i="1"/>
  <c r="I30" i="1" s="1"/>
  <c r="H30" i="1"/>
  <c r="H26" i="1"/>
  <c r="H22" i="1"/>
  <c r="C10" i="1"/>
  <c r="H25" i="1"/>
  <c r="J21" i="1"/>
  <c r="J27" i="1"/>
  <c r="H28" i="1"/>
  <c r="H23" i="1"/>
  <c r="G30" i="1"/>
  <c r="C14" i="1"/>
  <c r="C9" i="1"/>
  <c r="G26" i="1"/>
  <c r="K20" i="1"/>
  <c r="K22" i="1"/>
  <c r="K29" i="1"/>
  <c r="G21" i="1"/>
  <c r="G20" i="1"/>
  <c r="G27" i="1"/>
  <c r="G24" i="1"/>
  <c r="G23" i="1"/>
  <c r="C16" i="1"/>
  <c r="F6" i="1"/>
  <c r="F31" i="1" s="1"/>
  <c r="G22" i="1"/>
  <c r="G31" i="1"/>
  <c r="G25" i="1"/>
  <c r="G28" i="1"/>
  <c r="C13" i="1"/>
  <c r="C11" i="1"/>
  <c r="C15" i="1"/>
  <c r="C12" i="1"/>
  <c r="C17" i="1"/>
  <c r="E6" i="1"/>
  <c r="C7" i="1"/>
  <c r="C8" i="1"/>
  <c r="K21" i="1"/>
  <c r="J31" i="1"/>
  <c r="J20" i="1"/>
  <c r="K24" i="1"/>
  <c r="D6" i="1"/>
  <c r="K30" i="1"/>
  <c r="K26" i="1"/>
  <c r="J25" i="1"/>
  <c r="K23" i="1"/>
  <c r="K27" i="1"/>
  <c r="K25" i="1"/>
  <c r="J19" i="1" l="1"/>
  <c r="G19" i="1"/>
  <c r="K19" i="1"/>
  <c r="H19" i="1"/>
  <c r="F26" i="1"/>
  <c r="C6" i="1"/>
  <c r="I29" i="1"/>
  <c r="I26" i="1"/>
  <c r="I21" i="1"/>
  <c r="F27" i="1"/>
  <c r="F23" i="1"/>
  <c r="I28" i="1"/>
  <c r="I25" i="1"/>
  <c r="I22" i="1"/>
  <c r="I31" i="1"/>
  <c r="I23" i="1"/>
  <c r="I27" i="1"/>
  <c r="I24" i="1"/>
  <c r="I20" i="1"/>
  <c r="F29" i="1"/>
  <c r="F25" i="1"/>
  <c r="F30" i="1"/>
  <c r="F24" i="1"/>
  <c r="F28" i="1"/>
  <c r="F20" i="1"/>
  <c r="F22" i="1"/>
  <c r="F21" i="1"/>
  <c r="F19" i="1" l="1"/>
  <c r="I19" i="1"/>
</calcChain>
</file>

<file path=xl/sharedStrings.xml><?xml version="1.0" encoding="utf-8"?>
<sst xmlns="http://schemas.openxmlformats.org/spreadsheetml/2006/main" count="1420" uniqueCount="50">
  <si>
    <t>総　数</t>
  </si>
  <si>
    <t>男</t>
  </si>
  <si>
    <t>女</t>
  </si>
  <si>
    <t>総　　数</t>
  </si>
  <si>
    <t>死 　　 亡</t>
  </si>
  <si>
    <t>月　次</t>
    <rPh sb="0" eb="1">
      <t>ツキ</t>
    </rPh>
    <rPh sb="2" eb="3">
      <t>ツギ</t>
    </rPh>
    <phoneticPr fontId="2"/>
  </si>
  <si>
    <t>自然増減</t>
    <rPh sb="0" eb="2">
      <t>シゼン</t>
    </rPh>
    <rPh sb="2" eb="4">
      <t>ゾウゲン</t>
    </rPh>
    <phoneticPr fontId="2"/>
  </si>
  <si>
    <t>出 　 　生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</si>
  <si>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</si>
  <si>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</si>
  <si>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</si>
  <si>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</si>
  <si>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</si>
  <si>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</si>
  <si>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実　　数（人）</t>
    <rPh sb="0" eb="1">
      <t>ジツ</t>
    </rPh>
    <rPh sb="3" eb="4">
      <t>スウ</t>
    </rPh>
    <rPh sb="5" eb="6">
      <t>ニン</t>
    </rPh>
    <phoneticPr fontId="2"/>
  </si>
  <si>
    <t>割　　合（％）</t>
    <rPh sb="0" eb="1">
      <t>ワリ</t>
    </rPh>
    <rPh sb="3" eb="4">
      <t>ゴウ</t>
    </rPh>
    <phoneticPr fontId="2"/>
  </si>
  <si>
    <t>鳥取市</t>
    <phoneticPr fontId="6"/>
  </si>
  <si>
    <t>県計</t>
    <phoneticPr fontId="6"/>
  </si>
  <si>
    <t>米子市</t>
    <phoneticPr fontId="6"/>
  </si>
  <si>
    <t>倉吉市</t>
    <phoneticPr fontId="6"/>
  </si>
  <si>
    <t>境港市</t>
    <phoneticPr fontId="6"/>
  </si>
  <si>
    <t>岩美町</t>
    <phoneticPr fontId="6"/>
  </si>
  <si>
    <t>若桜町</t>
    <phoneticPr fontId="6"/>
  </si>
  <si>
    <t>智頭町</t>
    <phoneticPr fontId="6"/>
  </si>
  <si>
    <t>八頭町</t>
    <phoneticPr fontId="6"/>
  </si>
  <si>
    <t>三朝町</t>
    <phoneticPr fontId="6"/>
  </si>
  <si>
    <t>湯梨浜町</t>
    <phoneticPr fontId="6"/>
  </si>
  <si>
    <t>北栄町</t>
    <phoneticPr fontId="6"/>
  </si>
  <si>
    <t>琴浦町</t>
    <phoneticPr fontId="6"/>
  </si>
  <si>
    <t>日吉津村</t>
    <phoneticPr fontId="6"/>
  </si>
  <si>
    <t>大山町</t>
    <phoneticPr fontId="6"/>
  </si>
  <si>
    <t>南部町</t>
    <phoneticPr fontId="6"/>
  </si>
  <si>
    <t>伯耆町</t>
    <phoneticPr fontId="6"/>
  </si>
  <si>
    <t>日南町</t>
    <phoneticPr fontId="6"/>
  </si>
  <si>
    <t>日野町</t>
    <phoneticPr fontId="6"/>
  </si>
  <si>
    <t>江府町</t>
    <phoneticPr fontId="6"/>
  </si>
  <si>
    <t>（H30.10.1～R1.9.30）</t>
  </si>
  <si>
    <t>10　月</t>
  </si>
  <si>
    <t>11　月</t>
  </si>
  <si>
    <t>12　月</t>
  </si>
  <si>
    <t>1　月</t>
  </si>
  <si>
    <t>2　月</t>
  </si>
  <si>
    <t>3　月</t>
  </si>
  <si>
    <t>4　月</t>
  </si>
  <si>
    <t>5　月</t>
  </si>
  <si>
    <t>6　月</t>
  </si>
  <si>
    <t>7　月</t>
  </si>
  <si>
    <t>8　月</t>
  </si>
  <si>
    <t>9　月</t>
  </si>
  <si>
    <t xml:space="preserve">　　第６表　月 別 自 然 動 態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</si>
</sst>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_ ;[Red]\-0.0\ "/>
  </numFmts>
  <fonts count="7" x14ac:knownFonts="1"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73">
    <xf numFmtId="0" fontId="0" fillId="0" borderId="0" xfId="0" applyNumberFormat="1" applyFont="1" applyAlignment="1" applyProtection="1">
      <protection locked="0"/>
    </xf>
    <xf numFmtId="176" fontId="1" fillId="0" borderId="0" xfId="0" applyNumberFormat="1" applyFont="1" applyAlignment="1"/>
    <xf numFmtId="0" fontId="1" fillId="0" borderId="0" xfId="0" applyFont="1" applyAlignment="1"/>
    <xf numFmtId="3" fontId="1" fillId="0" borderId="0" xfId="0" applyNumberFormat="1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176" fontId="3" fillId="0" borderId="0" xfId="0" applyNumberFormat="1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/>
    <xf numFmtId="3" fontId="3" fillId="0" borderId="0" xfId="0" applyNumberFormat="1" applyFont="1" applyBorder="1" applyAlignment="1"/>
    <xf numFmtId="176" fontId="3" fillId="2" borderId="0" xfId="0" applyNumberFormat="1" applyFont="1" applyFill="1" applyAlignment="1"/>
    <xf numFmtId="0" fontId="1" fillId="2" borderId="0" xfId="0" applyFont="1" applyFill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3" borderId="7" xfId="1" applyNumberFormat="1" applyFont="1" applyFill="1" applyBorder="1" applyAlignment="1">
      <alignment vertical="center"/>
    </xf>
    <xf numFmtId="177" fontId="3" fillId="3" borderId="8" xfId="1" applyNumberFormat="1" applyFont="1" applyFill="1" applyBorder="1" applyAlignment="1">
      <alignment vertical="center"/>
    </xf>
    <xf numFmtId="177" fontId="3" fillId="3" borderId="9" xfId="1" applyNumberFormat="1" applyFont="1" applyFill="1" applyBorder="1" applyAlignment="1">
      <alignment vertical="center"/>
    </xf>
    <xf numFmtId="177" fontId="3" fillId="3" borderId="10" xfId="1" applyNumberFormat="1" applyFont="1" applyFill="1" applyBorder="1" applyAlignment="1">
      <alignment vertical="center"/>
    </xf>
    <xf numFmtId="177" fontId="3" fillId="0" borderId="11" xfId="1" applyNumberFormat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177" fontId="3" fillId="0" borderId="12" xfId="1" applyNumberFormat="1" applyFont="1" applyFill="1" applyBorder="1" applyAlignment="1">
      <alignment vertical="center"/>
    </xf>
    <xf numFmtId="177" fontId="3" fillId="0" borderId="13" xfId="1" applyNumberFormat="1" applyFont="1" applyFill="1" applyBorder="1" applyAlignment="1">
      <alignment vertical="center"/>
    </xf>
    <xf numFmtId="177" fontId="3" fillId="0" borderId="14" xfId="1" applyNumberFormat="1" applyFont="1" applyFill="1" applyBorder="1" applyAlignment="1">
      <alignment vertical="center"/>
    </xf>
    <xf numFmtId="177" fontId="3" fillId="0" borderId="6" xfId="1" applyNumberFormat="1" applyFont="1" applyBorder="1" applyAlignment="1">
      <alignment vertical="center"/>
    </xf>
    <xf numFmtId="177" fontId="3" fillId="0" borderId="15" xfId="1" applyNumberFormat="1" applyFont="1" applyBorder="1" applyAlignment="1">
      <alignment vertical="center"/>
    </xf>
    <xf numFmtId="177" fontId="3" fillId="0" borderId="16" xfId="1" applyNumberFormat="1" applyFont="1" applyFill="1" applyBorder="1" applyAlignment="1">
      <alignment vertical="center"/>
    </xf>
    <xf numFmtId="177" fontId="3" fillId="0" borderId="17" xfId="1" applyNumberFormat="1" applyFont="1" applyFill="1" applyBorder="1" applyAlignment="1">
      <alignment vertical="center"/>
    </xf>
    <xf numFmtId="177" fontId="3" fillId="0" borderId="18" xfId="1" applyNumberFormat="1" applyFont="1" applyFill="1" applyBorder="1" applyAlignment="1">
      <alignment vertical="center"/>
    </xf>
    <xf numFmtId="177" fontId="3" fillId="3" borderId="7" xfId="1" applyNumberFormat="1" applyFont="1" applyFill="1" applyBorder="1" applyAlignment="1">
      <alignment horizontal="right" vertical="center"/>
    </xf>
    <xf numFmtId="177" fontId="3" fillId="3" borderId="8" xfId="1" applyNumberFormat="1" applyFont="1" applyFill="1" applyBorder="1" applyAlignment="1">
      <alignment horizontal="right" vertical="center"/>
    </xf>
    <xf numFmtId="177" fontId="3" fillId="3" borderId="9" xfId="1" applyNumberFormat="1" applyFont="1" applyFill="1" applyBorder="1" applyAlignment="1">
      <alignment horizontal="right" vertical="center"/>
    </xf>
    <xf numFmtId="177" fontId="3" fillId="0" borderId="11" xfId="1" applyNumberFormat="1" applyFont="1" applyBorder="1" applyAlignment="1">
      <alignment horizontal="right" vertical="center"/>
    </xf>
    <xf numFmtId="177" fontId="3" fillId="0" borderId="12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2" xfId="1" quotePrefix="1" applyNumberFormat="1" applyFont="1" applyBorder="1" applyAlignment="1">
      <alignment horizontal="right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16" xfId="1" applyNumberFormat="1" applyFont="1" applyBorder="1" applyAlignment="1">
      <alignment horizontal="right" vertical="center"/>
    </xf>
    <xf numFmtId="177" fontId="3" fillId="0" borderId="15" xfId="1" applyNumberFormat="1" applyFont="1" applyBorder="1" applyAlignment="1">
      <alignment horizontal="right" vertical="center"/>
    </xf>
    <xf numFmtId="38" fontId="3" fillId="3" borderId="11" xfId="1" applyFont="1" applyFill="1" applyBorder="1" applyAlignment="1">
      <alignment vertical="center"/>
    </xf>
    <xf numFmtId="38" fontId="3" fillId="3" borderId="12" xfId="1" applyFont="1" applyFill="1" applyBorder="1" applyAlignment="1">
      <alignment vertical="center"/>
    </xf>
    <xf numFmtId="38" fontId="3" fillId="3" borderId="0" xfId="1" applyFont="1" applyFill="1" applyBorder="1" applyAlignment="1">
      <alignment vertical="center"/>
    </xf>
    <xf numFmtId="38" fontId="3" fillId="3" borderId="5" xfId="1" applyFont="1" applyFill="1" applyBorder="1" applyAlignment="1">
      <alignment vertical="center"/>
    </xf>
    <xf numFmtId="38" fontId="3" fillId="3" borderId="8" xfId="1" applyFont="1" applyFill="1" applyBorder="1" applyAlignment="1">
      <alignment vertical="center"/>
    </xf>
    <xf numFmtId="38" fontId="3" fillId="3" borderId="9" xfId="1" applyFont="1" applyFill="1" applyBorder="1" applyAlignment="1">
      <alignment vertical="center"/>
    </xf>
    <xf numFmtId="38" fontId="3" fillId="3" borderId="14" xfId="1" applyFont="1" applyFill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" fillId="0" borderId="19" xfId="0" applyFont="1" applyFill="1" applyBorder="1" applyAlignment="1">
      <alignment horizontal="center" vertical="center" textRotation="255"/>
    </xf>
    <xf numFmtId="0" fontId="1" fillId="0" borderId="20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3" fillId="0" borderId="22" xfId="0" applyNumberFormat="1" applyFont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L35"/>
  <sheetViews>
    <sheetView tabSelected="1" showOutlineSymbols="0" view="pageBreakPreview" zoomScale="90" zoomScaleNormal="87" zoomScaleSheetLayoutView="9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17</v>
      </c>
      <c r="B3" s="60"/>
      <c r="C3" s="60"/>
      <c r="D3" s="60"/>
      <c r="E3" s="57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-3550</v>
      </c>
      <c r="D6" s="45">
        <f>SUM(D7:D18)</f>
        <v>-1466</v>
      </c>
      <c r="E6" s="46">
        <f>SUM(E7:E18)</f>
        <v>-2084</v>
      </c>
      <c r="F6" s="47">
        <f>G6+H6</f>
        <v>4065</v>
      </c>
      <c r="G6" s="48">
        <f>SUM(G7:G18)</f>
        <v>2130</v>
      </c>
      <c r="H6" s="49">
        <f>SUM(H7:H18)</f>
        <v>1935</v>
      </c>
      <c r="I6" s="46">
        <f>J6+K6</f>
        <v>7615</v>
      </c>
      <c r="J6" s="45">
        <f>SUM(J7:J18)</f>
        <v>3596</v>
      </c>
      <c r="K6" s="50">
        <f>SUM(K7:K18)</f>
        <v>4019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-259</v>
      </c>
      <c r="D7" s="52">
        <f t="shared" ref="D7:D18" si="1">G7-J7</f>
        <v>-96</v>
      </c>
      <c r="E7" s="53">
        <f t="shared" ref="E7:E18" si="2">H7-K7</f>
        <v>-163</v>
      </c>
      <c r="F7" s="51">
        <f>G7+H7</f>
        <v>384</v>
      </c>
      <c r="G7" s="54">
        <v>192</v>
      </c>
      <c r="H7" s="55">
        <v>192</v>
      </c>
      <c r="I7" s="53">
        <f>J7+K7</f>
        <v>643</v>
      </c>
      <c r="J7" s="54">
        <v>288</v>
      </c>
      <c r="K7" s="56">
        <v>355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-330</v>
      </c>
      <c r="D8" s="52">
        <f t="shared" si="1"/>
        <v>-133</v>
      </c>
      <c r="E8" s="53">
        <f t="shared" si="2"/>
        <v>-197</v>
      </c>
      <c r="F8" s="51">
        <f t="shared" ref="F8:F18" si="3">G8+H8</f>
        <v>340</v>
      </c>
      <c r="G8" s="54">
        <v>189</v>
      </c>
      <c r="H8" s="55">
        <v>151</v>
      </c>
      <c r="I8" s="53">
        <f t="shared" ref="I8:I18" si="4">J8+K8</f>
        <v>670</v>
      </c>
      <c r="J8" s="54">
        <v>322</v>
      </c>
      <c r="K8" s="56">
        <v>348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-332</v>
      </c>
      <c r="D9" s="52">
        <f t="shared" si="1"/>
        <v>-137</v>
      </c>
      <c r="E9" s="53">
        <f t="shared" si="2"/>
        <v>-195</v>
      </c>
      <c r="F9" s="51">
        <f t="shared" si="3"/>
        <v>311</v>
      </c>
      <c r="G9" s="54">
        <v>172</v>
      </c>
      <c r="H9" s="55">
        <v>139</v>
      </c>
      <c r="I9" s="53">
        <f t="shared" si="4"/>
        <v>643</v>
      </c>
      <c r="J9" s="54">
        <v>309</v>
      </c>
      <c r="K9" s="56">
        <v>334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-452</v>
      </c>
      <c r="D10" s="52">
        <f t="shared" si="1"/>
        <v>-199</v>
      </c>
      <c r="E10" s="53">
        <f t="shared" si="2"/>
        <v>-253</v>
      </c>
      <c r="F10" s="51">
        <f t="shared" si="3"/>
        <v>330</v>
      </c>
      <c r="G10" s="54">
        <v>185</v>
      </c>
      <c r="H10" s="55">
        <v>145</v>
      </c>
      <c r="I10" s="53">
        <f t="shared" si="4"/>
        <v>782</v>
      </c>
      <c r="J10" s="54">
        <v>384</v>
      </c>
      <c r="K10" s="56">
        <v>398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-329</v>
      </c>
      <c r="D11" s="52">
        <f t="shared" si="1"/>
        <v>-128</v>
      </c>
      <c r="E11" s="53">
        <f t="shared" si="2"/>
        <v>-201</v>
      </c>
      <c r="F11" s="51">
        <f t="shared" si="3"/>
        <v>311</v>
      </c>
      <c r="G11" s="54">
        <v>148</v>
      </c>
      <c r="H11" s="55">
        <v>163</v>
      </c>
      <c r="I11" s="53">
        <f t="shared" si="4"/>
        <v>640</v>
      </c>
      <c r="J11" s="54">
        <v>276</v>
      </c>
      <c r="K11" s="56">
        <v>364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-360</v>
      </c>
      <c r="D12" s="52">
        <f t="shared" si="1"/>
        <v>-171</v>
      </c>
      <c r="E12" s="53">
        <f t="shared" si="2"/>
        <v>-189</v>
      </c>
      <c r="F12" s="51">
        <f t="shared" si="3"/>
        <v>286</v>
      </c>
      <c r="G12" s="54">
        <v>145</v>
      </c>
      <c r="H12" s="55">
        <v>141</v>
      </c>
      <c r="I12" s="53">
        <f t="shared" si="4"/>
        <v>646</v>
      </c>
      <c r="J12" s="54">
        <v>316</v>
      </c>
      <c r="K12" s="56">
        <v>330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-275</v>
      </c>
      <c r="D13" s="52">
        <f t="shared" si="1"/>
        <v>-126</v>
      </c>
      <c r="E13" s="53">
        <f t="shared" si="2"/>
        <v>-149</v>
      </c>
      <c r="F13" s="51">
        <f t="shared" si="3"/>
        <v>328</v>
      </c>
      <c r="G13" s="54">
        <v>168</v>
      </c>
      <c r="H13" s="55">
        <v>160</v>
      </c>
      <c r="I13" s="53">
        <f t="shared" si="4"/>
        <v>603</v>
      </c>
      <c r="J13" s="54">
        <v>294</v>
      </c>
      <c r="K13" s="56">
        <v>309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-258</v>
      </c>
      <c r="D14" s="52">
        <f t="shared" si="1"/>
        <v>-108</v>
      </c>
      <c r="E14" s="53">
        <f t="shared" si="2"/>
        <v>-150</v>
      </c>
      <c r="F14" s="51">
        <f t="shared" si="3"/>
        <v>365</v>
      </c>
      <c r="G14" s="54">
        <v>184</v>
      </c>
      <c r="H14" s="55">
        <v>181</v>
      </c>
      <c r="I14" s="53">
        <f t="shared" si="4"/>
        <v>623</v>
      </c>
      <c r="J14" s="54">
        <v>292</v>
      </c>
      <c r="K14" s="56">
        <v>331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-212</v>
      </c>
      <c r="D15" s="52">
        <f t="shared" si="1"/>
        <v>-93</v>
      </c>
      <c r="E15" s="53">
        <f t="shared" si="2"/>
        <v>-119</v>
      </c>
      <c r="F15" s="51">
        <f t="shared" si="3"/>
        <v>351</v>
      </c>
      <c r="G15" s="54">
        <v>192</v>
      </c>
      <c r="H15" s="55">
        <v>159</v>
      </c>
      <c r="I15" s="53">
        <f t="shared" si="4"/>
        <v>563</v>
      </c>
      <c r="J15" s="54">
        <v>285</v>
      </c>
      <c r="K15" s="56">
        <v>278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-222</v>
      </c>
      <c r="D16" s="52">
        <f t="shared" si="1"/>
        <v>-81</v>
      </c>
      <c r="E16" s="53">
        <f t="shared" si="2"/>
        <v>-141</v>
      </c>
      <c r="F16" s="51">
        <f t="shared" si="3"/>
        <v>362</v>
      </c>
      <c r="G16" s="54">
        <v>184</v>
      </c>
      <c r="H16" s="55">
        <v>178</v>
      </c>
      <c r="I16" s="53">
        <f t="shared" si="4"/>
        <v>584</v>
      </c>
      <c r="J16" s="54">
        <v>265</v>
      </c>
      <c r="K16" s="56">
        <v>319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-292</v>
      </c>
      <c r="D17" s="52">
        <f t="shared" si="1"/>
        <v>-117</v>
      </c>
      <c r="E17" s="53">
        <f t="shared" si="2"/>
        <v>-175</v>
      </c>
      <c r="F17" s="51">
        <f t="shared" si="3"/>
        <v>350</v>
      </c>
      <c r="G17" s="54">
        <v>191</v>
      </c>
      <c r="H17" s="55">
        <v>159</v>
      </c>
      <c r="I17" s="53">
        <f t="shared" si="4"/>
        <v>642</v>
      </c>
      <c r="J17" s="54">
        <v>308</v>
      </c>
      <c r="K17" s="56">
        <v>334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-229</v>
      </c>
      <c r="D18" s="52">
        <f t="shared" si="1"/>
        <v>-77</v>
      </c>
      <c r="E18" s="53">
        <f t="shared" si="2"/>
        <v>-152</v>
      </c>
      <c r="F18" s="51">
        <f t="shared" si="3"/>
        <v>347</v>
      </c>
      <c r="G18" s="54">
        <v>180</v>
      </c>
      <c r="H18" s="55">
        <v>167</v>
      </c>
      <c r="I18" s="53">
        <f t="shared" si="4"/>
        <v>576</v>
      </c>
      <c r="J18" s="54">
        <v>257</v>
      </c>
      <c r="K18" s="56">
        <v>319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9</v>
      </c>
      <c r="F19" s="20">
        <f t="shared" ref="F19:K19" si="5">SUM(F20:F31)</f>
        <v>100.00000000000001</v>
      </c>
      <c r="G19" s="21">
        <f t="shared" si="5"/>
        <v>100</v>
      </c>
      <c r="H19" s="22">
        <f t="shared" si="5"/>
        <v>100</v>
      </c>
      <c r="I19" s="21">
        <f t="shared" si="5"/>
        <v>100.00000000000001</v>
      </c>
      <c r="J19" s="21">
        <f t="shared" si="5"/>
        <v>100.00000000000001</v>
      </c>
      <c r="K19" s="23">
        <f t="shared" si="5"/>
        <v>100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9</v>
      </c>
      <c r="F20" s="24">
        <f>F7/$F$6*100</f>
        <v>9.4464944649446494</v>
      </c>
      <c r="G20" s="26">
        <f>G7/$G$6*100</f>
        <v>9.0140845070422539</v>
      </c>
      <c r="H20" s="27">
        <f>H7/$H$6*100</f>
        <v>9.9224806201550386</v>
      </c>
      <c r="I20" s="25">
        <f>I7/$I$6*100</f>
        <v>8.4438608010505583</v>
      </c>
      <c r="J20" s="26">
        <f>J7/$J$6*100</f>
        <v>8.008898776418242</v>
      </c>
      <c r="K20" s="28">
        <f>K7/$K$6*100</f>
        <v>8.8330430455337137</v>
      </c>
      <c r="L20" s="6"/>
    </row>
    <row r="21" spans="1:12" ht="24.75" customHeight="1" x14ac:dyDescent="0.2">
      <c r="A21" s="62"/>
      <c r="B21" s="16" t="str">
        <f t="shared" ref="B21:B31" si="6">B8</f>
        <v>11　月</v>
      </c>
      <c r="C21" s="37" t="s">
        <v>9</v>
      </c>
      <c r="D21" s="38" t="s">
        <v>9</v>
      </c>
      <c r="E21" s="39" t="s">
        <v>8</v>
      </c>
      <c r="F21" s="24">
        <f t="shared" ref="F21:F31" si="7">F8/$F$6*100</f>
        <v>8.3640836408364088</v>
      </c>
      <c r="G21" s="26">
        <f t="shared" ref="G21:G31" si="8">G8/$G$6*100</f>
        <v>8.8732394366197198</v>
      </c>
      <c r="H21" s="27">
        <f t="shared" ref="H21:H31" si="9">H8/$H$6*100</f>
        <v>7.8036175710594318</v>
      </c>
      <c r="I21" s="25">
        <f t="shared" ref="I21:I31" si="10">I8/$I$6*100</f>
        <v>8.7984241628365076</v>
      </c>
      <c r="J21" s="26">
        <f t="shared" ref="J21:J31" si="11">J8/$J$6*100</f>
        <v>8.9543937708565071</v>
      </c>
      <c r="K21" s="28">
        <f t="shared" ref="K21:K31" si="12">K8/$K$6*100</f>
        <v>8.6588703657626276</v>
      </c>
      <c r="L21" s="6"/>
    </row>
    <row r="22" spans="1:12" ht="24.75" customHeight="1" x14ac:dyDescent="0.2">
      <c r="A22" s="62"/>
      <c r="B22" s="16" t="str">
        <f t="shared" si="6"/>
        <v>12　月</v>
      </c>
      <c r="C22" s="37" t="s">
        <v>8</v>
      </c>
      <c r="D22" s="38" t="s">
        <v>9</v>
      </c>
      <c r="E22" s="39" t="s">
        <v>10</v>
      </c>
      <c r="F22" s="24">
        <f t="shared" si="7"/>
        <v>7.6506765067650679</v>
      </c>
      <c r="G22" s="26">
        <f t="shared" si="8"/>
        <v>8.0751173708920181</v>
      </c>
      <c r="H22" s="27">
        <f t="shared" si="9"/>
        <v>7.1834625322997416</v>
      </c>
      <c r="I22" s="25">
        <f t="shared" si="10"/>
        <v>8.4438608010505583</v>
      </c>
      <c r="J22" s="26">
        <f t="shared" si="11"/>
        <v>8.5928809788654057</v>
      </c>
      <c r="K22" s="28">
        <f t="shared" si="12"/>
        <v>8.3105250062204519</v>
      </c>
      <c r="L22" s="6"/>
    </row>
    <row r="23" spans="1:12" ht="24.75" customHeight="1" x14ac:dyDescent="0.2">
      <c r="A23" s="62"/>
      <c r="B23" s="16" t="str">
        <f t="shared" si="6"/>
        <v>1　月</v>
      </c>
      <c r="C23" s="37" t="s">
        <v>10</v>
      </c>
      <c r="D23" s="40" t="s">
        <v>8</v>
      </c>
      <c r="E23" s="39" t="s">
        <v>11</v>
      </c>
      <c r="F23" s="24">
        <f t="shared" si="7"/>
        <v>8.1180811808118083</v>
      </c>
      <c r="G23" s="26">
        <f t="shared" si="8"/>
        <v>8.6854460093896719</v>
      </c>
      <c r="H23" s="27">
        <f t="shared" si="9"/>
        <v>7.4935400516795871</v>
      </c>
      <c r="I23" s="25">
        <f t="shared" si="10"/>
        <v>10.269205515430071</v>
      </c>
      <c r="J23" s="26">
        <f t="shared" si="11"/>
        <v>10.678531701890991</v>
      </c>
      <c r="K23" s="28">
        <f t="shared" si="12"/>
        <v>9.9029609355561092</v>
      </c>
      <c r="L23" s="6"/>
    </row>
    <row r="24" spans="1:12" ht="24.75" customHeight="1" x14ac:dyDescent="0.2">
      <c r="A24" s="62"/>
      <c r="B24" s="16" t="str">
        <f t="shared" si="6"/>
        <v>2　月</v>
      </c>
      <c r="C24" s="37" t="s">
        <v>9</v>
      </c>
      <c r="D24" s="38" t="s">
        <v>9</v>
      </c>
      <c r="E24" s="39" t="s">
        <v>12</v>
      </c>
      <c r="F24" s="24">
        <f t="shared" si="7"/>
        <v>7.6506765067650679</v>
      </c>
      <c r="G24" s="26">
        <f t="shared" si="8"/>
        <v>6.948356807511737</v>
      </c>
      <c r="H24" s="27">
        <f t="shared" si="9"/>
        <v>8.423772609819121</v>
      </c>
      <c r="I24" s="25">
        <f t="shared" si="10"/>
        <v>8.4044648719632296</v>
      </c>
      <c r="J24" s="26">
        <f t="shared" si="11"/>
        <v>7.6751946607341486</v>
      </c>
      <c r="K24" s="28">
        <f t="shared" si="12"/>
        <v>9.0569793480965419</v>
      </c>
      <c r="L24" s="6"/>
    </row>
    <row r="25" spans="1:12" ht="24.75" customHeight="1" x14ac:dyDescent="0.2">
      <c r="A25" s="62"/>
      <c r="B25" s="16" t="str">
        <f t="shared" si="6"/>
        <v>3　月</v>
      </c>
      <c r="C25" s="37" t="s">
        <v>9</v>
      </c>
      <c r="D25" s="38" t="s">
        <v>9</v>
      </c>
      <c r="E25" s="39" t="s">
        <v>13</v>
      </c>
      <c r="F25" s="24">
        <f t="shared" si="7"/>
        <v>7.0356703567035677</v>
      </c>
      <c r="G25" s="26">
        <f t="shared" si="8"/>
        <v>6.807511737089202</v>
      </c>
      <c r="H25" s="27">
        <f t="shared" si="9"/>
        <v>7.2868217054263562</v>
      </c>
      <c r="I25" s="25">
        <f t="shared" si="10"/>
        <v>8.4832567301378869</v>
      </c>
      <c r="J25" s="26">
        <f t="shared" si="11"/>
        <v>8.7875417130144609</v>
      </c>
      <c r="K25" s="28">
        <f t="shared" si="12"/>
        <v>8.2109977606369746</v>
      </c>
      <c r="L25" s="6"/>
    </row>
    <row r="26" spans="1:12" ht="24.75" customHeight="1" x14ac:dyDescent="0.2">
      <c r="A26" s="62"/>
      <c r="B26" s="16" t="str">
        <f t="shared" si="6"/>
        <v>4　月</v>
      </c>
      <c r="C26" s="37" t="s">
        <v>9</v>
      </c>
      <c r="D26" s="38" t="s">
        <v>9</v>
      </c>
      <c r="E26" s="39" t="s">
        <v>11</v>
      </c>
      <c r="F26" s="24">
        <f t="shared" si="7"/>
        <v>8.0688806888068889</v>
      </c>
      <c r="G26" s="26">
        <f t="shared" si="8"/>
        <v>7.887323943661972</v>
      </c>
      <c r="H26" s="27">
        <f t="shared" si="9"/>
        <v>8.2687338501292</v>
      </c>
      <c r="I26" s="25">
        <f t="shared" si="10"/>
        <v>7.9185817465528565</v>
      </c>
      <c r="J26" s="26">
        <f t="shared" si="11"/>
        <v>8.17575083426029</v>
      </c>
      <c r="K26" s="28">
        <f t="shared" si="12"/>
        <v>7.6884797213237128</v>
      </c>
      <c r="L26" s="6"/>
    </row>
    <row r="27" spans="1:12" ht="24.75" customHeight="1" x14ac:dyDescent="0.2">
      <c r="A27" s="62"/>
      <c r="B27" s="16" t="str">
        <f t="shared" si="6"/>
        <v>5　月</v>
      </c>
      <c r="C27" s="37" t="s">
        <v>9</v>
      </c>
      <c r="D27" s="38" t="s">
        <v>9</v>
      </c>
      <c r="E27" s="39" t="s">
        <v>11</v>
      </c>
      <c r="F27" s="24">
        <f t="shared" si="7"/>
        <v>8.979089790897909</v>
      </c>
      <c r="G27" s="26">
        <f t="shared" si="8"/>
        <v>8.63849765258216</v>
      </c>
      <c r="H27" s="27">
        <f t="shared" si="9"/>
        <v>9.3540051679586576</v>
      </c>
      <c r="I27" s="25">
        <f t="shared" si="10"/>
        <v>8.1812212738017074</v>
      </c>
      <c r="J27" s="26">
        <f t="shared" si="11"/>
        <v>8.1201334816462722</v>
      </c>
      <c r="K27" s="28">
        <f t="shared" si="12"/>
        <v>8.235879572032843</v>
      </c>
      <c r="L27" s="6"/>
    </row>
    <row r="28" spans="1:12" ht="24.75" customHeight="1" x14ac:dyDescent="0.2">
      <c r="A28" s="62"/>
      <c r="B28" s="16" t="str">
        <f t="shared" si="6"/>
        <v>6　月</v>
      </c>
      <c r="C28" s="37" t="s">
        <v>9</v>
      </c>
      <c r="D28" s="38" t="s">
        <v>8</v>
      </c>
      <c r="E28" s="39" t="s">
        <v>9</v>
      </c>
      <c r="F28" s="24">
        <f t="shared" si="7"/>
        <v>8.634686346863468</v>
      </c>
      <c r="G28" s="26">
        <f t="shared" si="8"/>
        <v>9.0140845070422539</v>
      </c>
      <c r="H28" s="27">
        <f t="shared" si="9"/>
        <v>8.2170542635658919</v>
      </c>
      <c r="I28" s="25">
        <f t="shared" si="10"/>
        <v>7.3933026920551539</v>
      </c>
      <c r="J28" s="26">
        <f t="shared" si="11"/>
        <v>7.9254727474972197</v>
      </c>
      <c r="K28" s="28">
        <f t="shared" si="12"/>
        <v>6.9171435680517552</v>
      </c>
      <c r="L28" s="6"/>
    </row>
    <row r="29" spans="1:12" ht="24.75" customHeight="1" x14ac:dyDescent="0.2">
      <c r="A29" s="62"/>
      <c r="B29" s="16" t="str">
        <f t="shared" si="6"/>
        <v>7　月</v>
      </c>
      <c r="C29" s="37" t="s">
        <v>9</v>
      </c>
      <c r="D29" s="38" t="s">
        <v>10</v>
      </c>
      <c r="E29" s="39" t="s">
        <v>9</v>
      </c>
      <c r="F29" s="24">
        <f t="shared" si="7"/>
        <v>8.9052890528905291</v>
      </c>
      <c r="G29" s="26">
        <f t="shared" si="8"/>
        <v>8.63849765258216</v>
      </c>
      <c r="H29" s="27">
        <f t="shared" si="9"/>
        <v>9.1989664082687348</v>
      </c>
      <c r="I29" s="25">
        <f t="shared" si="10"/>
        <v>7.6690741956664477</v>
      </c>
      <c r="J29" s="26">
        <f t="shared" si="11"/>
        <v>7.3692992213570632</v>
      </c>
      <c r="K29" s="28">
        <f t="shared" si="12"/>
        <v>7.9372978352824086</v>
      </c>
      <c r="L29" s="6"/>
    </row>
    <row r="30" spans="1:12" ht="24.75" customHeight="1" x14ac:dyDescent="0.2">
      <c r="A30" s="62"/>
      <c r="B30" s="16" t="str">
        <f t="shared" si="6"/>
        <v>8　月</v>
      </c>
      <c r="C30" s="37" t="s">
        <v>9</v>
      </c>
      <c r="D30" s="38" t="s">
        <v>11</v>
      </c>
      <c r="E30" s="39" t="s">
        <v>9</v>
      </c>
      <c r="F30" s="24">
        <f t="shared" si="7"/>
        <v>8.6100861008610092</v>
      </c>
      <c r="G30" s="26">
        <f t="shared" si="8"/>
        <v>8.967136150234742</v>
      </c>
      <c r="H30" s="27">
        <f t="shared" si="9"/>
        <v>8.2170542635658919</v>
      </c>
      <c r="I30" s="25">
        <f t="shared" si="10"/>
        <v>8.4307288246881171</v>
      </c>
      <c r="J30" s="26">
        <f t="shared" si="11"/>
        <v>8.5650723025583986</v>
      </c>
      <c r="K30" s="28">
        <f t="shared" si="12"/>
        <v>8.3105250062204519</v>
      </c>
      <c r="L30" s="6"/>
    </row>
    <row r="31" spans="1:12" ht="24.75" customHeight="1" thickBot="1" x14ac:dyDescent="0.25">
      <c r="A31" s="63"/>
      <c r="B31" s="19" t="str">
        <f t="shared" si="6"/>
        <v>9　月</v>
      </c>
      <c r="C31" s="41" t="s">
        <v>9</v>
      </c>
      <c r="D31" s="42" t="s">
        <v>9</v>
      </c>
      <c r="E31" s="43" t="s">
        <v>9</v>
      </c>
      <c r="F31" s="29">
        <f t="shared" si="7"/>
        <v>8.5362853628536275</v>
      </c>
      <c r="G31" s="31">
        <f t="shared" si="8"/>
        <v>8.4507042253521121</v>
      </c>
      <c r="H31" s="32">
        <f t="shared" si="9"/>
        <v>8.6304909560723502</v>
      </c>
      <c r="I31" s="30">
        <f t="shared" si="10"/>
        <v>7.5640183847669071</v>
      </c>
      <c r="J31" s="31">
        <f t="shared" si="11"/>
        <v>7.1468298109010009</v>
      </c>
      <c r="K31" s="33">
        <f t="shared" si="12"/>
        <v>7.9372978352824086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A3:D3"/>
    <mergeCell ref="A19:A31"/>
    <mergeCell ref="F4:H4"/>
    <mergeCell ref="I4:K4"/>
    <mergeCell ref="C4:E4"/>
    <mergeCell ref="A4:B5"/>
    <mergeCell ref="A6:A18"/>
  </mergeCells>
  <phoneticPr fontId="2"/>
  <printOptions horizontalCentered="1"/>
  <pageMargins left="0.86614173228346458" right="0.59055118110236227" top="0.62992125984251968" bottom="0.27559055118110237" header="0.51181102362204722" footer="0.39370078740157483"/>
  <pageSetup paperSize="9" scale="84" firstPageNumber="12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90" zoomScaleNormal="100" zoomScaleSheetLayoutView="9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25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-77</v>
      </c>
      <c r="D6" s="45">
        <f>SUM(D7:D18)</f>
        <v>-32</v>
      </c>
      <c r="E6" s="46">
        <f>SUM(E7:E18)</f>
        <v>-45</v>
      </c>
      <c r="F6" s="47">
        <f>G6+H6</f>
        <v>22</v>
      </c>
      <c r="G6" s="48">
        <f>SUM(G7:G18)</f>
        <v>10</v>
      </c>
      <c r="H6" s="49">
        <f>SUM(H7:H18)</f>
        <v>12</v>
      </c>
      <c r="I6" s="46">
        <f>J6+K6</f>
        <v>99</v>
      </c>
      <c r="J6" s="45">
        <f>SUM(J7:J18)</f>
        <v>42</v>
      </c>
      <c r="K6" s="50">
        <f>SUM(K7:K18)</f>
        <v>57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-8</v>
      </c>
      <c r="D7" s="52">
        <f t="shared" ref="D7:E18" si="1">G7-J7</f>
        <v>0</v>
      </c>
      <c r="E7" s="53">
        <f t="shared" si="1"/>
        <v>-8</v>
      </c>
      <c r="F7" s="51">
        <f>G7+H7</f>
        <v>3</v>
      </c>
      <c r="G7" s="54">
        <v>2</v>
      </c>
      <c r="H7" s="55">
        <v>1</v>
      </c>
      <c r="I7" s="53">
        <f>J7+K7</f>
        <v>11</v>
      </c>
      <c r="J7" s="54">
        <v>2</v>
      </c>
      <c r="K7" s="56">
        <v>9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-7</v>
      </c>
      <c r="D8" s="52">
        <f t="shared" si="1"/>
        <v>-4</v>
      </c>
      <c r="E8" s="53">
        <f t="shared" si="1"/>
        <v>-3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7</v>
      </c>
      <c r="J8" s="54">
        <v>4</v>
      </c>
      <c r="K8" s="56">
        <v>3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-7</v>
      </c>
      <c r="D9" s="52">
        <f t="shared" si="1"/>
        <v>-4</v>
      </c>
      <c r="E9" s="53">
        <f t="shared" si="1"/>
        <v>-3</v>
      </c>
      <c r="F9" s="51">
        <f t="shared" si="2"/>
        <v>1</v>
      </c>
      <c r="G9" s="54">
        <v>0</v>
      </c>
      <c r="H9" s="55">
        <v>1</v>
      </c>
      <c r="I9" s="53">
        <f t="shared" si="3"/>
        <v>8</v>
      </c>
      <c r="J9" s="54">
        <v>4</v>
      </c>
      <c r="K9" s="56">
        <v>4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-5</v>
      </c>
      <c r="D10" s="52">
        <f t="shared" si="1"/>
        <v>1</v>
      </c>
      <c r="E10" s="53">
        <f t="shared" si="1"/>
        <v>-6</v>
      </c>
      <c r="F10" s="51">
        <f t="shared" si="2"/>
        <v>3</v>
      </c>
      <c r="G10" s="54">
        <v>1</v>
      </c>
      <c r="H10" s="55">
        <v>2</v>
      </c>
      <c r="I10" s="53">
        <f t="shared" si="3"/>
        <v>8</v>
      </c>
      <c r="J10" s="54">
        <v>0</v>
      </c>
      <c r="K10" s="56">
        <v>8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-5</v>
      </c>
      <c r="D11" s="52">
        <f t="shared" si="1"/>
        <v>-2</v>
      </c>
      <c r="E11" s="53">
        <f t="shared" si="1"/>
        <v>-3</v>
      </c>
      <c r="F11" s="51">
        <f t="shared" si="2"/>
        <v>2</v>
      </c>
      <c r="G11" s="54">
        <v>0</v>
      </c>
      <c r="H11" s="55">
        <v>2</v>
      </c>
      <c r="I11" s="53">
        <f t="shared" si="3"/>
        <v>7</v>
      </c>
      <c r="J11" s="54">
        <v>2</v>
      </c>
      <c r="K11" s="56">
        <v>5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-6</v>
      </c>
      <c r="D12" s="52">
        <f t="shared" si="1"/>
        <v>-5</v>
      </c>
      <c r="E12" s="53">
        <f t="shared" si="1"/>
        <v>-1</v>
      </c>
      <c r="F12" s="51">
        <f t="shared" si="2"/>
        <v>1</v>
      </c>
      <c r="G12" s="54">
        <v>0</v>
      </c>
      <c r="H12" s="55">
        <v>1</v>
      </c>
      <c r="I12" s="53">
        <f t="shared" si="3"/>
        <v>7</v>
      </c>
      <c r="J12" s="54">
        <v>5</v>
      </c>
      <c r="K12" s="56">
        <v>2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-4</v>
      </c>
      <c r="D13" s="52">
        <f t="shared" si="1"/>
        <v>-1</v>
      </c>
      <c r="E13" s="53">
        <f t="shared" si="1"/>
        <v>-3</v>
      </c>
      <c r="F13" s="51">
        <f t="shared" si="2"/>
        <v>3</v>
      </c>
      <c r="G13" s="54">
        <v>2</v>
      </c>
      <c r="H13" s="55">
        <v>1</v>
      </c>
      <c r="I13" s="53">
        <f t="shared" si="3"/>
        <v>7</v>
      </c>
      <c r="J13" s="54">
        <v>3</v>
      </c>
      <c r="K13" s="56">
        <v>4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-8</v>
      </c>
      <c r="D14" s="52">
        <f t="shared" si="1"/>
        <v>-6</v>
      </c>
      <c r="E14" s="53">
        <f t="shared" si="1"/>
        <v>-2</v>
      </c>
      <c r="F14" s="51">
        <f t="shared" si="2"/>
        <v>1</v>
      </c>
      <c r="G14" s="54">
        <v>0</v>
      </c>
      <c r="H14" s="55">
        <v>1</v>
      </c>
      <c r="I14" s="53">
        <f t="shared" si="3"/>
        <v>9</v>
      </c>
      <c r="J14" s="54">
        <v>6</v>
      </c>
      <c r="K14" s="56">
        <v>3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-3</v>
      </c>
      <c r="D15" s="52">
        <f t="shared" si="1"/>
        <v>-3</v>
      </c>
      <c r="E15" s="53">
        <f t="shared" si="1"/>
        <v>0</v>
      </c>
      <c r="F15" s="51">
        <f t="shared" si="2"/>
        <v>3</v>
      </c>
      <c r="G15" s="54">
        <v>1</v>
      </c>
      <c r="H15" s="55">
        <v>2</v>
      </c>
      <c r="I15" s="53">
        <f t="shared" si="3"/>
        <v>6</v>
      </c>
      <c r="J15" s="54">
        <v>4</v>
      </c>
      <c r="K15" s="56">
        <v>2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-6</v>
      </c>
      <c r="D16" s="52">
        <f t="shared" si="1"/>
        <v>-3</v>
      </c>
      <c r="E16" s="53">
        <f t="shared" si="1"/>
        <v>-3</v>
      </c>
      <c r="F16" s="51">
        <f t="shared" si="2"/>
        <v>2</v>
      </c>
      <c r="G16" s="54">
        <v>1</v>
      </c>
      <c r="H16" s="55">
        <v>1</v>
      </c>
      <c r="I16" s="53">
        <f t="shared" si="3"/>
        <v>8</v>
      </c>
      <c r="J16" s="54">
        <v>4</v>
      </c>
      <c r="K16" s="56">
        <v>4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-8</v>
      </c>
      <c r="D17" s="52">
        <f t="shared" si="1"/>
        <v>-2</v>
      </c>
      <c r="E17" s="53">
        <f t="shared" si="1"/>
        <v>-6</v>
      </c>
      <c r="F17" s="51">
        <f t="shared" si="2"/>
        <v>2</v>
      </c>
      <c r="G17" s="54">
        <v>2</v>
      </c>
      <c r="H17" s="55">
        <v>0</v>
      </c>
      <c r="I17" s="53">
        <f t="shared" si="3"/>
        <v>10</v>
      </c>
      <c r="J17" s="54">
        <v>4</v>
      </c>
      <c r="K17" s="56">
        <v>6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-10</v>
      </c>
      <c r="D18" s="52">
        <f t="shared" si="1"/>
        <v>-3</v>
      </c>
      <c r="E18" s="53">
        <f t="shared" si="1"/>
        <v>-7</v>
      </c>
      <c r="F18" s="51">
        <f t="shared" si="2"/>
        <v>1</v>
      </c>
      <c r="G18" s="54">
        <v>1</v>
      </c>
      <c r="H18" s="55">
        <v>0</v>
      </c>
      <c r="I18" s="53">
        <f t="shared" si="3"/>
        <v>11</v>
      </c>
      <c r="J18" s="54">
        <v>4</v>
      </c>
      <c r="K18" s="56">
        <v>7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99.999999999999986</v>
      </c>
      <c r="I19" s="21">
        <f t="shared" si="4"/>
        <v>100.00000000000001</v>
      </c>
      <c r="J19" s="21">
        <f t="shared" si="4"/>
        <v>99.999999999999986</v>
      </c>
      <c r="K19" s="23">
        <f t="shared" si="4"/>
        <v>99.999999999999986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13.636363636363635</v>
      </c>
      <c r="G20" s="26">
        <f>G7/$G$6*100</f>
        <v>20</v>
      </c>
      <c r="H20" s="27">
        <f>H7/$H$6*100</f>
        <v>8.3333333333333321</v>
      </c>
      <c r="I20" s="25">
        <f>I7/$I$6*100</f>
        <v>11.111111111111111</v>
      </c>
      <c r="J20" s="26">
        <f>J7/$J$6*100</f>
        <v>4.7619047619047619</v>
      </c>
      <c r="K20" s="28">
        <f>K7/$K$6*100</f>
        <v>15.789473684210526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7.0707070707070701</v>
      </c>
      <c r="J21" s="26">
        <f t="shared" ref="J21:J31" si="10">J8/$J$6*100</f>
        <v>9.5238095238095237</v>
      </c>
      <c r="K21" s="28">
        <f t="shared" ref="K21:K31" si="11">K8/$K$6*100</f>
        <v>5.2631578947368416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4.5454545454545459</v>
      </c>
      <c r="G22" s="26">
        <f t="shared" si="7"/>
        <v>0</v>
      </c>
      <c r="H22" s="27">
        <f t="shared" si="8"/>
        <v>8.3333333333333321</v>
      </c>
      <c r="I22" s="25">
        <f t="shared" si="9"/>
        <v>8.0808080808080813</v>
      </c>
      <c r="J22" s="26">
        <f t="shared" si="10"/>
        <v>9.5238095238095237</v>
      </c>
      <c r="K22" s="28">
        <f t="shared" si="11"/>
        <v>7.0175438596491224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13.636363636363635</v>
      </c>
      <c r="G23" s="26">
        <f t="shared" si="7"/>
        <v>10</v>
      </c>
      <c r="H23" s="27">
        <f t="shared" si="8"/>
        <v>16.666666666666664</v>
      </c>
      <c r="I23" s="25">
        <f t="shared" si="9"/>
        <v>8.0808080808080813</v>
      </c>
      <c r="J23" s="26">
        <f t="shared" si="10"/>
        <v>0</v>
      </c>
      <c r="K23" s="28">
        <f t="shared" si="11"/>
        <v>14.035087719298245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9.0909090909090917</v>
      </c>
      <c r="G24" s="26">
        <f t="shared" si="7"/>
        <v>0</v>
      </c>
      <c r="H24" s="27">
        <f t="shared" si="8"/>
        <v>16.666666666666664</v>
      </c>
      <c r="I24" s="25">
        <f t="shared" si="9"/>
        <v>7.0707070707070701</v>
      </c>
      <c r="J24" s="26">
        <f t="shared" si="10"/>
        <v>4.7619047619047619</v>
      </c>
      <c r="K24" s="28">
        <f t="shared" si="11"/>
        <v>8.7719298245614024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4.5454545454545459</v>
      </c>
      <c r="G25" s="26">
        <f t="shared" si="7"/>
        <v>0</v>
      </c>
      <c r="H25" s="27">
        <f t="shared" si="8"/>
        <v>8.3333333333333321</v>
      </c>
      <c r="I25" s="25">
        <f t="shared" si="9"/>
        <v>7.0707070707070701</v>
      </c>
      <c r="J25" s="26">
        <f t="shared" si="10"/>
        <v>11.904761904761903</v>
      </c>
      <c r="K25" s="28">
        <f t="shared" si="11"/>
        <v>3.5087719298245612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13.636363636363635</v>
      </c>
      <c r="G26" s="26">
        <f t="shared" si="7"/>
        <v>20</v>
      </c>
      <c r="H26" s="27">
        <f t="shared" si="8"/>
        <v>8.3333333333333321</v>
      </c>
      <c r="I26" s="25">
        <f t="shared" si="9"/>
        <v>7.0707070707070701</v>
      </c>
      <c r="J26" s="26">
        <f t="shared" si="10"/>
        <v>7.1428571428571423</v>
      </c>
      <c r="K26" s="28">
        <f t="shared" si="11"/>
        <v>7.0175438596491224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4.5454545454545459</v>
      </c>
      <c r="G27" s="26">
        <f t="shared" si="7"/>
        <v>0</v>
      </c>
      <c r="H27" s="27">
        <f t="shared" si="8"/>
        <v>8.3333333333333321</v>
      </c>
      <c r="I27" s="25">
        <f t="shared" si="9"/>
        <v>9.0909090909090917</v>
      </c>
      <c r="J27" s="26">
        <f t="shared" si="10"/>
        <v>14.285714285714285</v>
      </c>
      <c r="K27" s="28">
        <f t="shared" si="11"/>
        <v>5.2631578947368416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13.636363636363635</v>
      </c>
      <c r="G28" s="26">
        <f t="shared" si="7"/>
        <v>10</v>
      </c>
      <c r="H28" s="27">
        <f t="shared" si="8"/>
        <v>16.666666666666664</v>
      </c>
      <c r="I28" s="25">
        <f t="shared" si="9"/>
        <v>6.0606060606060606</v>
      </c>
      <c r="J28" s="26">
        <f t="shared" si="10"/>
        <v>9.5238095238095237</v>
      </c>
      <c r="K28" s="28">
        <f t="shared" si="11"/>
        <v>3.5087719298245612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9.0909090909090917</v>
      </c>
      <c r="G29" s="26">
        <f t="shared" si="7"/>
        <v>10</v>
      </c>
      <c r="H29" s="27">
        <f t="shared" si="8"/>
        <v>8.3333333333333321</v>
      </c>
      <c r="I29" s="25">
        <f t="shared" si="9"/>
        <v>8.0808080808080813</v>
      </c>
      <c r="J29" s="26">
        <f t="shared" si="10"/>
        <v>9.5238095238095237</v>
      </c>
      <c r="K29" s="28">
        <f t="shared" si="11"/>
        <v>7.0175438596491224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9.0909090909090917</v>
      </c>
      <c r="G30" s="26">
        <f t="shared" si="7"/>
        <v>20</v>
      </c>
      <c r="H30" s="27">
        <f t="shared" si="8"/>
        <v>0</v>
      </c>
      <c r="I30" s="25">
        <f t="shared" si="9"/>
        <v>10.1010101010101</v>
      </c>
      <c r="J30" s="26">
        <f t="shared" si="10"/>
        <v>9.5238095238095237</v>
      </c>
      <c r="K30" s="28">
        <f t="shared" si="11"/>
        <v>10.526315789473683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4.5454545454545459</v>
      </c>
      <c r="G31" s="31">
        <f t="shared" si="7"/>
        <v>10</v>
      </c>
      <c r="H31" s="32">
        <f t="shared" si="8"/>
        <v>0</v>
      </c>
      <c r="I31" s="30">
        <f t="shared" si="9"/>
        <v>11.111111111111111</v>
      </c>
      <c r="J31" s="31">
        <f t="shared" si="10"/>
        <v>9.5238095238095237</v>
      </c>
      <c r="K31" s="33">
        <f t="shared" si="11"/>
        <v>12.280701754385964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90" zoomScaleNormal="100" zoomScaleSheetLayoutView="9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26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-118</v>
      </c>
      <c r="D6" s="45">
        <f>SUM(D7:D18)</f>
        <v>-46</v>
      </c>
      <c r="E6" s="46">
        <f>SUM(E7:E18)</f>
        <v>-72</v>
      </c>
      <c r="F6" s="47">
        <f>G6+H6</f>
        <v>143</v>
      </c>
      <c r="G6" s="48">
        <f>SUM(G7:G18)</f>
        <v>70</v>
      </c>
      <c r="H6" s="49">
        <f>SUM(H7:H18)</f>
        <v>73</v>
      </c>
      <c r="I6" s="46">
        <f>J6+K6</f>
        <v>261</v>
      </c>
      <c r="J6" s="45">
        <f>SUM(J7:J18)</f>
        <v>116</v>
      </c>
      <c r="K6" s="50">
        <f>SUM(K7:K18)</f>
        <v>145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-3</v>
      </c>
      <c r="D7" s="52">
        <f t="shared" ref="D7:E18" si="1">G7-J7</f>
        <v>-3</v>
      </c>
      <c r="E7" s="53">
        <f t="shared" si="1"/>
        <v>0</v>
      </c>
      <c r="F7" s="51">
        <f>G7+H7</f>
        <v>17</v>
      </c>
      <c r="G7" s="54">
        <v>5</v>
      </c>
      <c r="H7" s="55">
        <v>12</v>
      </c>
      <c r="I7" s="53">
        <f>J7+K7</f>
        <v>20</v>
      </c>
      <c r="J7" s="54">
        <v>8</v>
      </c>
      <c r="K7" s="56">
        <v>12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-10</v>
      </c>
      <c r="D8" s="52">
        <f t="shared" si="1"/>
        <v>0</v>
      </c>
      <c r="E8" s="53">
        <f t="shared" si="1"/>
        <v>-10</v>
      </c>
      <c r="F8" s="51">
        <f t="shared" ref="F8:F18" si="2">G8+H8</f>
        <v>14</v>
      </c>
      <c r="G8" s="54">
        <v>8</v>
      </c>
      <c r="H8" s="55">
        <v>6</v>
      </c>
      <c r="I8" s="53">
        <f t="shared" ref="I8:I18" si="3">J8+K8</f>
        <v>24</v>
      </c>
      <c r="J8" s="54">
        <v>8</v>
      </c>
      <c r="K8" s="56">
        <v>16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-17</v>
      </c>
      <c r="D9" s="52">
        <f t="shared" si="1"/>
        <v>-9</v>
      </c>
      <c r="E9" s="53">
        <f t="shared" si="1"/>
        <v>-8</v>
      </c>
      <c r="F9" s="51">
        <f t="shared" si="2"/>
        <v>10</v>
      </c>
      <c r="G9" s="54">
        <v>4</v>
      </c>
      <c r="H9" s="55">
        <v>6</v>
      </c>
      <c r="I9" s="53">
        <f t="shared" si="3"/>
        <v>27</v>
      </c>
      <c r="J9" s="54">
        <v>13</v>
      </c>
      <c r="K9" s="56">
        <v>14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-5</v>
      </c>
      <c r="D10" s="52">
        <f t="shared" si="1"/>
        <v>-1</v>
      </c>
      <c r="E10" s="53">
        <f t="shared" si="1"/>
        <v>-4</v>
      </c>
      <c r="F10" s="51">
        <f t="shared" si="2"/>
        <v>18</v>
      </c>
      <c r="G10" s="54">
        <v>10</v>
      </c>
      <c r="H10" s="55">
        <v>8</v>
      </c>
      <c r="I10" s="53">
        <f t="shared" si="3"/>
        <v>23</v>
      </c>
      <c r="J10" s="54">
        <v>11</v>
      </c>
      <c r="K10" s="56">
        <v>12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-12</v>
      </c>
      <c r="D11" s="52">
        <f t="shared" si="1"/>
        <v>3</v>
      </c>
      <c r="E11" s="53">
        <f t="shared" si="1"/>
        <v>-15</v>
      </c>
      <c r="F11" s="51">
        <f t="shared" si="2"/>
        <v>13</v>
      </c>
      <c r="G11" s="54">
        <v>9</v>
      </c>
      <c r="H11" s="55">
        <v>4</v>
      </c>
      <c r="I11" s="53">
        <f t="shared" si="3"/>
        <v>25</v>
      </c>
      <c r="J11" s="54">
        <v>6</v>
      </c>
      <c r="K11" s="56">
        <v>19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-21</v>
      </c>
      <c r="D12" s="52">
        <f t="shared" si="1"/>
        <v>-12</v>
      </c>
      <c r="E12" s="53">
        <f t="shared" si="1"/>
        <v>-9</v>
      </c>
      <c r="F12" s="51">
        <f t="shared" si="2"/>
        <v>6</v>
      </c>
      <c r="G12" s="54">
        <v>3</v>
      </c>
      <c r="H12" s="55">
        <v>3</v>
      </c>
      <c r="I12" s="53">
        <f t="shared" si="3"/>
        <v>27</v>
      </c>
      <c r="J12" s="54">
        <v>15</v>
      </c>
      <c r="K12" s="56">
        <v>12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-5</v>
      </c>
      <c r="D13" s="52">
        <f t="shared" si="1"/>
        <v>-2</v>
      </c>
      <c r="E13" s="53">
        <f t="shared" si="1"/>
        <v>-3</v>
      </c>
      <c r="F13" s="51">
        <f t="shared" si="2"/>
        <v>10</v>
      </c>
      <c r="G13" s="54">
        <v>5</v>
      </c>
      <c r="H13" s="55">
        <v>5</v>
      </c>
      <c r="I13" s="53">
        <f t="shared" si="3"/>
        <v>15</v>
      </c>
      <c r="J13" s="54">
        <v>7</v>
      </c>
      <c r="K13" s="56">
        <v>8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-10</v>
      </c>
      <c r="D14" s="52">
        <f t="shared" si="1"/>
        <v>-3</v>
      </c>
      <c r="E14" s="53">
        <f t="shared" si="1"/>
        <v>-7</v>
      </c>
      <c r="F14" s="51">
        <f t="shared" si="2"/>
        <v>7</v>
      </c>
      <c r="G14" s="54">
        <v>5</v>
      </c>
      <c r="H14" s="55">
        <v>2</v>
      </c>
      <c r="I14" s="53">
        <f t="shared" si="3"/>
        <v>17</v>
      </c>
      <c r="J14" s="54">
        <v>8</v>
      </c>
      <c r="K14" s="56">
        <v>9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-8</v>
      </c>
      <c r="D15" s="52">
        <f t="shared" si="1"/>
        <v>-7</v>
      </c>
      <c r="E15" s="53">
        <f t="shared" si="1"/>
        <v>-1</v>
      </c>
      <c r="F15" s="51">
        <f t="shared" si="2"/>
        <v>11</v>
      </c>
      <c r="G15" s="54">
        <v>4</v>
      </c>
      <c r="H15" s="55">
        <v>7</v>
      </c>
      <c r="I15" s="53">
        <f t="shared" si="3"/>
        <v>19</v>
      </c>
      <c r="J15" s="54">
        <v>11</v>
      </c>
      <c r="K15" s="56">
        <v>8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-1</v>
      </c>
      <c r="D16" s="52">
        <f t="shared" si="1"/>
        <v>-1</v>
      </c>
      <c r="E16" s="53">
        <f t="shared" si="1"/>
        <v>0</v>
      </c>
      <c r="F16" s="51">
        <f t="shared" si="2"/>
        <v>11</v>
      </c>
      <c r="G16" s="54">
        <v>5</v>
      </c>
      <c r="H16" s="55">
        <v>6</v>
      </c>
      <c r="I16" s="53">
        <f t="shared" si="3"/>
        <v>12</v>
      </c>
      <c r="J16" s="54">
        <v>6</v>
      </c>
      <c r="K16" s="56">
        <v>6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-14</v>
      </c>
      <c r="D17" s="52">
        <f t="shared" si="1"/>
        <v>-10</v>
      </c>
      <c r="E17" s="53">
        <f t="shared" si="1"/>
        <v>-4</v>
      </c>
      <c r="F17" s="51">
        <f t="shared" si="2"/>
        <v>9</v>
      </c>
      <c r="G17" s="54">
        <v>4</v>
      </c>
      <c r="H17" s="55">
        <v>5</v>
      </c>
      <c r="I17" s="53">
        <f t="shared" si="3"/>
        <v>23</v>
      </c>
      <c r="J17" s="54">
        <v>14</v>
      </c>
      <c r="K17" s="56">
        <v>9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-12</v>
      </c>
      <c r="D18" s="52">
        <f t="shared" si="1"/>
        <v>-1</v>
      </c>
      <c r="E18" s="53">
        <f t="shared" si="1"/>
        <v>-11</v>
      </c>
      <c r="F18" s="51">
        <f t="shared" si="2"/>
        <v>17</v>
      </c>
      <c r="G18" s="54">
        <v>8</v>
      </c>
      <c r="H18" s="55">
        <v>9</v>
      </c>
      <c r="I18" s="53">
        <f t="shared" si="3"/>
        <v>29</v>
      </c>
      <c r="J18" s="54">
        <v>9</v>
      </c>
      <c r="K18" s="56">
        <v>20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100.00000000000001</v>
      </c>
      <c r="G19" s="21">
        <f t="shared" si="4"/>
        <v>99.999999999999972</v>
      </c>
      <c r="H19" s="22">
        <f t="shared" si="4"/>
        <v>100</v>
      </c>
      <c r="I19" s="21">
        <f t="shared" si="4"/>
        <v>100</v>
      </c>
      <c r="J19" s="21">
        <f t="shared" si="4"/>
        <v>99.999999999999986</v>
      </c>
      <c r="K19" s="23">
        <f t="shared" si="4"/>
        <v>100.00000000000001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11.888111888111888</v>
      </c>
      <c r="G20" s="26">
        <f>G7/$G$6*100</f>
        <v>7.1428571428571423</v>
      </c>
      <c r="H20" s="27">
        <f>H7/$H$6*100</f>
        <v>16.43835616438356</v>
      </c>
      <c r="I20" s="25">
        <f>I7/$I$6*100</f>
        <v>7.6628352490421454</v>
      </c>
      <c r="J20" s="26">
        <f>J7/$J$6*100</f>
        <v>6.8965517241379306</v>
      </c>
      <c r="K20" s="28">
        <f>K7/$K$6*100</f>
        <v>8.2758620689655178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9.79020979020979</v>
      </c>
      <c r="G21" s="26">
        <f t="shared" ref="G21:G31" si="7">G8/$G$6*100</f>
        <v>11.428571428571429</v>
      </c>
      <c r="H21" s="27">
        <f t="shared" ref="H21:H31" si="8">H8/$H$6*100</f>
        <v>8.2191780821917799</v>
      </c>
      <c r="I21" s="25">
        <f t="shared" ref="I21:I31" si="9">I8/$I$6*100</f>
        <v>9.1954022988505741</v>
      </c>
      <c r="J21" s="26">
        <f t="shared" ref="J21:J31" si="10">J8/$J$6*100</f>
        <v>6.8965517241379306</v>
      </c>
      <c r="K21" s="28">
        <f t="shared" ref="K21:K31" si="11">K8/$K$6*100</f>
        <v>11.03448275862069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6.9930069930069934</v>
      </c>
      <c r="G22" s="26">
        <f t="shared" si="7"/>
        <v>5.7142857142857144</v>
      </c>
      <c r="H22" s="27">
        <f t="shared" si="8"/>
        <v>8.2191780821917799</v>
      </c>
      <c r="I22" s="25">
        <f t="shared" si="9"/>
        <v>10.344827586206897</v>
      </c>
      <c r="J22" s="26">
        <f t="shared" si="10"/>
        <v>11.206896551724139</v>
      </c>
      <c r="K22" s="28">
        <f t="shared" si="11"/>
        <v>9.6551724137931032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12.587412587412588</v>
      </c>
      <c r="G23" s="26">
        <f t="shared" si="7"/>
        <v>14.285714285714285</v>
      </c>
      <c r="H23" s="27">
        <f t="shared" si="8"/>
        <v>10.95890410958904</v>
      </c>
      <c r="I23" s="25">
        <f t="shared" si="9"/>
        <v>8.8122605363984672</v>
      </c>
      <c r="J23" s="26">
        <f t="shared" si="10"/>
        <v>9.4827586206896548</v>
      </c>
      <c r="K23" s="28">
        <f t="shared" si="11"/>
        <v>8.2758620689655178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9.0909090909090917</v>
      </c>
      <c r="G24" s="26">
        <f t="shared" si="7"/>
        <v>12.857142857142856</v>
      </c>
      <c r="H24" s="27">
        <f t="shared" si="8"/>
        <v>5.4794520547945202</v>
      </c>
      <c r="I24" s="25">
        <f t="shared" si="9"/>
        <v>9.5785440613026829</v>
      </c>
      <c r="J24" s="26">
        <f t="shared" si="10"/>
        <v>5.1724137931034484</v>
      </c>
      <c r="K24" s="28">
        <f t="shared" si="11"/>
        <v>13.103448275862069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4.1958041958041958</v>
      </c>
      <c r="G25" s="26">
        <f t="shared" si="7"/>
        <v>4.2857142857142856</v>
      </c>
      <c r="H25" s="27">
        <f t="shared" si="8"/>
        <v>4.10958904109589</v>
      </c>
      <c r="I25" s="25">
        <f t="shared" si="9"/>
        <v>10.344827586206897</v>
      </c>
      <c r="J25" s="26">
        <f t="shared" si="10"/>
        <v>12.931034482758621</v>
      </c>
      <c r="K25" s="28">
        <f t="shared" si="11"/>
        <v>8.2758620689655178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6.9930069930069934</v>
      </c>
      <c r="G26" s="26">
        <f t="shared" si="7"/>
        <v>7.1428571428571423</v>
      </c>
      <c r="H26" s="27">
        <f t="shared" si="8"/>
        <v>6.8493150684931505</v>
      </c>
      <c r="I26" s="25">
        <f t="shared" si="9"/>
        <v>5.7471264367816088</v>
      </c>
      <c r="J26" s="26">
        <f t="shared" si="10"/>
        <v>6.0344827586206895</v>
      </c>
      <c r="K26" s="28">
        <f t="shared" si="11"/>
        <v>5.5172413793103452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4.895104895104895</v>
      </c>
      <c r="G27" s="26">
        <f t="shared" si="7"/>
        <v>7.1428571428571423</v>
      </c>
      <c r="H27" s="27">
        <f t="shared" si="8"/>
        <v>2.7397260273972601</v>
      </c>
      <c r="I27" s="25">
        <f t="shared" si="9"/>
        <v>6.5134099616858236</v>
      </c>
      <c r="J27" s="26">
        <f t="shared" si="10"/>
        <v>6.8965517241379306</v>
      </c>
      <c r="K27" s="28">
        <f t="shared" si="11"/>
        <v>6.2068965517241379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7.6923076923076925</v>
      </c>
      <c r="G28" s="26">
        <f t="shared" si="7"/>
        <v>5.7142857142857144</v>
      </c>
      <c r="H28" s="27">
        <f t="shared" si="8"/>
        <v>9.5890410958904102</v>
      </c>
      <c r="I28" s="25">
        <f t="shared" si="9"/>
        <v>7.2796934865900385</v>
      </c>
      <c r="J28" s="26">
        <f t="shared" si="10"/>
        <v>9.4827586206896548</v>
      </c>
      <c r="K28" s="28">
        <f t="shared" si="11"/>
        <v>5.5172413793103452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7.6923076923076925</v>
      </c>
      <c r="G29" s="26">
        <f t="shared" si="7"/>
        <v>7.1428571428571423</v>
      </c>
      <c r="H29" s="27">
        <f t="shared" si="8"/>
        <v>8.2191780821917799</v>
      </c>
      <c r="I29" s="25">
        <f t="shared" si="9"/>
        <v>4.5977011494252871</v>
      </c>
      <c r="J29" s="26">
        <f t="shared" si="10"/>
        <v>5.1724137931034484</v>
      </c>
      <c r="K29" s="28">
        <f t="shared" si="11"/>
        <v>4.1379310344827589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6.2937062937062942</v>
      </c>
      <c r="G30" s="26">
        <f t="shared" si="7"/>
        <v>5.7142857142857144</v>
      </c>
      <c r="H30" s="27">
        <f t="shared" si="8"/>
        <v>6.8493150684931505</v>
      </c>
      <c r="I30" s="25">
        <f t="shared" si="9"/>
        <v>8.8122605363984672</v>
      </c>
      <c r="J30" s="26">
        <f t="shared" si="10"/>
        <v>12.068965517241379</v>
      </c>
      <c r="K30" s="28">
        <f t="shared" si="11"/>
        <v>6.2068965517241379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11.888111888111888</v>
      </c>
      <c r="G31" s="31">
        <f t="shared" si="7"/>
        <v>11.428571428571429</v>
      </c>
      <c r="H31" s="32">
        <f t="shared" si="8"/>
        <v>12.328767123287671</v>
      </c>
      <c r="I31" s="30">
        <f t="shared" si="9"/>
        <v>11.111111111111111</v>
      </c>
      <c r="J31" s="31">
        <f t="shared" si="10"/>
        <v>7.7586206896551726</v>
      </c>
      <c r="K31" s="33">
        <f t="shared" si="11"/>
        <v>13.793103448275861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90" zoomScaleNormal="100" zoomScaleSheetLayoutView="9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28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-172</v>
      </c>
      <c r="D6" s="45">
        <f>SUM(D7:D18)</f>
        <v>-84</v>
      </c>
      <c r="E6" s="46">
        <f>SUM(E7:E18)</f>
        <v>-88</v>
      </c>
      <c r="F6" s="47">
        <f>G6+H6</f>
        <v>115</v>
      </c>
      <c r="G6" s="48">
        <f>SUM(G7:G18)</f>
        <v>59</v>
      </c>
      <c r="H6" s="49">
        <f>SUM(H7:H18)</f>
        <v>56</v>
      </c>
      <c r="I6" s="46">
        <f>J6+K6</f>
        <v>287</v>
      </c>
      <c r="J6" s="45">
        <f>SUM(J7:J18)</f>
        <v>143</v>
      </c>
      <c r="K6" s="50">
        <f>SUM(K7:K18)</f>
        <v>144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-14</v>
      </c>
      <c r="D7" s="52">
        <f t="shared" ref="D7:E18" si="1">G7-J7</f>
        <v>-11</v>
      </c>
      <c r="E7" s="53">
        <f t="shared" si="1"/>
        <v>-3</v>
      </c>
      <c r="F7" s="51">
        <f>G7+H7</f>
        <v>9</v>
      </c>
      <c r="G7" s="54">
        <v>3</v>
      </c>
      <c r="H7" s="55">
        <v>6</v>
      </c>
      <c r="I7" s="53">
        <f>J7+K7</f>
        <v>23</v>
      </c>
      <c r="J7" s="54">
        <v>14</v>
      </c>
      <c r="K7" s="56">
        <v>9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-12</v>
      </c>
      <c r="D8" s="52">
        <f t="shared" si="1"/>
        <v>-5</v>
      </c>
      <c r="E8" s="53">
        <f t="shared" si="1"/>
        <v>-7</v>
      </c>
      <c r="F8" s="51">
        <f t="shared" ref="F8:F18" si="2">G8+H8</f>
        <v>9</v>
      </c>
      <c r="G8" s="54">
        <v>6</v>
      </c>
      <c r="H8" s="55">
        <v>3</v>
      </c>
      <c r="I8" s="53">
        <f t="shared" ref="I8:I18" si="3">J8+K8</f>
        <v>21</v>
      </c>
      <c r="J8" s="54">
        <v>11</v>
      </c>
      <c r="K8" s="56">
        <v>10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-14</v>
      </c>
      <c r="D9" s="52">
        <f t="shared" si="1"/>
        <v>-3</v>
      </c>
      <c r="E9" s="53">
        <f t="shared" si="1"/>
        <v>-11</v>
      </c>
      <c r="F9" s="51">
        <f t="shared" si="2"/>
        <v>12</v>
      </c>
      <c r="G9" s="54">
        <v>7</v>
      </c>
      <c r="H9" s="55">
        <v>5</v>
      </c>
      <c r="I9" s="53">
        <f t="shared" si="3"/>
        <v>26</v>
      </c>
      <c r="J9" s="54">
        <v>10</v>
      </c>
      <c r="K9" s="56">
        <v>16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-30</v>
      </c>
      <c r="D10" s="52">
        <f t="shared" si="1"/>
        <v>-16</v>
      </c>
      <c r="E10" s="53">
        <f t="shared" si="1"/>
        <v>-14</v>
      </c>
      <c r="F10" s="51">
        <f t="shared" si="2"/>
        <v>4</v>
      </c>
      <c r="G10" s="54">
        <v>2</v>
      </c>
      <c r="H10" s="55">
        <v>2</v>
      </c>
      <c r="I10" s="53">
        <f t="shared" si="3"/>
        <v>34</v>
      </c>
      <c r="J10" s="54">
        <v>18</v>
      </c>
      <c r="K10" s="56">
        <v>16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-16</v>
      </c>
      <c r="D11" s="52">
        <f t="shared" si="1"/>
        <v>-7</v>
      </c>
      <c r="E11" s="53">
        <f t="shared" si="1"/>
        <v>-9</v>
      </c>
      <c r="F11" s="51">
        <f t="shared" si="2"/>
        <v>10</v>
      </c>
      <c r="G11" s="54">
        <v>5</v>
      </c>
      <c r="H11" s="55">
        <v>5</v>
      </c>
      <c r="I11" s="53">
        <f t="shared" si="3"/>
        <v>26</v>
      </c>
      <c r="J11" s="54">
        <v>12</v>
      </c>
      <c r="K11" s="56">
        <v>14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-8</v>
      </c>
      <c r="D12" s="52">
        <f t="shared" si="1"/>
        <v>-7</v>
      </c>
      <c r="E12" s="53">
        <f t="shared" si="1"/>
        <v>-1</v>
      </c>
      <c r="F12" s="51">
        <f t="shared" si="2"/>
        <v>10</v>
      </c>
      <c r="G12" s="54">
        <v>5</v>
      </c>
      <c r="H12" s="55">
        <v>5</v>
      </c>
      <c r="I12" s="53">
        <f t="shared" si="3"/>
        <v>18</v>
      </c>
      <c r="J12" s="54">
        <v>12</v>
      </c>
      <c r="K12" s="56">
        <v>6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-8</v>
      </c>
      <c r="D13" s="52">
        <f t="shared" si="1"/>
        <v>-6</v>
      </c>
      <c r="E13" s="53">
        <f t="shared" si="1"/>
        <v>-2</v>
      </c>
      <c r="F13" s="51">
        <f t="shared" si="2"/>
        <v>11</v>
      </c>
      <c r="G13" s="54">
        <v>3</v>
      </c>
      <c r="H13" s="55">
        <v>8</v>
      </c>
      <c r="I13" s="53">
        <f t="shared" si="3"/>
        <v>19</v>
      </c>
      <c r="J13" s="54">
        <v>9</v>
      </c>
      <c r="K13" s="56">
        <v>10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-17</v>
      </c>
      <c r="D14" s="52">
        <f t="shared" si="1"/>
        <v>-11</v>
      </c>
      <c r="E14" s="53">
        <f t="shared" si="1"/>
        <v>-6</v>
      </c>
      <c r="F14" s="51">
        <f t="shared" si="2"/>
        <v>9</v>
      </c>
      <c r="G14" s="54">
        <v>6</v>
      </c>
      <c r="H14" s="55">
        <v>3</v>
      </c>
      <c r="I14" s="53">
        <f t="shared" si="3"/>
        <v>26</v>
      </c>
      <c r="J14" s="54">
        <v>17</v>
      </c>
      <c r="K14" s="56">
        <v>9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-20</v>
      </c>
      <c r="D15" s="52">
        <f t="shared" si="1"/>
        <v>-13</v>
      </c>
      <c r="E15" s="53">
        <f t="shared" si="1"/>
        <v>-7</v>
      </c>
      <c r="F15" s="51">
        <f t="shared" si="2"/>
        <v>8</v>
      </c>
      <c r="G15" s="54">
        <v>4</v>
      </c>
      <c r="H15" s="55">
        <v>4</v>
      </c>
      <c r="I15" s="53">
        <f t="shared" si="3"/>
        <v>28</v>
      </c>
      <c r="J15" s="54">
        <v>17</v>
      </c>
      <c r="K15" s="56">
        <v>11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-9</v>
      </c>
      <c r="D16" s="52">
        <f t="shared" si="1"/>
        <v>-1</v>
      </c>
      <c r="E16" s="53">
        <f t="shared" si="1"/>
        <v>-8</v>
      </c>
      <c r="F16" s="51">
        <f t="shared" si="2"/>
        <v>8</v>
      </c>
      <c r="G16" s="54">
        <v>3</v>
      </c>
      <c r="H16" s="55">
        <v>5</v>
      </c>
      <c r="I16" s="53">
        <f t="shared" si="3"/>
        <v>17</v>
      </c>
      <c r="J16" s="54">
        <v>4</v>
      </c>
      <c r="K16" s="56">
        <v>13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-16</v>
      </c>
      <c r="D17" s="52">
        <f t="shared" si="1"/>
        <v>-5</v>
      </c>
      <c r="E17" s="53">
        <f t="shared" si="1"/>
        <v>-11</v>
      </c>
      <c r="F17" s="51">
        <f t="shared" si="2"/>
        <v>8</v>
      </c>
      <c r="G17" s="54">
        <v>6</v>
      </c>
      <c r="H17" s="55">
        <v>2</v>
      </c>
      <c r="I17" s="53">
        <f t="shared" si="3"/>
        <v>24</v>
      </c>
      <c r="J17" s="54">
        <v>11</v>
      </c>
      <c r="K17" s="56">
        <v>13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-8</v>
      </c>
      <c r="D18" s="52">
        <f t="shared" si="1"/>
        <v>1</v>
      </c>
      <c r="E18" s="53">
        <f t="shared" si="1"/>
        <v>-9</v>
      </c>
      <c r="F18" s="51">
        <f t="shared" si="2"/>
        <v>17</v>
      </c>
      <c r="G18" s="54">
        <v>9</v>
      </c>
      <c r="H18" s="55">
        <v>8</v>
      </c>
      <c r="I18" s="53">
        <f t="shared" si="3"/>
        <v>25</v>
      </c>
      <c r="J18" s="54">
        <v>8</v>
      </c>
      <c r="K18" s="56">
        <v>17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100.00000000000001</v>
      </c>
      <c r="H19" s="22">
        <f t="shared" si="4"/>
        <v>100</v>
      </c>
      <c r="I19" s="21">
        <f t="shared" si="4"/>
        <v>99.999999999999972</v>
      </c>
      <c r="J19" s="21">
        <f t="shared" si="4"/>
        <v>100.00000000000003</v>
      </c>
      <c r="K19" s="23">
        <f t="shared" si="4"/>
        <v>99.999999999999986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7.8260869565217401</v>
      </c>
      <c r="G20" s="26">
        <f>G7/$G$6*100</f>
        <v>5.0847457627118651</v>
      </c>
      <c r="H20" s="27">
        <f>H7/$H$6*100</f>
        <v>10.714285714285714</v>
      </c>
      <c r="I20" s="25">
        <f>I7/$I$6*100</f>
        <v>8.0139372822299642</v>
      </c>
      <c r="J20" s="26">
        <f>J7/$J$6*100</f>
        <v>9.79020979020979</v>
      </c>
      <c r="K20" s="28">
        <f>K7/$K$6*100</f>
        <v>6.25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7.8260869565217401</v>
      </c>
      <c r="G21" s="26">
        <f t="shared" ref="G21:G31" si="7">G8/$G$6*100</f>
        <v>10.16949152542373</v>
      </c>
      <c r="H21" s="27">
        <f t="shared" ref="H21:H31" si="8">H8/$H$6*100</f>
        <v>5.3571428571428568</v>
      </c>
      <c r="I21" s="25">
        <f t="shared" ref="I21:I31" si="9">I8/$I$6*100</f>
        <v>7.3170731707317067</v>
      </c>
      <c r="J21" s="26">
        <f t="shared" ref="J21:J31" si="10">J8/$J$6*100</f>
        <v>7.6923076923076925</v>
      </c>
      <c r="K21" s="28">
        <f t="shared" ref="K21:K31" si="11">K8/$K$6*100</f>
        <v>6.9444444444444446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10.434782608695652</v>
      </c>
      <c r="G22" s="26">
        <f t="shared" si="7"/>
        <v>11.864406779661017</v>
      </c>
      <c r="H22" s="27">
        <f t="shared" si="8"/>
        <v>8.9285714285714288</v>
      </c>
      <c r="I22" s="25">
        <f t="shared" si="9"/>
        <v>9.0592334494773521</v>
      </c>
      <c r="J22" s="26">
        <f t="shared" si="10"/>
        <v>6.9930069930069934</v>
      </c>
      <c r="K22" s="28">
        <f t="shared" si="11"/>
        <v>11.111111111111111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3.4782608695652173</v>
      </c>
      <c r="G23" s="26">
        <f t="shared" si="7"/>
        <v>3.3898305084745761</v>
      </c>
      <c r="H23" s="27">
        <f t="shared" si="8"/>
        <v>3.5714285714285712</v>
      </c>
      <c r="I23" s="25">
        <f t="shared" si="9"/>
        <v>11.846689895470384</v>
      </c>
      <c r="J23" s="26">
        <f t="shared" si="10"/>
        <v>12.587412587412588</v>
      </c>
      <c r="K23" s="28">
        <f t="shared" si="11"/>
        <v>11.111111111111111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8.695652173913043</v>
      </c>
      <c r="G24" s="26">
        <f t="shared" si="7"/>
        <v>8.4745762711864394</v>
      </c>
      <c r="H24" s="27">
        <f t="shared" si="8"/>
        <v>8.9285714285714288</v>
      </c>
      <c r="I24" s="25">
        <f t="shared" si="9"/>
        <v>9.0592334494773521</v>
      </c>
      <c r="J24" s="26">
        <f t="shared" si="10"/>
        <v>8.3916083916083917</v>
      </c>
      <c r="K24" s="28">
        <f t="shared" si="11"/>
        <v>9.7222222222222232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8.695652173913043</v>
      </c>
      <c r="G25" s="26">
        <f t="shared" si="7"/>
        <v>8.4745762711864394</v>
      </c>
      <c r="H25" s="27">
        <f t="shared" si="8"/>
        <v>8.9285714285714288</v>
      </c>
      <c r="I25" s="25">
        <f t="shared" si="9"/>
        <v>6.2717770034843205</v>
      </c>
      <c r="J25" s="26">
        <f t="shared" si="10"/>
        <v>8.3916083916083917</v>
      </c>
      <c r="K25" s="28">
        <f t="shared" si="11"/>
        <v>4.1666666666666661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9.5652173913043477</v>
      </c>
      <c r="G26" s="26">
        <f t="shared" si="7"/>
        <v>5.0847457627118651</v>
      </c>
      <c r="H26" s="27">
        <f t="shared" si="8"/>
        <v>14.285714285714285</v>
      </c>
      <c r="I26" s="25">
        <f t="shared" si="9"/>
        <v>6.6202090592334493</v>
      </c>
      <c r="J26" s="26">
        <f t="shared" si="10"/>
        <v>6.2937062937062942</v>
      </c>
      <c r="K26" s="28">
        <f t="shared" si="11"/>
        <v>6.9444444444444446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7.8260869565217401</v>
      </c>
      <c r="G27" s="26">
        <f t="shared" si="7"/>
        <v>10.16949152542373</v>
      </c>
      <c r="H27" s="27">
        <f t="shared" si="8"/>
        <v>5.3571428571428568</v>
      </c>
      <c r="I27" s="25">
        <f t="shared" si="9"/>
        <v>9.0592334494773521</v>
      </c>
      <c r="J27" s="26">
        <f t="shared" si="10"/>
        <v>11.888111888111888</v>
      </c>
      <c r="K27" s="28">
        <f t="shared" si="11"/>
        <v>6.25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6.9565217391304346</v>
      </c>
      <c r="G28" s="26">
        <f t="shared" si="7"/>
        <v>6.7796610169491522</v>
      </c>
      <c r="H28" s="27">
        <f t="shared" si="8"/>
        <v>7.1428571428571423</v>
      </c>
      <c r="I28" s="25">
        <f t="shared" si="9"/>
        <v>9.7560975609756095</v>
      </c>
      <c r="J28" s="26">
        <f t="shared" si="10"/>
        <v>11.888111888111888</v>
      </c>
      <c r="K28" s="28">
        <f t="shared" si="11"/>
        <v>7.6388888888888893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6.9565217391304346</v>
      </c>
      <c r="G29" s="26">
        <f t="shared" si="7"/>
        <v>5.0847457627118651</v>
      </c>
      <c r="H29" s="27">
        <f t="shared" si="8"/>
        <v>8.9285714285714288</v>
      </c>
      <c r="I29" s="25">
        <f t="shared" si="9"/>
        <v>5.9233449477351918</v>
      </c>
      <c r="J29" s="26">
        <f t="shared" si="10"/>
        <v>2.7972027972027971</v>
      </c>
      <c r="K29" s="28">
        <f t="shared" si="11"/>
        <v>9.0277777777777768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6.9565217391304346</v>
      </c>
      <c r="G30" s="26">
        <f t="shared" si="7"/>
        <v>10.16949152542373</v>
      </c>
      <c r="H30" s="27">
        <f t="shared" si="8"/>
        <v>3.5714285714285712</v>
      </c>
      <c r="I30" s="25">
        <f t="shared" si="9"/>
        <v>8.3623693379790947</v>
      </c>
      <c r="J30" s="26">
        <f t="shared" si="10"/>
        <v>7.6923076923076925</v>
      </c>
      <c r="K30" s="28">
        <f t="shared" si="11"/>
        <v>9.0277777777777768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14.782608695652174</v>
      </c>
      <c r="G31" s="31">
        <f t="shared" si="7"/>
        <v>15.254237288135593</v>
      </c>
      <c r="H31" s="32">
        <f t="shared" si="8"/>
        <v>14.285714285714285</v>
      </c>
      <c r="I31" s="30">
        <f t="shared" si="9"/>
        <v>8.7108013937282234</v>
      </c>
      <c r="J31" s="31">
        <f t="shared" si="10"/>
        <v>5.5944055944055942</v>
      </c>
      <c r="K31" s="33">
        <f t="shared" si="11"/>
        <v>11.805555555555555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90" zoomScaleNormal="100" zoomScaleSheetLayoutView="9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27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-120</v>
      </c>
      <c r="D6" s="45">
        <f>SUM(D7:D18)</f>
        <v>-53</v>
      </c>
      <c r="E6" s="46">
        <f>SUM(E7:E18)</f>
        <v>-67</v>
      </c>
      <c r="F6" s="47">
        <f>G6+H6</f>
        <v>97</v>
      </c>
      <c r="G6" s="48">
        <f>SUM(G7:G18)</f>
        <v>55</v>
      </c>
      <c r="H6" s="49">
        <f>SUM(H7:H18)</f>
        <v>42</v>
      </c>
      <c r="I6" s="46">
        <f>J6+K6</f>
        <v>217</v>
      </c>
      <c r="J6" s="45">
        <f>SUM(J7:J18)</f>
        <v>108</v>
      </c>
      <c r="K6" s="50">
        <f>SUM(K7:K18)</f>
        <v>109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-14</v>
      </c>
      <c r="D7" s="52">
        <f t="shared" ref="D7:E18" si="1">G7-J7</f>
        <v>-8</v>
      </c>
      <c r="E7" s="53">
        <f t="shared" si="1"/>
        <v>-6</v>
      </c>
      <c r="F7" s="51">
        <f>G7+H7</f>
        <v>4</v>
      </c>
      <c r="G7" s="54">
        <v>2</v>
      </c>
      <c r="H7" s="55">
        <v>2</v>
      </c>
      <c r="I7" s="53">
        <f>J7+K7</f>
        <v>18</v>
      </c>
      <c r="J7" s="54">
        <v>10</v>
      </c>
      <c r="K7" s="56">
        <v>8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-5</v>
      </c>
      <c r="D8" s="52">
        <f t="shared" si="1"/>
        <v>-2</v>
      </c>
      <c r="E8" s="53">
        <f t="shared" si="1"/>
        <v>-3</v>
      </c>
      <c r="F8" s="51">
        <f t="shared" ref="F8:F18" si="2">G8+H8</f>
        <v>10</v>
      </c>
      <c r="G8" s="54">
        <v>4</v>
      </c>
      <c r="H8" s="55">
        <v>6</v>
      </c>
      <c r="I8" s="53">
        <f t="shared" ref="I8:I18" si="3">J8+K8</f>
        <v>15</v>
      </c>
      <c r="J8" s="54">
        <v>6</v>
      </c>
      <c r="K8" s="56">
        <v>9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-15</v>
      </c>
      <c r="D9" s="52">
        <f t="shared" si="1"/>
        <v>-7</v>
      </c>
      <c r="E9" s="53">
        <f t="shared" si="1"/>
        <v>-8</v>
      </c>
      <c r="F9" s="51">
        <f t="shared" si="2"/>
        <v>4</v>
      </c>
      <c r="G9" s="54">
        <v>3</v>
      </c>
      <c r="H9" s="55">
        <v>1</v>
      </c>
      <c r="I9" s="53">
        <f t="shared" si="3"/>
        <v>19</v>
      </c>
      <c r="J9" s="54">
        <v>10</v>
      </c>
      <c r="K9" s="56">
        <v>9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-9</v>
      </c>
      <c r="D10" s="52">
        <f t="shared" si="1"/>
        <v>-6</v>
      </c>
      <c r="E10" s="53">
        <f t="shared" si="1"/>
        <v>-3</v>
      </c>
      <c r="F10" s="51">
        <f t="shared" si="2"/>
        <v>11</v>
      </c>
      <c r="G10" s="54">
        <v>7</v>
      </c>
      <c r="H10" s="55">
        <v>4</v>
      </c>
      <c r="I10" s="53">
        <f t="shared" si="3"/>
        <v>20</v>
      </c>
      <c r="J10" s="54">
        <v>13</v>
      </c>
      <c r="K10" s="56">
        <v>7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-9</v>
      </c>
      <c r="D11" s="52">
        <f t="shared" si="1"/>
        <v>-4</v>
      </c>
      <c r="E11" s="53">
        <f t="shared" si="1"/>
        <v>-5</v>
      </c>
      <c r="F11" s="51">
        <f t="shared" si="2"/>
        <v>7</v>
      </c>
      <c r="G11" s="54">
        <v>3</v>
      </c>
      <c r="H11" s="55">
        <v>4</v>
      </c>
      <c r="I11" s="53">
        <f t="shared" si="3"/>
        <v>16</v>
      </c>
      <c r="J11" s="54">
        <v>7</v>
      </c>
      <c r="K11" s="56">
        <v>9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-12</v>
      </c>
      <c r="D12" s="52">
        <f t="shared" si="1"/>
        <v>-5</v>
      </c>
      <c r="E12" s="53">
        <f t="shared" si="1"/>
        <v>-7</v>
      </c>
      <c r="F12" s="51">
        <f t="shared" si="2"/>
        <v>5</v>
      </c>
      <c r="G12" s="54">
        <v>3</v>
      </c>
      <c r="H12" s="55">
        <v>2</v>
      </c>
      <c r="I12" s="53">
        <f t="shared" si="3"/>
        <v>17</v>
      </c>
      <c r="J12" s="54">
        <v>8</v>
      </c>
      <c r="K12" s="56">
        <v>9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-9</v>
      </c>
      <c r="D13" s="52">
        <f t="shared" si="1"/>
        <v>-1</v>
      </c>
      <c r="E13" s="53">
        <f t="shared" si="1"/>
        <v>-8</v>
      </c>
      <c r="F13" s="51">
        <f t="shared" si="2"/>
        <v>7</v>
      </c>
      <c r="G13" s="54">
        <v>6</v>
      </c>
      <c r="H13" s="55">
        <v>1</v>
      </c>
      <c r="I13" s="53">
        <f t="shared" si="3"/>
        <v>16</v>
      </c>
      <c r="J13" s="54">
        <v>7</v>
      </c>
      <c r="K13" s="56">
        <v>9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-7</v>
      </c>
      <c r="D14" s="52">
        <f t="shared" si="1"/>
        <v>-7</v>
      </c>
      <c r="E14" s="53">
        <f t="shared" si="1"/>
        <v>0</v>
      </c>
      <c r="F14" s="51">
        <f t="shared" si="2"/>
        <v>10</v>
      </c>
      <c r="G14" s="54">
        <v>3</v>
      </c>
      <c r="H14" s="55">
        <v>7</v>
      </c>
      <c r="I14" s="53">
        <f t="shared" si="3"/>
        <v>17</v>
      </c>
      <c r="J14" s="54">
        <v>10</v>
      </c>
      <c r="K14" s="56">
        <v>7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-12</v>
      </c>
      <c r="D15" s="52">
        <f t="shared" si="1"/>
        <v>-8</v>
      </c>
      <c r="E15" s="53">
        <f t="shared" si="1"/>
        <v>-4</v>
      </c>
      <c r="F15" s="51">
        <f t="shared" si="2"/>
        <v>7</v>
      </c>
      <c r="G15" s="54">
        <v>4</v>
      </c>
      <c r="H15" s="55">
        <v>3</v>
      </c>
      <c r="I15" s="53">
        <f t="shared" si="3"/>
        <v>19</v>
      </c>
      <c r="J15" s="54">
        <v>12</v>
      </c>
      <c r="K15" s="56">
        <v>7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-15</v>
      </c>
      <c r="D16" s="52">
        <f t="shared" si="1"/>
        <v>-4</v>
      </c>
      <c r="E16" s="53">
        <f t="shared" si="1"/>
        <v>-11</v>
      </c>
      <c r="F16" s="51">
        <f t="shared" si="2"/>
        <v>12</v>
      </c>
      <c r="G16" s="54">
        <v>7</v>
      </c>
      <c r="H16" s="55">
        <v>5</v>
      </c>
      <c r="I16" s="53">
        <f t="shared" si="3"/>
        <v>27</v>
      </c>
      <c r="J16" s="54">
        <v>11</v>
      </c>
      <c r="K16" s="56">
        <v>16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-12</v>
      </c>
      <c r="D17" s="52">
        <f t="shared" si="1"/>
        <v>-4</v>
      </c>
      <c r="E17" s="53">
        <f t="shared" si="1"/>
        <v>-8</v>
      </c>
      <c r="F17" s="51">
        <f t="shared" si="2"/>
        <v>9</v>
      </c>
      <c r="G17" s="54">
        <v>5</v>
      </c>
      <c r="H17" s="55">
        <v>4</v>
      </c>
      <c r="I17" s="53">
        <f t="shared" si="3"/>
        <v>21</v>
      </c>
      <c r="J17" s="54">
        <v>9</v>
      </c>
      <c r="K17" s="56">
        <v>12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-1</v>
      </c>
      <c r="D18" s="52">
        <f t="shared" si="1"/>
        <v>3</v>
      </c>
      <c r="E18" s="53">
        <f t="shared" si="1"/>
        <v>-4</v>
      </c>
      <c r="F18" s="51">
        <f t="shared" si="2"/>
        <v>11</v>
      </c>
      <c r="G18" s="54">
        <v>8</v>
      </c>
      <c r="H18" s="55">
        <v>3</v>
      </c>
      <c r="I18" s="53">
        <f t="shared" si="3"/>
        <v>12</v>
      </c>
      <c r="J18" s="54">
        <v>5</v>
      </c>
      <c r="K18" s="56">
        <v>7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100</v>
      </c>
      <c r="H19" s="22">
        <f t="shared" si="4"/>
        <v>99.999999999999972</v>
      </c>
      <c r="I19" s="21">
        <f t="shared" si="4"/>
        <v>99.999999999999986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4.1237113402061851</v>
      </c>
      <c r="G20" s="26">
        <f>G7/$G$6*100</f>
        <v>3.6363636363636362</v>
      </c>
      <c r="H20" s="27">
        <f>H7/$H$6*100</f>
        <v>4.7619047619047619</v>
      </c>
      <c r="I20" s="25">
        <f>I7/$I$6*100</f>
        <v>8.2949308755760374</v>
      </c>
      <c r="J20" s="26">
        <f>J7/$J$6*100</f>
        <v>9.2592592592592595</v>
      </c>
      <c r="K20" s="28">
        <f>K7/$K$6*100</f>
        <v>7.3394495412844041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10.309278350515463</v>
      </c>
      <c r="G21" s="26">
        <f t="shared" ref="G21:G31" si="7">G8/$G$6*100</f>
        <v>7.2727272727272725</v>
      </c>
      <c r="H21" s="27">
        <f t="shared" ref="H21:H31" si="8">H8/$H$6*100</f>
        <v>14.285714285714285</v>
      </c>
      <c r="I21" s="25">
        <f t="shared" ref="I21:I31" si="9">I8/$I$6*100</f>
        <v>6.9124423963133648</v>
      </c>
      <c r="J21" s="26">
        <f t="shared" ref="J21:J31" si="10">J8/$J$6*100</f>
        <v>5.5555555555555554</v>
      </c>
      <c r="K21" s="28">
        <f t="shared" ref="K21:K31" si="11">K8/$K$6*100</f>
        <v>8.2568807339449553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4.1237113402061851</v>
      </c>
      <c r="G22" s="26">
        <f t="shared" si="7"/>
        <v>5.4545454545454541</v>
      </c>
      <c r="H22" s="27">
        <f t="shared" si="8"/>
        <v>2.3809523809523809</v>
      </c>
      <c r="I22" s="25">
        <f t="shared" si="9"/>
        <v>8.7557603686635943</v>
      </c>
      <c r="J22" s="26">
        <f t="shared" si="10"/>
        <v>9.2592592592592595</v>
      </c>
      <c r="K22" s="28">
        <f t="shared" si="11"/>
        <v>8.2568807339449553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11.340206185567011</v>
      </c>
      <c r="G23" s="26">
        <f t="shared" si="7"/>
        <v>12.727272727272727</v>
      </c>
      <c r="H23" s="27">
        <f t="shared" si="8"/>
        <v>9.5238095238095237</v>
      </c>
      <c r="I23" s="25">
        <f t="shared" si="9"/>
        <v>9.216589861751153</v>
      </c>
      <c r="J23" s="26">
        <f t="shared" si="10"/>
        <v>12.037037037037036</v>
      </c>
      <c r="K23" s="28">
        <f t="shared" si="11"/>
        <v>6.4220183486238538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7.216494845360824</v>
      </c>
      <c r="G24" s="26">
        <f t="shared" si="7"/>
        <v>5.4545454545454541</v>
      </c>
      <c r="H24" s="27">
        <f t="shared" si="8"/>
        <v>9.5238095238095237</v>
      </c>
      <c r="I24" s="25">
        <f t="shared" si="9"/>
        <v>7.3732718894009217</v>
      </c>
      <c r="J24" s="26">
        <f t="shared" si="10"/>
        <v>6.481481481481481</v>
      </c>
      <c r="K24" s="28">
        <f t="shared" si="11"/>
        <v>8.2568807339449553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5.1546391752577314</v>
      </c>
      <c r="G25" s="26">
        <f t="shared" si="7"/>
        <v>5.4545454545454541</v>
      </c>
      <c r="H25" s="27">
        <f t="shared" si="8"/>
        <v>4.7619047619047619</v>
      </c>
      <c r="I25" s="25">
        <f t="shared" si="9"/>
        <v>7.8341013824884786</v>
      </c>
      <c r="J25" s="26">
        <f t="shared" si="10"/>
        <v>7.4074074074074066</v>
      </c>
      <c r="K25" s="28">
        <f t="shared" si="11"/>
        <v>8.2568807339449553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7.216494845360824</v>
      </c>
      <c r="G26" s="26">
        <f t="shared" si="7"/>
        <v>10.909090909090908</v>
      </c>
      <c r="H26" s="27">
        <f t="shared" si="8"/>
        <v>2.3809523809523809</v>
      </c>
      <c r="I26" s="25">
        <f t="shared" si="9"/>
        <v>7.3732718894009217</v>
      </c>
      <c r="J26" s="26">
        <f t="shared" si="10"/>
        <v>6.481481481481481</v>
      </c>
      <c r="K26" s="28">
        <f t="shared" si="11"/>
        <v>8.2568807339449553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10.309278350515463</v>
      </c>
      <c r="G27" s="26">
        <f t="shared" si="7"/>
        <v>5.4545454545454541</v>
      </c>
      <c r="H27" s="27">
        <f t="shared" si="8"/>
        <v>16.666666666666664</v>
      </c>
      <c r="I27" s="25">
        <f t="shared" si="9"/>
        <v>7.8341013824884786</v>
      </c>
      <c r="J27" s="26">
        <f t="shared" si="10"/>
        <v>9.2592592592592595</v>
      </c>
      <c r="K27" s="28">
        <f t="shared" si="11"/>
        <v>6.4220183486238538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7.216494845360824</v>
      </c>
      <c r="G28" s="26">
        <f t="shared" si="7"/>
        <v>7.2727272727272725</v>
      </c>
      <c r="H28" s="27">
        <f t="shared" si="8"/>
        <v>7.1428571428571423</v>
      </c>
      <c r="I28" s="25">
        <f t="shared" si="9"/>
        <v>8.7557603686635943</v>
      </c>
      <c r="J28" s="26">
        <f t="shared" si="10"/>
        <v>11.111111111111111</v>
      </c>
      <c r="K28" s="28">
        <f t="shared" si="11"/>
        <v>6.4220183486238538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12.371134020618557</v>
      </c>
      <c r="G29" s="26">
        <f t="shared" si="7"/>
        <v>12.727272727272727</v>
      </c>
      <c r="H29" s="27">
        <f t="shared" si="8"/>
        <v>11.904761904761903</v>
      </c>
      <c r="I29" s="25">
        <f t="shared" si="9"/>
        <v>12.442396313364055</v>
      </c>
      <c r="J29" s="26">
        <f t="shared" si="10"/>
        <v>10.185185185185185</v>
      </c>
      <c r="K29" s="28">
        <f t="shared" si="11"/>
        <v>14.678899082568808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9.2783505154639183</v>
      </c>
      <c r="G30" s="26">
        <f t="shared" si="7"/>
        <v>9.0909090909090917</v>
      </c>
      <c r="H30" s="27">
        <f t="shared" si="8"/>
        <v>9.5238095238095237</v>
      </c>
      <c r="I30" s="25">
        <f t="shared" si="9"/>
        <v>9.67741935483871</v>
      </c>
      <c r="J30" s="26">
        <f t="shared" si="10"/>
        <v>8.3333333333333321</v>
      </c>
      <c r="K30" s="28">
        <f t="shared" si="11"/>
        <v>11.009174311926607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11.340206185567011</v>
      </c>
      <c r="G31" s="31">
        <f t="shared" si="7"/>
        <v>14.545454545454545</v>
      </c>
      <c r="H31" s="32">
        <f t="shared" si="8"/>
        <v>7.1428571428571423</v>
      </c>
      <c r="I31" s="30">
        <f t="shared" si="9"/>
        <v>5.5299539170506913</v>
      </c>
      <c r="J31" s="31">
        <f t="shared" si="10"/>
        <v>4.6296296296296298</v>
      </c>
      <c r="K31" s="33">
        <f t="shared" si="11"/>
        <v>6.4220183486238538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90" zoomScaleNormal="100" zoomScaleSheetLayoutView="9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29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-4</v>
      </c>
      <c r="D6" s="45">
        <f>SUM(D7:D18)</f>
        <v>1</v>
      </c>
      <c r="E6" s="46">
        <f>SUM(E7:E18)</f>
        <v>-5</v>
      </c>
      <c r="F6" s="47">
        <f>G6+H6</f>
        <v>33</v>
      </c>
      <c r="G6" s="48">
        <f>SUM(G7:G18)</f>
        <v>22</v>
      </c>
      <c r="H6" s="49">
        <f>SUM(H7:H18)</f>
        <v>11</v>
      </c>
      <c r="I6" s="46">
        <f>J6+K6</f>
        <v>37</v>
      </c>
      <c r="J6" s="45">
        <f>SUM(J7:J18)</f>
        <v>21</v>
      </c>
      <c r="K6" s="50">
        <f>SUM(K7:K18)</f>
        <v>16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-4</v>
      </c>
      <c r="D7" s="52">
        <f t="shared" ref="D7:E18" si="1">G7-J7</f>
        <v>-1</v>
      </c>
      <c r="E7" s="53">
        <f t="shared" si="1"/>
        <v>-3</v>
      </c>
      <c r="F7" s="51">
        <f>G7+H7</f>
        <v>0</v>
      </c>
      <c r="G7" s="54">
        <v>0</v>
      </c>
      <c r="H7" s="55">
        <v>0</v>
      </c>
      <c r="I7" s="53">
        <f>J7+K7</f>
        <v>4</v>
      </c>
      <c r="J7" s="54">
        <v>1</v>
      </c>
      <c r="K7" s="56">
        <v>3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-3</v>
      </c>
      <c r="D8" s="52">
        <f t="shared" si="1"/>
        <v>-1</v>
      </c>
      <c r="E8" s="53">
        <f t="shared" si="1"/>
        <v>-2</v>
      </c>
      <c r="F8" s="51">
        <f t="shared" ref="F8:F18" si="2">G8+H8</f>
        <v>2</v>
      </c>
      <c r="G8" s="54">
        <v>2</v>
      </c>
      <c r="H8" s="55">
        <v>0</v>
      </c>
      <c r="I8" s="53">
        <f t="shared" ref="I8:I18" si="3">J8+K8</f>
        <v>5</v>
      </c>
      <c r="J8" s="54">
        <v>3</v>
      </c>
      <c r="K8" s="56">
        <v>2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-2</v>
      </c>
      <c r="D9" s="52">
        <f t="shared" si="1"/>
        <v>-2</v>
      </c>
      <c r="E9" s="53">
        <f t="shared" si="1"/>
        <v>0</v>
      </c>
      <c r="F9" s="51">
        <f t="shared" si="2"/>
        <v>1</v>
      </c>
      <c r="G9" s="54">
        <v>0</v>
      </c>
      <c r="H9" s="55">
        <v>1</v>
      </c>
      <c r="I9" s="53">
        <f t="shared" si="3"/>
        <v>3</v>
      </c>
      <c r="J9" s="54">
        <v>2</v>
      </c>
      <c r="K9" s="56">
        <v>1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0</v>
      </c>
      <c r="D10" s="52">
        <f t="shared" si="1"/>
        <v>1</v>
      </c>
      <c r="E10" s="53">
        <f t="shared" si="1"/>
        <v>-1</v>
      </c>
      <c r="F10" s="51">
        <f t="shared" si="2"/>
        <v>4</v>
      </c>
      <c r="G10" s="54">
        <v>2</v>
      </c>
      <c r="H10" s="55">
        <v>2</v>
      </c>
      <c r="I10" s="53">
        <f t="shared" si="3"/>
        <v>4</v>
      </c>
      <c r="J10" s="54">
        <v>1</v>
      </c>
      <c r="K10" s="56">
        <v>3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1</v>
      </c>
      <c r="D11" s="52">
        <f t="shared" si="1"/>
        <v>0</v>
      </c>
      <c r="E11" s="53">
        <f t="shared" si="1"/>
        <v>1</v>
      </c>
      <c r="F11" s="51">
        <f t="shared" si="2"/>
        <v>4</v>
      </c>
      <c r="G11" s="54">
        <v>3</v>
      </c>
      <c r="H11" s="55">
        <v>1</v>
      </c>
      <c r="I11" s="53">
        <f t="shared" si="3"/>
        <v>3</v>
      </c>
      <c r="J11" s="54">
        <v>3</v>
      </c>
      <c r="K11" s="56">
        <v>0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-1</v>
      </c>
      <c r="D12" s="52">
        <f t="shared" si="1"/>
        <v>-2</v>
      </c>
      <c r="E12" s="53">
        <f t="shared" si="1"/>
        <v>1</v>
      </c>
      <c r="F12" s="51">
        <f t="shared" si="2"/>
        <v>2</v>
      </c>
      <c r="G12" s="54">
        <v>1</v>
      </c>
      <c r="H12" s="55">
        <v>1</v>
      </c>
      <c r="I12" s="53">
        <f t="shared" si="3"/>
        <v>3</v>
      </c>
      <c r="J12" s="54">
        <v>3</v>
      </c>
      <c r="K12" s="56">
        <v>0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2</v>
      </c>
      <c r="D13" s="52">
        <f t="shared" si="1"/>
        <v>2</v>
      </c>
      <c r="E13" s="53">
        <f t="shared" si="1"/>
        <v>0</v>
      </c>
      <c r="F13" s="51">
        <f t="shared" si="2"/>
        <v>4</v>
      </c>
      <c r="G13" s="54">
        <v>3</v>
      </c>
      <c r="H13" s="55">
        <v>1</v>
      </c>
      <c r="I13" s="53">
        <f t="shared" si="3"/>
        <v>2</v>
      </c>
      <c r="J13" s="54">
        <v>1</v>
      </c>
      <c r="K13" s="56">
        <v>1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0</v>
      </c>
      <c r="D14" s="52">
        <f t="shared" si="1"/>
        <v>1</v>
      </c>
      <c r="E14" s="53">
        <f t="shared" si="1"/>
        <v>-1</v>
      </c>
      <c r="F14" s="51">
        <f t="shared" si="2"/>
        <v>3</v>
      </c>
      <c r="G14" s="54">
        <v>2</v>
      </c>
      <c r="H14" s="55">
        <v>1</v>
      </c>
      <c r="I14" s="53">
        <f t="shared" si="3"/>
        <v>3</v>
      </c>
      <c r="J14" s="54">
        <v>1</v>
      </c>
      <c r="K14" s="56">
        <v>2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0</v>
      </c>
      <c r="D15" s="52">
        <f t="shared" si="1"/>
        <v>0</v>
      </c>
      <c r="E15" s="53">
        <f t="shared" si="1"/>
        <v>0</v>
      </c>
      <c r="F15" s="51">
        <f t="shared" si="2"/>
        <v>2</v>
      </c>
      <c r="G15" s="54">
        <v>2</v>
      </c>
      <c r="H15" s="55">
        <v>0</v>
      </c>
      <c r="I15" s="53">
        <f t="shared" si="3"/>
        <v>2</v>
      </c>
      <c r="J15" s="54">
        <v>2</v>
      </c>
      <c r="K15" s="56">
        <v>0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4</v>
      </c>
      <c r="D16" s="52">
        <f t="shared" si="1"/>
        <v>4</v>
      </c>
      <c r="E16" s="53">
        <f t="shared" si="1"/>
        <v>0</v>
      </c>
      <c r="F16" s="51">
        <f t="shared" si="2"/>
        <v>5</v>
      </c>
      <c r="G16" s="54">
        <v>4</v>
      </c>
      <c r="H16" s="55">
        <v>1</v>
      </c>
      <c r="I16" s="53">
        <f t="shared" si="3"/>
        <v>1</v>
      </c>
      <c r="J16" s="54">
        <v>0</v>
      </c>
      <c r="K16" s="56">
        <v>1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-1</v>
      </c>
      <c r="D17" s="52">
        <f t="shared" si="1"/>
        <v>0</v>
      </c>
      <c r="E17" s="53">
        <f t="shared" si="1"/>
        <v>-1</v>
      </c>
      <c r="F17" s="51">
        <f t="shared" si="2"/>
        <v>3</v>
      </c>
      <c r="G17" s="54">
        <v>2</v>
      </c>
      <c r="H17" s="55">
        <v>1</v>
      </c>
      <c r="I17" s="53">
        <f t="shared" si="3"/>
        <v>4</v>
      </c>
      <c r="J17" s="54">
        <v>2</v>
      </c>
      <c r="K17" s="56">
        <v>2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0</v>
      </c>
      <c r="D18" s="52">
        <f t="shared" si="1"/>
        <v>-1</v>
      </c>
      <c r="E18" s="53">
        <f t="shared" si="1"/>
        <v>1</v>
      </c>
      <c r="F18" s="51">
        <f t="shared" si="2"/>
        <v>3</v>
      </c>
      <c r="G18" s="54">
        <v>1</v>
      </c>
      <c r="H18" s="55">
        <v>2</v>
      </c>
      <c r="I18" s="53">
        <f t="shared" si="3"/>
        <v>3</v>
      </c>
      <c r="J18" s="54">
        <v>2</v>
      </c>
      <c r="K18" s="56">
        <v>1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100.00000000000001</v>
      </c>
      <c r="G19" s="21">
        <f t="shared" si="4"/>
        <v>100.00000000000001</v>
      </c>
      <c r="H19" s="22">
        <f t="shared" si="4"/>
        <v>100.00000000000001</v>
      </c>
      <c r="I19" s="21">
        <f t="shared" si="4"/>
        <v>100.00000000000001</v>
      </c>
      <c r="J19" s="21">
        <f t="shared" si="4"/>
        <v>99.999999999999972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0</v>
      </c>
      <c r="G20" s="26">
        <f>G7/$G$6*100</f>
        <v>0</v>
      </c>
      <c r="H20" s="27">
        <f>H7/$H$6*100</f>
        <v>0</v>
      </c>
      <c r="I20" s="25">
        <f>I7/$I$6*100</f>
        <v>10.810810810810811</v>
      </c>
      <c r="J20" s="26">
        <f>J7/$J$6*100</f>
        <v>4.7619047619047619</v>
      </c>
      <c r="K20" s="28">
        <f>K7/$K$6*100</f>
        <v>18.75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6.0606060606060606</v>
      </c>
      <c r="G21" s="26">
        <f t="shared" ref="G21:G31" si="7">G8/$G$6*100</f>
        <v>9.0909090909090917</v>
      </c>
      <c r="H21" s="27">
        <f t="shared" ref="H21:H31" si="8">H8/$H$6*100</f>
        <v>0</v>
      </c>
      <c r="I21" s="25">
        <f t="shared" ref="I21:I31" si="9">I8/$I$6*100</f>
        <v>13.513513513513514</v>
      </c>
      <c r="J21" s="26">
        <f t="shared" ref="J21:J31" si="10">J8/$J$6*100</f>
        <v>14.285714285714285</v>
      </c>
      <c r="K21" s="28">
        <f t="shared" ref="K21:K31" si="11">K8/$K$6*100</f>
        <v>12.5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3.0303030303030303</v>
      </c>
      <c r="G22" s="26">
        <f t="shared" si="7"/>
        <v>0</v>
      </c>
      <c r="H22" s="27">
        <f t="shared" si="8"/>
        <v>9.0909090909090917</v>
      </c>
      <c r="I22" s="25">
        <f t="shared" si="9"/>
        <v>8.1081081081081088</v>
      </c>
      <c r="J22" s="26">
        <f t="shared" si="10"/>
        <v>9.5238095238095237</v>
      </c>
      <c r="K22" s="28">
        <f t="shared" si="11"/>
        <v>6.25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12.121212121212121</v>
      </c>
      <c r="G23" s="26">
        <f t="shared" si="7"/>
        <v>9.0909090909090917</v>
      </c>
      <c r="H23" s="27">
        <f t="shared" si="8"/>
        <v>18.181818181818183</v>
      </c>
      <c r="I23" s="25">
        <f t="shared" si="9"/>
        <v>10.810810810810811</v>
      </c>
      <c r="J23" s="26">
        <f t="shared" si="10"/>
        <v>4.7619047619047619</v>
      </c>
      <c r="K23" s="28">
        <f t="shared" si="11"/>
        <v>18.75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12.121212121212121</v>
      </c>
      <c r="G24" s="26">
        <f t="shared" si="7"/>
        <v>13.636363636363635</v>
      </c>
      <c r="H24" s="27">
        <f t="shared" si="8"/>
        <v>9.0909090909090917</v>
      </c>
      <c r="I24" s="25">
        <f t="shared" si="9"/>
        <v>8.1081081081081088</v>
      </c>
      <c r="J24" s="26">
        <f t="shared" si="10"/>
        <v>14.285714285714285</v>
      </c>
      <c r="K24" s="28">
        <f t="shared" si="11"/>
        <v>0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6.0606060606060606</v>
      </c>
      <c r="G25" s="26">
        <f t="shared" si="7"/>
        <v>4.5454545454545459</v>
      </c>
      <c r="H25" s="27">
        <f t="shared" si="8"/>
        <v>9.0909090909090917</v>
      </c>
      <c r="I25" s="25">
        <f t="shared" si="9"/>
        <v>8.1081081081081088</v>
      </c>
      <c r="J25" s="26">
        <f t="shared" si="10"/>
        <v>14.285714285714285</v>
      </c>
      <c r="K25" s="28">
        <f t="shared" si="11"/>
        <v>0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12.121212121212121</v>
      </c>
      <c r="G26" s="26">
        <f t="shared" si="7"/>
        <v>13.636363636363635</v>
      </c>
      <c r="H26" s="27">
        <f t="shared" si="8"/>
        <v>9.0909090909090917</v>
      </c>
      <c r="I26" s="25">
        <f t="shared" si="9"/>
        <v>5.4054054054054053</v>
      </c>
      <c r="J26" s="26">
        <f t="shared" si="10"/>
        <v>4.7619047619047619</v>
      </c>
      <c r="K26" s="28">
        <f t="shared" si="11"/>
        <v>6.25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9.0909090909090917</v>
      </c>
      <c r="G27" s="26">
        <f t="shared" si="7"/>
        <v>9.0909090909090917</v>
      </c>
      <c r="H27" s="27">
        <f t="shared" si="8"/>
        <v>9.0909090909090917</v>
      </c>
      <c r="I27" s="25">
        <f t="shared" si="9"/>
        <v>8.1081081081081088</v>
      </c>
      <c r="J27" s="26">
        <f t="shared" si="10"/>
        <v>4.7619047619047619</v>
      </c>
      <c r="K27" s="28">
        <f t="shared" si="11"/>
        <v>12.5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6.0606060606060606</v>
      </c>
      <c r="G28" s="26">
        <f t="shared" si="7"/>
        <v>9.0909090909090917</v>
      </c>
      <c r="H28" s="27">
        <f t="shared" si="8"/>
        <v>0</v>
      </c>
      <c r="I28" s="25">
        <f t="shared" si="9"/>
        <v>5.4054054054054053</v>
      </c>
      <c r="J28" s="26">
        <f t="shared" si="10"/>
        <v>9.5238095238095237</v>
      </c>
      <c r="K28" s="28">
        <f t="shared" si="11"/>
        <v>0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15.151515151515152</v>
      </c>
      <c r="G29" s="26">
        <f t="shared" si="7"/>
        <v>18.181818181818183</v>
      </c>
      <c r="H29" s="27">
        <f t="shared" si="8"/>
        <v>9.0909090909090917</v>
      </c>
      <c r="I29" s="25">
        <f t="shared" si="9"/>
        <v>2.7027027027027026</v>
      </c>
      <c r="J29" s="26">
        <f t="shared" si="10"/>
        <v>0</v>
      </c>
      <c r="K29" s="28">
        <f t="shared" si="11"/>
        <v>6.25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9.0909090909090917</v>
      </c>
      <c r="G30" s="26">
        <f t="shared" si="7"/>
        <v>9.0909090909090917</v>
      </c>
      <c r="H30" s="27">
        <f t="shared" si="8"/>
        <v>9.0909090909090917</v>
      </c>
      <c r="I30" s="25">
        <f t="shared" si="9"/>
        <v>10.810810810810811</v>
      </c>
      <c r="J30" s="26">
        <f t="shared" si="10"/>
        <v>9.5238095238095237</v>
      </c>
      <c r="K30" s="28">
        <f t="shared" si="11"/>
        <v>12.5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9.0909090909090917</v>
      </c>
      <c r="G31" s="31">
        <f t="shared" si="7"/>
        <v>4.5454545454545459</v>
      </c>
      <c r="H31" s="32">
        <f t="shared" si="8"/>
        <v>18.181818181818183</v>
      </c>
      <c r="I31" s="30">
        <f t="shared" si="9"/>
        <v>8.1081081081081088</v>
      </c>
      <c r="J31" s="31">
        <f t="shared" si="10"/>
        <v>9.5238095238095237</v>
      </c>
      <c r="K31" s="33">
        <f t="shared" si="11"/>
        <v>6.25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90" zoomScaleNormal="100" zoomScaleSheetLayoutView="9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30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-188</v>
      </c>
      <c r="D6" s="45">
        <f>SUM(D7:D18)</f>
        <v>-76</v>
      </c>
      <c r="E6" s="46">
        <f>SUM(E7:E18)</f>
        <v>-112</v>
      </c>
      <c r="F6" s="47">
        <f>G6+H6</f>
        <v>81</v>
      </c>
      <c r="G6" s="48">
        <f>SUM(G7:G18)</f>
        <v>38</v>
      </c>
      <c r="H6" s="49">
        <f>SUM(H7:H18)</f>
        <v>43</v>
      </c>
      <c r="I6" s="46">
        <f>J6+K6</f>
        <v>269</v>
      </c>
      <c r="J6" s="45">
        <f>SUM(J7:J18)</f>
        <v>114</v>
      </c>
      <c r="K6" s="50">
        <f>SUM(K7:K18)</f>
        <v>155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-18</v>
      </c>
      <c r="D7" s="52">
        <f t="shared" ref="D7:E18" si="1">G7-J7</f>
        <v>-1</v>
      </c>
      <c r="E7" s="53">
        <f t="shared" si="1"/>
        <v>-17</v>
      </c>
      <c r="F7" s="51">
        <f>G7+H7</f>
        <v>9</v>
      </c>
      <c r="G7" s="54">
        <v>6</v>
      </c>
      <c r="H7" s="55">
        <v>3</v>
      </c>
      <c r="I7" s="53">
        <f>J7+K7</f>
        <v>27</v>
      </c>
      <c r="J7" s="54">
        <v>7</v>
      </c>
      <c r="K7" s="56">
        <v>20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-16</v>
      </c>
      <c r="D8" s="52">
        <f t="shared" si="1"/>
        <v>-10</v>
      </c>
      <c r="E8" s="53">
        <f t="shared" si="1"/>
        <v>-6</v>
      </c>
      <c r="F8" s="51">
        <f t="shared" ref="F8:F18" si="2">G8+H8</f>
        <v>2</v>
      </c>
      <c r="G8" s="54">
        <v>0</v>
      </c>
      <c r="H8" s="55">
        <v>2</v>
      </c>
      <c r="I8" s="53">
        <f t="shared" ref="I8:I18" si="3">J8+K8</f>
        <v>18</v>
      </c>
      <c r="J8" s="54">
        <v>10</v>
      </c>
      <c r="K8" s="56">
        <v>8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-22</v>
      </c>
      <c r="D9" s="52">
        <f t="shared" si="1"/>
        <v>-5</v>
      </c>
      <c r="E9" s="53">
        <f t="shared" si="1"/>
        <v>-17</v>
      </c>
      <c r="F9" s="51">
        <f t="shared" si="2"/>
        <v>5</v>
      </c>
      <c r="G9" s="54">
        <v>2</v>
      </c>
      <c r="H9" s="55">
        <v>3</v>
      </c>
      <c r="I9" s="53">
        <f t="shared" si="3"/>
        <v>27</v>
      </c>
      <c r="J9" s="54">
        <v>7</v>
      </c>
      <c r="K9" s="56">
        <v>20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-21</v>
      </c>
      <c r="D10" s="52">
        <f t="shared" si="1"/>
        <v>-8</v>
      </c>
      <c r="E10" s="53">
        <f t="shared" si="1"/>
        <v>-13</v>
      </c>
      <c r="F10" s="51">
        <f t="shared" si="2"/>
        <v>9</v>
      </c>
      <c r="G10" s="54">
        <v>5</v>
      </c>
      <c r="H10" s="55">
        <v>4</v>
      </c>
      <c r="I10" s="53">
        <f t="shared" si="3"/>
        <v>30</v>
      </c>
      <c r="J10" s="54">
        <v>13</v>
      </c>
      <c r="K10" s="56">
        <v>17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-8</v>
      </c>
      <c r="D11" s="52">
        <f t="shared" si="1"/>
        <v>-4</v>
      </c>
      <c r="E11" s="53">
        <f t="shared" si="1"/>
        <v>-4</v>
      </c>
      <c r="F11" s="51">
        <f t="shared" si="2"/>
        <v>6</v>
      </c>
      <c r="G11" s="54">
        <v>2</v>
      </c>
      <c r="H11" s="55">
        <v>4</v>
      </c>
      <c r="I11" s="53">
        <f t="shared" si="3"/>
        <v>14</v>
      </c>
      <c r="J11" s="54">
        <v>6</v>
      </c>
      <c r="K11" s="56">
        <v>8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-24</v>
      </c>
      <c r="D12" s="52">
        <f t="shared" si="1"/>
        <v>-11</v>
      </c>
      <c r="E12" s="53">
        <f t="shared" si="1"/>
        <v>-13</v>
      </c>
      <c r="F12" s="51">
        <f t="shared" si="2"/>
        <v>6</v>
      </c>
      <c r="G12" s="54">
        <v>4</v>
      </c>
      <c r="H12" s="55">
        <v>2</v>
      </c>
      <c r="I12" s="53">
        <f t="shared" si="3"/>
        <v>30</v>
      </c>
      <c r="J12" s="54">
        <v>15</v>
      </c>
      <c r="K12" s="56">
        <v>15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-8</v>
      </c>
      <c r="D13" s="52">
        <f t="shared" si="1"/>
        <v>-5</v>
      </c>
      <c r="E13" s="53">
        <f t="shared" si="1"/>
        <v>-3</v>
      </c>
      <c r="F13" s="51">
        <f t="shared" si="2"/>
        <v>6</v>
      </c>
      <c r="G13" s="54">
        <v>0</v>
      </c>
      <c r="H13" s="55">
        <v>6</v>
      </c>
      <c r="I13" s="53">
        <f t="shared" si="3"/>
        <v>14</v>
      </c>
      <c r="J13" s="54">
        <v>5</v>
      </c>
      <c r="K13" s="56">
        <v>9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-10</v>
      </c>
      <c r="D14" s="52">
        <f t="shared" si="1"/>
        <v>-4</v>
      </c>
      <c r="E14" s="53">
        <f t="shared" si="1"/>
        <v>-6</v>
      </c>
      <c r="F14" s="51">
        <f t="shared" si="2"/>
        <v>7</v>
      </c>
      <c r="G14" s="54">
        <v>4</v>
      </c>
      <c r="H14" s="55">
        <v>3</v>
      </c>
      <c r="I14" s="53">
        <f t="shared" si="3"/>
        <v>17</v>
      </c>
      <c r="J14" s="54">
        <v>8</v>
      </c>
      <c r="K14" s="56">
        <v>9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-18</v>
      </c>
      <c r="D15" s="52">
        <f t="shared" si="1"/>
        <v>-8</v>
      </c>
      <c r="E15" s="53">
        <f t="shared" si="1"/>
        <v>-10</v>
      </c>
      <c r="F15" s="51">
        <f t="shared" si="2"/>
        <v>8</v>
      </c>
      <c r="G15" s="54">
        <v>3</v>
      </c>
      <c r="H15" s="55">
        <v>5</v>
      </c>
      <c r="I15" s="53">
        <f t="shared" si="3"/>
        <v>26</v>
      </c>
      <c r="J15" s="54">
        <v>11</v>
      </c>
      <c r="K15" s="56">
        <v>15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-12</v>
      </c>
      <c r="D16" s="52">
        <f t="shared" si="1"/>
        <v>-5</v>
      </c>
      <c r="E16" s="53">
        <f t="shared" si="1"/>
        <v>-7</v>
      </c>
      <c r="F16" s="51">
        <f t="shared" si="2"/>
        <v>7</v>
      </c>
      <c r="G16" s="54">
        <v>2</v>
      </c>
      <c r="H16" s="55">
        <v>5</v>
      </c>
      <c r="I16" s="53">
        <f t="shared" si="3"/>
        <v>19</v>
      </c>
      <c r="J16" s="54">
        <v>7</v>
      </c>
      <c r="K16" s="56">
        <v>12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-13</v>
      </c>
      <c r="D17" s="52">
        <f t="shared" si="1"/>
        <v>-6</v>
      </c>
      <c r="E17" s="53">
        <f t="shared" si="1"/>
        <v>-7</v>
      </c>
      <c r="F17" s="51">
        <f t="shared" si="2"/>
        <v>12</v>
      </c>
      <c r="G17" s="54">
        <v>6</v>
      </c>
      <c r="H17" s="55">
        <v>6</v>
      </c>
      <c r="I17" s="53">
        <f t="shared" si="3"/>
        <v>25</v>
      </c>
      <c r="J17" s="54">
        <v>12</v>
      </c>
      <c r="K17" s="56">
        <v>13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-18</v>
      </c>
      <c r="D18" s="52">
        <f t="shared" si="1"/>
        <v>-9</v>
      </c>
      <c r="E18" s="53">
        <f t="shared" si="1"/>
        <v>-9</v>
      </c>
      <c r="F18" s="51">
        <f t="shared" si="2"/>
        <v>4</v>
      </c>
      <c r="G18" s="54">
        <v>4</v>
      </c>
      <c r="H18" s="55">
        <v>0</v>
      </c>
      <c r="I18" s="53">
        <f t="shared" si="3"/>
        <v>22</v>
      </c>
      <c r="J18" s="54">
        <v>13</v>
      </c>
      <c r="K18" s="56">
        <v>9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99.999999999999972</v>
      </c>
      <c r="G19" s="21">
        <f t="shared" si="4"/>
        <v>99.999999999999986</v>
      </c>
      <c r="H19" s="22">
        <f t="shared" si="4"/>
        <v>99.999999999999986</v>
      </c>
      <c r="I19" s="21">
        <f t="shared" si="4"/>
        <v>100</v>
      </c>
      <c r="J19" s="21">
        <f t="shared" si="4"/>
        <v>100</v>
      </c>
      <c r="K19" s="23">
        <f t="shared" si="4"/>
        <v>100.00000000000001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11.111111111111111</v>
      </c>
      <c r="G20" s="26">
        <f>G7/$G$6*100</f>
        <v>15.789473684210526</v>
      </c>
      <c r="H20" s="27">
        <f>H7/$H$6*100</f>
        <v>6.9767441860465116</v>
      </c>
      <c r="I20" s="25">
        <f>I7/$I$6*100</f>
        <v>10.037174721189592</v>
      </c>
      <c r="J20" s="26">
        <f>J7/$J$6*100</f>
        <v>6.140350877192982</v>
      </c>
      <c r="K20" s="28">
        <f>K7/$K$6*100</f>
        <v>12.903225806451612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2.4691358024691357</v>
      </c>
      <c r="G21" s="26">
        <f t="shared" ref="G21:G31" si="7">G8/$G$6*100</f>
        <v>0</v>
      </c>
      <c r="H21" s="27">
        <f t="shared" ref="H21:H31" si="8">H8/$H$6*100</f>
        <v>4.6511627906976747</v>
      </c>
      <c r="I21" s="25">
        <f t="shared" ref="I21:I31" si="9">I8/$I$6*100</f>
        <v>6.6914498141263934</v>
      </c>
      <c r="J21" s="26">
        <f t="shared" ref="J21:J31" si="10">J8/$J$6*100</f>
        <v>8.7719298245614024</v>
      </c>
      <c r="K21" s="28">
        <f t="shared" ref="K21:K31" si="11">K8/$K$6*100</f>
        <v>5.161290322580645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6.1728395061728394</v>
      </c>
      <c r="G22" s="26">
        <f t="shared" si="7"/>
        <v>5.2631578947368416</v>
      </c>
      <c r="H22" s="27">
        <f t="shared" si="8"/>
        <v>6.9767441860465116</v>
      </c>
      <c r="I22" s="25">
        <f t="shared" si="9"/>
        <v>10.037174721189592</v>
      </c>
      <c r="J22" s="26">
        <f t="shared" si="10"/>
        <v>6.140350877192982</v>
      </c>
      <c r="K22" s="28">
        <f t="shared" si="11"/>
        <v>12.903225806451612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11.111111111111111</v>
      </c>
      <c r="G23" s="26">
        <f t="shared" si="7"/>
        <v>13.157894736842104</v>
      </c>
      <c r="H23" s="27">
        <f t="shared" si="8"/>
        <v>9.3023255813953494</v>
      </c>
      <c r="I23" s="25">
        <f t="shared" si="9"/>
        <v>11.152416356877323</v>
      </c>
      <c r="J23" s="26">
        <f t="shared" si="10"/>
        <v>11.403508771929824</v>
      </c>
      <c r="K23" s="28">
        <f t="shared" si="11"/>
        <v>10.967741935483872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7.4074074074074066</v>
      </c>
      <c r="G24" s="26">
        <f t="shared" si="7"/>
        <v>5.2631578947368416</v>
      </c>
      <c r="H24" s="27">
        <f t="shared" si="8"/>
        <v>9.3023255813953494</v>
      </c>
      <c r="I24" s="25">
        <f t="shared" si="9"/>
        <v>5.2044609665427508</v>
      </c>
      <c r="J24" s="26">
        <f t="shared" si="10"/>
        <v>5.2631578947368416</v>
      </c>
      <c r="K24" s="28">
        <f t="shared" si="11"/>
        <v>5.161290322580645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7.4074074074074066</v>
      </c>
      <c r="G25" s="26">
        <f t="shared" si="7"/>
        <v>10.526315789473683</v>
      </c>
      <c r="H25" s="27">
        <f t="shared" si="8"/>
        <v>4.6511627906976747</v>
      </c>
      <c r="I25" s="25">
        <f t="shared" si="9"/>
        <v>11.152416356877323</v>
      </c>
      <c r="J25" s="26">
        <f t="shared" si="10"/>
        <v>13.157894736842104</v>
      </c>
      <c r="K25" s="28">
        <f t="shared" si="11"/>
        <v>9.67741935483871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7.4074074074074066</v>
      </c>
      <c r="G26" s="26">
        <f t="shared" si="7"/>
        <v>0</v>
      </c>
      <c r="H26" s="27">
        <f t="shared" si="8"/>
        <v>13.953488372093023</v>
      </c>
      <c r="I26" s="25">
        <f t="shared" si="9"/>
        <v>5.2044609665427508</v>
      </c>
      <c r="J26" s="26">
        <f t="shared" si="10"/>
        <v>4.3859649122807012</v>
      </c>
      <c r="K26" s="28">
        <f t="shared" si="11"/>
        <v>5.806451612903226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8.6419753086419746</v>
      </c>
      <c r="G27" s="26">
        <f t="shared" si="7"/>
        <v>10.526315789473683</v>
      </c>
      <c r="H27" s="27">
        <f t="shared" si="8"/>
        <v>6.9767441860465116</v>
      </c>
      <c r="I27" s="25">
        <f t="shared" si="9"/>
        <v>6.3197026022304827</v>
      </c>
      <c r="J27" s="26">
        <f t="shared" si="10"/>
        <v>7.0175438596491224</v>
      </c>
      <c r="K27" s="28">
        <f t="shared" si="11"/>
        <v>5.806451612903226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9.8765432098765427</v>
      </c>
      <c r="G28" s="26">
        <f t="shared" si="7"/>
        <v>7.8947368421052628</v>
      </c>
      <c r="H28" s="27">
        <f t="shared" si="8"/>
        <v>11.627906976744185</v>
      </c>
      <c r="I28" s="25">
        <f t="shared" si="9"/>
        <v>9.6654275092936803</v>
      </c>
      <c r="J28" s="26">
        <f t="shared" si="10"/>
        <v>9.6491228070175428</v>
      </c>
      <c r="K28" s="28">
        <f t="shared" si="11"/>
        <v>9.67741935483871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8.6419753086419746</v>
      </c>
      <c r="G29" s="26">
        <f t="shared" si="7"/>
        <v>5.2631578947368416</v>
      </c>
      <c r="H29" s="27">
        <f t="shared" si="8"/>
        <v>11.627906976744185</v>
      </c>
      <c r="I29" s="25">
        <f t="shared" si="9"/>
        <v>7.0631970260223049</v>
      </c>
      <c r="J29" s="26">
        <f t="shared" si="10"/>
        <v>6.140350877192982</v>
      </c>
      <c r="K29" s="28">
        <f t="shared" si="11"/>
        <v>7.741935483870968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14.814814814814813</v>
      </c>
      <c r="G30" s="26">
        <f t="shared" si="7"/>
        <v>15.789473684210526</v>
      </c>
      <c r="H30" s="27">
        <f t="shared" si="8"/>
        <v>13.953488372093023</v>
      </c>
      <c r="I30" s="25">
        <f t="shared" si="9"/>
        <v>9.2936802973977688</v>
      </c>
      <c r="J30" s="26">
        <f t="shared" si="10"/>
        <v>10.526315789473683</v>
      </c>
      <c r="K30" s="28">
        <f t="shared" si="11"/>
        <v>8.3870967741935498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4.9382716049382713</v>
      </c>
      <c r="G31" s="31">
        <f t="shared" si="7"/>
        <v>10.526315789473683</v>
      </c>
      <c r="H31" s="32">
        <f t="shared" si="8"/>
        <v>0</v>
      </c>
      <c r="I31" s="30">
        <f t="shared" si="9"/>
        <v>8.1784386617100377</v>
      </c>
      <c r="J31" s="31">
        <f t="shared" si="10"/>
        <v>11.403508771929824</v>
      </c>
      <c r="K31" s="33">
        <f t="shared" si="11"/>
        <v>5.806451612903226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90" zoomScaleNormal="100" zoomScaleSheetLayoutView="9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31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-117</v>
      </c>
      <c r="D6" s="45">
        <f>SUM(D7:D18)</f>
        <v>-52</v>
      </c>
      <c r="E6" s="46">
        <f>SUM(E7:E18)</f>
        <v>-65</v>
      </c>
      <c r="F6" s="47">
        <f>G6+H6</f>
        <v>46</v>
      </c>
      <c r="G6" s="48">
        <f>SUM(G7:G18)</f>
        <v>27</v>
      </c>
      <c r="H6" s="49">
        <f>SUM(H7:H18)</f>
        <v>19</v>
      </c>
      <c r="I6" s="46">
        <f>J6+K6</f>
        <v>163</v>
      </c>
      <c r="J6" s="45">
        <f>SUM(J7:J18)</f>
        <v>79</v>
      </c>
      <c r="K6" s="50">
        <f>SUM(K7:K18)</f>
        <v>84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-10</v>
      </c>
      <c r="D7" s="52">
        <f t="shared" ref="D7:E18" si="1">G7-J7</f>
        <v>-6</v>
      </c>
      <c r="E7" s="53">
        <f t="shared" si="1"/>
        <v>-4</v>
      </c>
      <c r="F7" s="51">
        <f>G7+H7</f>
        <v>4</v>
      </c>
      <c r="G7" s="54">
        <v>0</v>
      </c>
      <c r="H7" s="55">
        <v>4</v>
      </c>
      <c r="I7" s="53">
        <f>J7+K7</f>
        <v>14</v>
      </c>
      <c r="J7" s="54">
        <v>6</v>
      </c>
      <c r="K7" s="56">
        <v>8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-13</v>
      </c>
      <c r="D8" s="52">
        <f t="shared" si="1"/>
        <v>-5</v>
      </c>
      <c r="E8" s="53">
        <f t="shared" si="1"/>
        <v>-8</v>
      </c>
      <c r="F8" s="51">
        <f t="shared" ref="F8:F18" si="2">G8+H8</f>
        <v>4</v>
      </c>
      <c r="G8" s="54">
        <v>3</v>
      </c>
      <c r="H8" s="55">
        <v>1</v>
      </c>
      <c r="I8" s="53">
        <f t="shared" ref="I8:I18" si="3">J8+K8</f>
        <v>17</v>
      </c>
      <c r="J8" s="54">
        <v>8</v>
      </c>
      <c r="K8" s="56">
        <v>9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-11</v>
      </c>
      <c r="D9" s="52">
        <f t="shared" si="1"/>
        <v>-9</v>
      </c>
      <c r="E9" s="53">
        <f t="shared" si="1"/>
        <v>-2</v>
      </c>
      <c r="F9" s="51">
        <f t="shared" si="2"/>
        <v>2</v>
      </c>
      <c r="G9" s="54">
        <v>1</v>
      </c>
      <c r="H9" s="55">
        <v>1</v>
      </c>
      <c r="I9" s="53">
        <f t="shared" si="3"/>
        <v>13</v>
      </c>
      <c r="J9" s="54">
        <v>10</v>
      </c>
      <c r="K9" s="56">
        <v>3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-9</v>
      </c>
      <c r="D10" s="52">
        <f t="shared" si="1"/>
        <v>-4</v>
      </c>
      <c r="E10" s="53">
        <f t="shared" si="1"/>
        <v>-5</v>
      </c>
      <c r="F10" s="51">
        <f t="shared" si="2"/>
        <v>5</v>
      </c>
      <c r="G10" s="54">
        <v>4</v>
      </c>
      <c r="H10" s="55">
        <v>1</v>
      </c>
      <c r="I10" s="53">
        <f t="shared" si="3"/>
        <v>14</v>
      </c>
      <c r="J10" s="54">
        <v>8</v>
      </c>
      <c r="K10" s="56">
        <v>6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-8</v>
      </c>
      <c r="D11" s="52">
        <f t="shared" si="1"/>
        <v>0</v>
      </c>
      <c r="E11" s="53">
        <f t="shared" si="1"/>
        <v>-8</v>
      </c>
      <c r="F11" s="51">
        <f t="shared" si="2"/>
        <v>4</v>
      </c>
      <c r="G11" s="54">
        <v>2</v>
      </c>
      <c r="H11" s="55">
        <v>2</v>
      </c>
      <c r="I11" s="53">
        <f t="shared" si="3"/>
        <v>12</v>
      </c>
      <c r="J11" s="54">
        <v>2</v>
      </c>
      <c r="K11" s="56">
        <v>10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-16</v>
      </c>
      <c r="D12" s="52">
        <f t="shared" si="1"/>
        <v>-9</v>
      </c>
      <c r="E12" s="53">
        <f t="shared" si="1"/>
        <v>-7</v>
      </c>
      <c r="F12" s="51">
        <f t="shared" si="2"/>
        <v>0</v>
      </c>
      <c r="G12" s="54">
        <v>0</v>
      </c>
      <c r="H12" s="55">
        <v>0</v>
      </c>
      <c r="I12" s="53">
        <f t="shared" si="3"/>
        <v>16</v>
      </c>
      <c r="J12" s="54">
        <v>9</v>
      </c>
      <c r="K12" s="56">
        <v>7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-16</v>
      </c>
      <c r="D13" s="52">
        <f t="shared" si="1"/>
        <v>-10</v>
      </c>
      <c r="E13" s="53">
        <f t="shared" si="1"/>
        <v>-6</v>
      </c>
      <c r="F13" s="51">
        <f t="shared" si="2"/>
        <v>1</v>
      </c>
      <c r="G13" s="54">
        <v>0</v>
      </c>
      <c r="H13" s="55">
        <v>1</v>
      </c>
      <c r="I13" s="53">
        <f t="shared" si="3"/>
        <v>17</v>
      </c>
      <c r="J13" s="54">
        <v>10</v>
      </c>
      <c r="K13" s="56">
        <v>7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-9</v>
      </c>
      <c r="D14" s="52">
        <f t="shared" si="1"/>
        <v>0</v>
      </c>
      <c r="E14" s="53">
        <f t="shared" si="1"/>
        <v>-9</v>
      </c>
      <c r="F14" s="51">
        <f t="shared" si="2"/>
        <v>4</v>
      </c>
      <c r="G14" s="54">
        <v>1</v>
      </c>
      <c r="H14" s="55">
        <v>3</v>
      </c>
      <c r="I14" s="53">
        <f t="shared" si="3"/>
        <v>13</v>
      </c>
      <c r="J14" s="54">
        <v>1</v>
      </c>
      <c r="K14" s="56">
        <v>12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-9</v>
      </c>
      <c r="D15" s="52">
        <f t="shared" si="1"/>
        <v>-7</v>
      </c>
      <c r="E15" s="53">
        <f t="shared" si="1"/>
        <v>-2</v>
      </c>
      <c r="F15" s="51">
        <f t="shared" si="2"/>
        <v>2</v>
      </c>
      <c r="G15" s="54">
        <v>1</v>
      </c>
      <c r="H15" s="55">
        <v>1</v>
      </c>
      <c r="I15" s="53">
        <f t="shared" si="3"/>
        <v>11</v>
      </c>
      <c r="J15" s="54">
        <v>8</v>
      </c>
      <c r="K15" s="56">
        <v>3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-7</v>
      </c>
      <c r="D16" s="52">
        <f t="shared" si="1"/>
        <v>1</v>
      </c>
      <c r="E16" s="53">
        <f t="shared" si="1"/>
        <v>-8</v>
      </c>
      <c r="F16" s="51">
        <f t="shared" si="2"/>
        <v>8</v>
      </c>
      <c r="G16" s="54">
        <v>6</v>
      </c>
      <c r="H16" s="55">
        <v>2</v>
      </c>
      <c r="I16" s="53">
        <f t="shared" si="3"/>
        <v>15</v>
      </c>
      <c r="J16" s="54">
        <v>5</v>
      </c>
      <c r="K16" s="56">
        <v>10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-2</v>
      </c>
      <c r="D17" s="52">
        <f t="shared" si="1"/>
        <v>1</v>
      </c>
      <c r="E17" s="53">
        <f t="shared" si="1"/>
        <v>-3</v>
      </c>
      <c r="F17" s="51">
        <f t="shared" si="2"/>
        <v>8</v>
      </c>
      <c r="G17" s="54">
        <v>7</v>
      </c>
      <c r="H17" s="55">
        <v>1</v>
      </c>
      <c r="I17" s="53">
        <f t="shared" si="3"/>
        <v>10</v>
      </c>
      <c r="J17" s="54">
        <v>6</v>
      </c>
      <c r="K17" s="56">
        <v>4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-7</v>
      </c>
      <c r="D18" s="52">
        <f t="shared" si="1"/>
        <v>-4</v>
      </c>
      <c r="E18" s="53">
        <f t="shared" si="1"/>
        <v>-3</v>
      </c>
      <c r="F18" s="51">
        <f t="shared" si="2"/>
        <v>4</v>
      </c>
      <c r="G18" s="54">
        <v>2</v>
      </c>
      <c r="H18" s="55">
        <v>2</v>
      </c>
      <c r="I18" s="53">
        <f t="shared" si="3"/>
        <v>11</v>
      </c>
      <c r="J18" s="54">
        <v>6</v>
      </c>
      <c r="K18" s="56">
        <v>5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99.999999999999986</v>
      </c>
      <c r="H19" s="22">
        <f t="shared" si="4"/>
        <v>99.999999999999986</v>
      </c>
      <c r="I19" s="21">
        <f t="shared" si="4"/>
        <v>100.00000000000001</v>
      </c>
      <c r="J19" s="21">
        <f t="shared" si="4"/>
        <v>99.999999999999986</v>
      </c>
      <c r="K19" s="23">
        <f t="shared" si="4"/>
        <v>99.999999999999972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8.695652173913043</v>
      </c>
      <c r="G20" s="26">
        <f>G7/$G$6*100</f>
        <v>0</v>
      </c>
      <c r="H20" s="27">
        <f>H7/$H$6*100</f>
        <v>21.052631578947366</v>
      </c>
      <c r="I20" s="25">
        <f>I7/$I$6*100</f>
        <v>8.5889570552147241</v>
      </c>
      <c r="J20" s="26">
        <f>J7/$J$6*100</f>
        <v>7.59493670886076</v>
      </c>
      <c r="K20" s="28">
        <f>K7/$K$6*100</f>
        <v>9.5238095238095237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8.695652173913043</v>
      </c>
      <c r="G21" s="26">
        <f t="shared" ref="G21:G31" si="7">G8/$G$6*100</f>
        <v>11.111111111111111</v>
      </c>
      <c r="H21" s="27">
        <f t="shared" ref="H21:H31" si="8">H8/$H$6*100</f>
        <v>5.2631578947368416</v>
      </c>
      <c r="I21" s="25">
        <f t="shared" ref="I21:I31" si="9">I8/$I$6*100</f>
        <v>10.429447852760736</v>
      </c>
      <c r="J21" s="26">
        <f t="shared" ref="J21:J31" si="10">J8/$J$6*100</f>
        <v>10.126582278481013</v>
      </c>
      <c r="K21" s="28">
        <f t="shared" ref="K21:K31" si="11">K8/$K$6*100</f>
        <v>10.714285714285714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4.3478260869565215</v>
      </c>
      <c r="G22" s="26">
        <f t="shared" si="7"/>
        <v>3.7037037037037033</v>
      </c>
      <c r="H22" s="27">
        <f t="shared" si="8"/>
        <v>5.2631578947368416</v>
      </c>
      <c r="I22" s="25">
        <f t="shared" si="9"/>
        <v>7.9754601226993866</v>
      </c>
      <c r="J22" s="26">
        <f t="shared" si="10"/>
        <v>12.658227848101266</v>
      </c>
      <c r="K22" s="28">
        <f t="shared" si="11"/>
        <v>3.5714285714285712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10.869565217391305</v>
      </c>
      <c r="G23" s="26">
        <f t="shared" si="7"/>
        <v>14.814814814814813</v>
      </c>
      <c r="H23" s="27">
        <f t="shared" si="8"/>
        <v>5.2631578947368416</v>
      </c>
      <c r="I23" s="25">
        <f t="shared" si="9"/>
        <v>8.5889570552147241</v>
      </c>
      <c r="J23" s="26">
        <f t="shared" si="10"/>
        <v>10.126582278481013</v>
      </c>
      <c r="K23" s="28">
        <f t="shared" si="11"/>
        <v>7.1428571428571423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8.695652173913043</v>
      </c>
      <c r="G24" s="26">
        <f t="shared" si="7"/>
        <v>7.4074074074074066</v>
      </c>
      <c r="H24" s="27">
        <f t="shared" si="8"/>
        <v>10.526315789473683</v>
      </c>
      <c r="I24" s="25">
        <f t="shared" si="9"/>
        <v>7.3619631901840492</v>
      </c>
      <c r="J24" s="26">
        <f t="shared" si="10"/>
        <v>2.5316455696202533</v>
      </c>
      <c r="K24" s="28">
        <f t="shared" si="11"/>
        <v>11.904761904761903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0</v>
      </c>
      <c r="G25" s="26">
        <f t="shared" si="7"/>
        <v>0</v>
      </c>
      <c r="H25" s="27">
        <f t="shared" si="8"/>
        <v>0</v>
      </c>
      <c r="I25" s="25">
        <f t="shared" si="9"/>
        <v>9.8159509202453989</v>
      </c>
      <c r="J25" s="26">
        <f t="shared" si="10"/>
        <v>11.39240506329114</v>
      </c>
      <c r="K25" s="28">
        <f t="shared" si="11"/>
        <v>8.3333333333333321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2.1739130434782608</v>
      </c>
      <c r="G26" s="26">
        <f t="shared" si="7"/>
        <v>0</v>
      </c>
      <c r="H26" s="27">
        <f t="shared" si="8"/>
        <v>5.2631578947368416</v>
      </c>
      <c r="I26" s="25">
        <f t="shared" si="9"/>
        <v>10.429447852760736</v>
      </c>
      <c r="J26" s="26">
        <f t="shared" si="10"/>
        <v>12.658227848101266</v>
      </c>
      <c r="K26" s="28">
        <f t="shared" si="11"/>
        <v>8.3333333333333321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8.695652173913043</v>
      </c>
      <c r="G27" s="26">
        <f t="shared" si="7"/>
        <v>3.7037037037037033</v>
      </c>
      <c r="H27" s="27">
        <f t="shared" si="8"/>
        <v>15.789473684210526</v>
      </c>
      <c r="I27" s="25">
        <f t="shared" si="9"/>
        <v>7.9754601226993866</v>
      </c>
      <c r="J27" s="26">
        <f t="shared" si="10"/>
        <v>1.2658227848101267</v>
      </c>
      <c r="K27" s="28">
        <f t="shared" si="11"/>
        <v>14.285714285714285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4.3478260869565215</v>
      </c>
      <c r="G28" s="26">
        <f t="shared" si="7"/>
        <v>3.7037037037037033</v>
      </c>
      <c r="H28" s="27">
        <f t="shared" si="8"/>
        <v>5.2631578947368416</v>
      </c>
      <c r="I28" s="25">
        <f t="shared" si="9"/>
        <v>6.7484662576687118</v>
      </c>
      <c r="J28" s="26">
        <f t="shared" si="10"/>
        <v>10.126582278481013</v>
      </c>
      <c r="K28" s="28">
        <f t="shared" si="11"/>
        <v>3.5714285714285712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17.391304347826086</v>
      </c>
      <c r="G29" s="26">
        <f t="shared" si="7"/>
        <v>22.222222222222221</v>
      </c>
      <c r="H29" s="27">
        <f t="shared" si="8"/>
        <v>10.526315789473683</v>
      </c>
      <c r="I29" s="25">
        <f t="shared" si="9"/>
        <v>9.2024539877300615</v>
      </c>
      <c r="J29" s="26">
        <f t="shared" si="10"/>
        <v>6.3291139240506329</v>
      </c>
      <c r="K29" s="28">
        <f t="shared" si="11"/>
        <v>11.904761904761903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17.391304347826086</v>
      </c>
      <c r="G30" s="26">
        <f t="shared" si="7"/>
        <v>25.925925925925924</v>
      </c>
      <c r="H30" s="27">
        <f t="shared" si="8"/>
        <v>5.2631578947368416</v>
      </c>
      <c r="I30" s="25">
        <f t="shared" si="9"/>
        <v>6.1349693251533743</v>
      </c>
      <c r="J30" s="26">
        <f t="shared" si="10"/>
        <v>7.59493670886076</v>
      </c>
      <c r="K30" s="28">
        <f t="shared" si="11"/>
        <v>4.7619047619047619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8.695652173913043</v>
      </c>
      <c r="G31" s="31">
        <f t="shared" si="7"/>
        <v>7.4074074074074066</v>
      </c>
      <c r="H31" s="32">
        <f t="shared" si="8"/>
        <v>10.526315789473683</v>
      </c>
      <c r="I31" s="30">
        <f t="shared" si="9"/>
        <v>6.7484662576687118</v>
      </c>
      <c r="J31" s="31">
        <f t="shared" si="10"/>
        <v>7.59493670886076</v>
      </c>
      <c r="K31" s="33">
        <f t="shared" si="11"/>
        <v>5.9523809523809517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90" zoomScaleNormal="100" zoomScaleSheetLayoutView="9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32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-91</v>
      </c>
      <c r="D6" s="45">
        <f>SUM(D7:D18)</f>
        <v>-34</v>
      </c>
      <c r="E6" s="46">
        <f>SUM(E7:E18)</f>
        <v>-57</v>
      </c>
      <c r="F6" s="47">
        <f>G6+H6</f>
        <v>70</v>
      </c>
      <c r="G6" s="48">
        <f>SUM(G7:G18)</f>
        <v>38</v>
      </c>
      <c r="H6" s="49">
        <f>SUM(H7:H18)</f>
        <v>32</v>
      </c>
      <c r="I6" s="46">
        <f>J6+K6</f>
        <v>161</v>
      </c>
      <c r="J6" s="45">
        <f>SUM(J7:J18)</f>
        <v>72</v>
      </c>
      <c r="K6" s="50">
        <f>SUM(K7:K18)</f>
        <v>89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-7</v>
      </c>
      <c r="D7" s="52">
        <f t="shared" ref="D7:E18" si="1">G7-J7</f>
        <v>0</v>
      </c>
      <c r="E7" s="53">
        <f t="shared" si="1"/>
        <v>-7</v>
      </c>
      <c r="F7" s="51">
        <f>G7+H7</f>
        <v>8</v>
      </c>
      <c r="G7" s="54">
        <v>5</v>
      </c>
      <c r="H7" s="55">
        <v>3</v>
      </c>
      <c r="I7" s="53">
        <f>J7+K7</f>
        <v>15</v>
      </c>
      <c r="J7" s="54">
        <v>5</v>
      </c>
      <c r="K7" s="56">
        <v>10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-7</v>
      </c>
      <c r="D8" s="52">
        <f t="shared" si="1"/>
        <v>-3</v>
      </c>
      <c r="E8" s="53">
        <f t="shared" si="1"/>
        <v>-4</v>
      </c>
      <c r="F8" s="51">
        <f t="shared" ref="F8:F18" si="2">G8+H8</f>
        <v>6</v>
      </c>
      <c r="G8" s="54">
        <v>3</v>
      </c>
      <c r="H8" s="55">
        <v>3</v>
      </c>
      <c r="I8" s="53">
        <f t="shared" ref="I8:I18" si="3">J8+K8</f>
        <v>13</v>
      </c>
      <c r="J8" s="54">
        <v>6</v>
      </c>
      <c r="K8" s="56">
        <v>7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-9</v>
      </c>
      <c r="D9" s="52">
        <f t="shared" si="1"/>
        <v>-4</v>
      </c>
      <c r="E9" s="53">
        <f t="shared" si="1"/>
        <v>-5</v>
      </c>
      <c r="F9" s="51">
        <f t="shared" si="2"/>
        <v>5</v>
      </c>
      <c r="G9" s="54">
        <v>3</v>
      </c>
      <c r="H9" s="55">
        <v>2</v>
      </c>
      <c r="I9" s="53">
        <f t="shared" si="3"/>
        <v>14</v>
      </c>
      <c r="J9" s="54">
        <v>7</v>
      </c>
      <c r="K9" s="56">
        <v>7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-10</v>
      </c>
      <c r="D10" s="52">
        <f t="shared" si="1"/>
        <v>-7</v>
      </c>
      <c r="E10" s="53">
        <f t="shared" si="1"/>
        <v>-3</v>
      </c>
      <c r="F10" s="51">
        <f t="shared" si="2"/>
        <v>6</v>
      </c>
      <c r="G10" s="54">
        <v>3</v>
      </c>
      <c r="H10" s="55">
        <v>3</v>
      </c>
      <c r="I10" s="53">
        <f t="shared" si="3"/>
        <v>16</v>
      </c>
      <c r="J10" s="54">
        <v>10</v>
      </c>
      <c r="K10" s="56">
        <v>6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-9</v>
      </c>
      <c r="D11" s="52">
        <f t="shared" si="1"/>
        <v>-4</v>
      </c>
      <c r="E11" s="53">
        <f t="shared" si="1"/>
        <v>-5</v>
      </c>
      <c r="F11" s="51">
        <f t="shared" si="2"/>
        <v>3</v>
      </c>
      <c r="G11" s="54">
        <v>2</v>
      </c>
      <c r="H11" s="55">
        <v>1</v>
      </c>
      <c r="I11" s="53">
        <f t="shared" si="3"/>
        <v>12</v>
      </c>
      <c r="J11" s="54">
        <v>6</v>
      </c>
      <c r="K11" s="56">
        <v>6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-8</v>
      </c>
      <c r="D12" s="52">
        <f t="shared" si="1"/>
        <v>-2</v>
      </c>
      <c r="E12" s="53">
        <f t="shared" si="1"/>
        <v>-6</v>
      </c>
      <c r="F12" s="51">
        <f t="shared" si="2"/>
        <v>7</v>
      </c>
      <c r="G12" s="54">
        <v>4</v>
      </c>
      <c r="H12" s="55">
        <v>3</v>
      </c>
      <c r="I12" s="53">
        <f t="shared" si="3"/>
        <v>15</v>
      </c>
      <c r="J12" s="54">
        <v>6</v>
      </c>
      <c r="K12" s="56">
        <v>9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-3</v>
      </c>
      <c r="D13" s="52">
        <f t="shared" si="1"/>
        <v>-1</v>
      </c>
      <c r="E13" s="53">
        <f t="shared" si="1"/>
        <v>-2</v>
      </c>
      <c r="F13" s="51">
        <f t="shared" si="2"/>
        <v>4</v>
      </c>
      <c r="G13" s="54">
        <v>2</v>
      </c>
      <c r="H13" s="55">
        <v>2</v>
      </c>
      <c r="I13" s="53">
        <f t="shared" si="3"/>
        <v>7</v>
      </c>
      <c r="J13" s="54">
        <v>3</v>
      </c>
      <c r="K13" s="56">
        <v>4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-16</v>
      </c>
      <c r="D14" s="52">
        <f t="shared" si="1"/>
        <v>-6</v>
      </c>
      <c r="E14" s="53">
        <f t="shared" si="1"/>
        <v>-10</v>
      </c>
      <c r="F14" s="51">
        <f t="shared" si="2"/>
        <v>6</v>
      </c>
      <c r="G14" s="54">
        <v>3</v>
      </c>
      <c r="H14" s="55">
        <v>3</v>
      </c>
      <c r="I14" s="53">
        <f t="shared" si="3"/>
        <v>22</v>
      </c>
      <c r="J14" s="54">
        <v>9</v>
      </c>
      <c r="K14" s="56">
        <v>13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0</v>
      </c>
      <c r="D15" s="52">
        <f t="shared" si="1"/>
        <v>2</v>
      </c>
      <c r="E15" s="53">
        <f t="shared" si="1"/>
        <v>-2</v>
      </c>
      <c r="F15" s="51">
        <f t="shared" si="2"/>
        <v>9</v>
      </c>
      <c r="G15" s="54">
        <v>6</v>
      </c>
      <c r="H15" s="55">
        <v>3</v>
      </c>
      <c r="I15" s="53">
        <f t="shared" si="3"/>
        <v>9</v>
      </c>
      <c r="J15" s="54">
        <v>4</v>
      </c>
      <c r="K15" s="56">
        <v>5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-4</v>
      </c>
      <c r="D16" s="52">
        <f t="shared" si="1"/>
        <v>-2</v>
      </c>
      <c r="E16" s="53">
        <f t="shared" si="1"/>
        <v>-2</v>
      </c>
      <c r="F16" s="51">
        <f t="shared" si="2"/>
        <v>6</v>
      </c>
      <c r="G16" s="54">
        <v>2</v>
      </c>
      <c r="H16" s="55">
        <v>4</v>
      </c>
      <c r="I16" s="53">
        <f t="shared" si="3"/>
        <v>10</v>
      </c>
      <c r="J16" s="54">
        <v>4</v>
      </c>
      <c r="K16" s="56">
        <v>6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-18</v>
      </c>
      <c r="D17" s="52">
        <f t="shared" si="1"/>
        <v>-7</v>
      </c>
      <c r="E17" s="53">
        <f t="shared" si="1"/>
        <v>-11</v>
      </c>
      <c r="F17" s="51">
        <f t="shared" si="2"/>
        <v>2</v>
      </c>
      <c r="G17" s="54">
        <v>2</v>
      </c>
      <c r="H17" s="55">
        <v>0</v>
      </c>
      <c r="I17" s="53">
        <f t="shared" si="3"/>
        <v>20</v>
      </c>
      <c r="J17" s="54">
        <v>9</v>
      </c>
      <c r="K17" s="56">
        <v>11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0</v>
      </c>
      <c r="D18" s="52">
        <f t="shared" si="1"/>
        <v>0</v>
      </c>
      <c r="E18" s="53">
        <f t="shared" si="1"/>
        <v>0</v>
      </c>
      <c r="F18" s="51">
        <f t="shared" si="2"/>
        <v>8</v>
      </c>
      <c r="G18" s="54">
        <v>3</v>
      </c>
      <c r="H18" s="55">
        <v>5</v>
      </c>
      <c r="I18" s="53">
        <f t="shared" si="3"/>
        <v>8</v>
      </c>
      <c r="J18" s="54">
        <v>3</v>
      </c>
      <c r="K18" s="56">
        <v>5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100.00000000000001</v>
      </c>
      <c r="G19" s="21">
        <f t="shared" si="4"/>
        <v>99.999999999999972</v>
      </c>
      <c r="H19" s="22">
        <f t="shared" si="4"/>
        <v>100</v>
      </c>
      <c r="I19" s="21">
        <f t="shared" si="4"/>
        <v>100.00000000000001</v>
      </c>
      <c r="J19" s="21">
        <f t="shared" si="4"/>
        <v>99.999999999999986</v>
      </c>
      <c r="K19" s="23">
        <f t="shared" si="4"/>
        <v>99.999999999999972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11.428571428571429</v>
      </c>
      <c r="G20" s="26">
        <f>G7/$G$6*100</f>
        <v>13.157894736842104</v>
      </c>
      <c r="H20" s="27">
        <f>H7/$H$6*100</f>
        <v>9.375</v>
      </c>
      <c r="I20" s="25">
        <f>I7/$I$6*100</f>
        <v>9.316770186335404</v>
      </c>
      <c r="J20" s="26">
        <f>J7/$J$6*100</f>
        <v>6.9444444444444446</v>
      </c>
      <c r="K20" s="28">
        <f>K7/$K$6*100</f>
        <v>11.235955056179774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8.5714285714285712</v>
      </c>
      <c r="G21" s="26">
        <f t="shared" ref="G21:G31" si="7">G8/$G$6*100</f>
        <v>7.8947368421052628</v>
      </c>
      <c r="H21" s="27">
        <f t="shared" ref="H21:H31" si="8">H8/$H$6*100</f>
        <v>9.375</v>
      </c>
      <c r="I21" s="25">
        <f t="shared" ref="I21:I31" si="9">I8/$I$6*100</f>
        <v>8.0745341614906838</v>
      </c>
      <c r="J21" s="26">
        <f t="shared" ref="J21:J31" si="10">J8/$J$6*100</f>
        <v>8.3333333333333321</v>
      </c>
      <c r="K21" s="28">
        <f t="shared" ref="K21:K31" si="11">K8/$K$6*100</f>
        <v>7.8651685393258424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7.1428571428571423</v>
      </c>
      <c r="G22" s="26">
        <f t="shared" si="7"/>
        <v>7.8947368421052628</v>
      </c>
      <c r="H22" s="27">
        <f t="shared" si="8"/>
        <v>6.25</v>
      </c>
      <c r="I22" s="25">
        <f t="shared" si="9"/>
        <v>8.695652173913043</v>
      </c>
      <c r="J22" s="26">
        <f t="shared" si="10"/>
        <v>9.7222222222222232</v>
      </c>
      <c r="K22" s="28">
        <f t="shared" si="11"/>
        <v>7.8651685393258424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8.5714285714285712</v>
      </c>
      <c r="G23" s="26">
        <f t="shared" si="7"/>
        <v>7.8947368421052628</v>
      </c>
      <c r="H23" s="27">
        <f t="shared" si="8"/>
        <v>9.375</v>
      </c>
      <c r="I23" s="25">
        <f t="shared" si="9"/>
        <v>9.9378881987577632</v>
      </c>
      <c r="J23" s="26">
        <f t="shared" si="10"/>
        <v>13.888888888888889</v>
      </c>
      <c r="K23" s="28">
        <f t="shared" si="11"/>
        <v>6.7415730337078648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4.2857142857142856</v>
      </c>
      <c r="G24" s="26">
        <f t="shared" si="7"/>
        <v>5.2631578947368416</v>
      </c>
      <c r="H24" s="27">
        <f t="shared" si="8"/>
        <v>3.125</v>
      </c>
      <c r="I24" s="25">
        <f t="shared" si="9"/>
        <v>7.4534161490683228</v>
      </c>
      <c r="J24" s="26">
        <f t="shared" si="10"/>
        <v>8.3333333333333321</v>
      </c>
      <c r="K24" s="28">
        <f t="shared" si="11"/>
        <v>6.7415730337078648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10</v>
      </c>
      <c r="G25" s="26">
        <f t="shared" si="7"/>
        <v>10.526315789473683</v>
      </c>
      <c r="H25" s="27">
        <f t="shared" si="8"/>
        <v>9.375</v>
      </c>
      <c r="I25" s="25">
        <f t="shared" si="9"/>
        <v>9.316770186335404</v>
      </c>
      <c r="J25" s="26">
        <f t="shared" si="10"/>
        <v>8.3333333333333321</v>
      </c>
      <c r="K25" s="28">
        <f t="shared" si="11"/>
        <v>10.112359550561797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5.7142857142857144</v>
      </c>
      <c r="G26" s="26">
        <f t="shared" si="7"/>
        <v>5.2631578947368416</v>
      </c>
      <c r="H26" s="27">
        <f t="shared" si="8"/>
        <v>6.25</v>
      </c>
      <c r="I26" s="25">
        <f t="shared" si="9"/>
        <v>4.3478260869565215</v>
      </c>
      <c r="J26" s="26">
        <f t="shared" si="10"/>
        <v>4.1666666666666661</v>
      </c>
      <c r="K26" s="28">
        <f t="shared" si="11"/>
        <v>4.4943820224719104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8.5714285714285712</v>
      </c>
      <c r="G27" s="26">
        <f t="shared" si="7"/>
        <v>7.8947368421052628</v>
      </c>
      <c r="H27" s="27">
        <f t="shared" si="8"/>
        <v>9.375</v>
      </c>
      <c r="I27" s="25">
        <f t="shared" si="9"/>
        <v>13.664596273291925</v>
      </c>
      <c r="J27" s="26">
        <f t="shared" si="10"/>
        <v>12.5</v>
      </c>
      <c r="K27" s="28">
        <f t="shared" si="11"/>
        <v>14.606741573033707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12.857142857142856</v>
      </c>
      <c r="G28" s="26">
        <f t="shared" si="7"/>
        <v>15.789473684210526</v>
      </c>
      <c r="H28" s="27">
        <f t="shared" si="8"/>
        <v>9.375</v>
      </c>
      <c r="I28" s="25">
        <f t="shared" si="9"/>
        <v>5.5900621118012426</v>
      </c>
      <c r="J28" s="26">
        <f t="shared" si="10"/>
        <v>5.5555555555555554</v>
      </c>
      <c r="K28" s="28">
        <f t="shared" si="11"/>
        <v>5.6179775280898872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8.5714285714285712</v>
      </c>
      <c r="G29" s="26">
        <f t="shared" si="7"/>
        <v>5.2631578947368416</v>
      </c>
      <c r="H29" s="27">
        <f t="shared" si="8"/>
        <v>12.5</v>
      </c>
      <c r="I29" s="25">
        <f t="shared" si="9"/>
        <v>6.2111801242236027</v>
      </c>
      <c r="J29" s="26">
        <f t="shared" si="10"/>
        <v>5.5555555555555554</v>
      </c>
      <c r="K29" s="28">
        <f t="shared" si="11"/>
        <v>6.7415730337078648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2.8571428571428572</v>
      </c>
      <c r="G30" s="26">
        <f t="shared" si="7"/>
        <v>5.2631578947368416</v>
      </c>
      <c r="H30" s="27">
        <f t="shared" si="8"/>
        <v>0</v>
      </c>
      <c r="I30" s="25">
        <f t="shared" si="9"/>
        <v>12.422360248447205</v>
      </c>
      <c r="J30" s="26">
        <f t="shared" si="10"/>
        <v>12.5</v>
      </c>
      <c r="K30" s="28">
        <f t="shared" si="11"/>
        <v>12.359550561797752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11.428571428571429</v>
      </c>
      <c r="G31" s="31">
        <f t="shared" si="7"/>
        <v>7.8947368421052628</v>
      </c>
      <c r="H31" s="32">
        <f t="shared" si="8"/>
        <v>15.625</v>
      </c>
      <c r="I31" s="30">
        <f t="shared" si="9"/>
        <v>4.9689440993788816</v>
      </c>
      <c r="J31" s="31">
        <f t="shared" si="10"/>
        <v>4.1666666666666661</v>
      </c>
      <c r="K31" s="33">
        <f t="shared" si="11"/>
        <v>5.6179775280898872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90" zoomScaleNormal="100" zoomScaleSheetLayoutView="9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33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-113</v>
      </c>
      <c r="D6" s="45">
        <f>SUM(D7:D18)</f>
        <v>-46</v>
      </c>
      <c r="E6" s="46">
        <f>SUM(E7:E18)</f>
        <v>-67</v>
      </c>
      <c r="F6" s="47">
        <f>G6+H6</f>
        <v>19</v>
      </c>
      <c r="G6" s="48">
        <f>SUM(G7:G18)</f>
        <v>12</v>
      </c>
      <c r="H6" s="49">
        <f>SUM(H7:H18)</f>
        <v>7</v>
      </c>
      <c r="I6" s="46">
        <f>J6+K6</f>
        <v>132</v>
      </c>
      <c r="J6" s="45">
        <f>SUM(J7:J18)</f>
        <v>58</v>
      </c>
      <c r="K6" s="50">
        <f>SUM(K7:K18)</f>
        <v>74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-11</v>
      </c>
      <c r="D7" s="52">
        <f t="shared" ref="D7:E18" si="1">G7-J7</f>
        <v>-3</v>
      </c>
      <c r="E7" s="53">
        <f t="shared" si="1"/>
        <v>-8</v>
      </c>
      <c r="F7" s="51">
        <f>G7+H7</f>
        <v>0</v>
      </c>
      <c r="G7" s="54">
        <v>0</v>
      </c>
      <c r="H7" s="55">
        <v>0</v>
      </c>
      <c r="I7" s="53">
        <f>J7+K7</f>
        <v>11</v>
      </c>
      <c r="J7" s="54">
        <v>3</v>
      </c>
      <c r="K7" s="56">
        <v>8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-11</v>
      </c>
      <c r="D8" s="52">
        <f t="shared" si="1"/>
        <v>-6</v>
      </c>
      <c r="E8" s="53">
        <f t="shared" si="1"/>
        <v>-5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11</v>
      </c>
      <c r="J8" s="54">
        <v>6</v>
      </c>
      <c r="K8" s="56">
        <v>5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-11</v>
      </c>
      <c r="D9" s="52">
        <f t="shared" si="1"/>
        <v>-6</v>
      </c>
      <c r="E9" s="53">
        <f t="shared" si="1"/>
        <v>-5</v>
      </c>
      <c r="F9" s="51">
        <f t="shared" si="2"/>
        <v>1</v>
      </c>
      <c r="G9" s="54">
        <v>1</v>
      </c>
      <c r="H9" s="55">
        <v>0</v>
      </c>
      <c r="I9" s="53">
        <f t="shared" si="3"/>
        <v>12</v>
      </c>
      <c r="J9" s="54">
        <v>7</v>
      </c>
      <c r="K9" s="56">
        <v>5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-12</v>
      </c>
      <c r="D10" s="52">
        <f t="shared" si="1"/>
        <v>-3</v>
      </c>
      <c r="E10" s="53">
        <f t="shared" si="1"/>
        <v>-9</v>
      </c>
      <c r="F10" s="51">
        <f t="shared" si="2"/>
        <v>1</v>
      </c>
      <c r="G10" s="54">
        <v>1</v>
      </c>
      <c r="H10" s="55">
        <v>0</v>
      </c>
      <c r="I10" s="53">
        <f t="shared" si="3"/>
        <v>13</v>
      </c>
      <c r="J10" s="54">
        <v>4</v>
      </c>
      <c r="K10" s="56">
        <v>9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-7</v>
      </c>
      <c r="D11" s="52">
        <f t="shared" si="1"/>
        <v>-4</v>
      </c>
      <c r="E11" s="53">
        <f t="shared" si="1"/>
        <v>-3</v>
      </c>
      <c r="F11" s="51">
        <f t="shared" si="2"/>
        <v>2</v>
      </c>
      <c r="G11" s="54">
        <v>1</v>
      </c>
      <c r="H11" s="55">
        <v>1</v>
      </c>
      <c r="I11" s="53">
        <f t="shared" si="3"/>
        <v>9</v>
      </c>
      <c r="J11" s="54">
        <v>5</v>
      </c>
      <c r="K11" s="56">
        <v>4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-11</v>
      </c>
      <c r="D12" s="52">
        <f t="shared" si="1"/>
        <v>-4</v>
      </c>
      <c r="E12" s="53">
        <f t="shared" si="1"/>
        <v>-7</v>
      </c>
      <c r="F12" s="51">
        <f t="shared" si="2"/>
        <v>0</v>
      </c>
      <c r="G12" s="54">
        <v>0</v>
      </c>
      <c r="H12" s="55">
        <v>0</v>
      </c>
      <c r="I12" s="53">
        <f t="shared" si="3"/>
        <v>11</v>
      </c>
      <c r="J12" s="54">
        <v>4</v>
      </c>
      <c r="K12" s="56">
        <v>7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-9</v>
      </c>
      <c r="D13" s="52">
        <f t="shared" si="1"/>
        <v>-1</v>
      </c>
      <c r="E13" s="53">
        <f t="shared" si="1"/>
        <v>-8</v>
      </c>
      <c r="F13" s="51">
        <f t="shared" si="2"/>
        <v>5</v>
      </c>
      <c r="G13" s="54">
        <v>3</v>
      </c>
      <c r="H13" s="55">
        <v>2</v>
      </c>
      <c r="I13" s="53">
        <f t="shared" si="3"/>
        <v>14</v>
      </c>
      <c r="J13" s="54">
        <v>4</v>
      </c>
      <c r="K13" s="56">
        <v>10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-2</v>
      </c>
      <c r="D14" s="52">
        <f t="shared" si="1"/>
        <v>-1</v>
      </c>
      <c r="E14" s="53">
        <f t="shared" si="1"/>
        <v>-1</v>
      </c>
      <c r="F14" s="51">
        <f t="shared" si="2"/>
        <v>5</v>
      </c>
      <c r="G14" s="54">
        <v>3</v>
      </c>
      <c r="H14" s="55">
        <v>2</v>
      </c>
      <c r="I14" s="53">
        <f t="shared" si="3"/>
        <v>7</v>
      </c>
      <c r="J14" s="54">
        <v>4</v>
      </c>
      <c r="K14" s="56">
        <v>3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-15</v>
      </c>
      <c r="D15" s="52">
        <f t="shared" si="1"/>
        <v>-8</v>
      </c>
      <c r="E15" s="53">
        <f t="shared" si="1"/>
        <v>-7</v>
      </c>
      <c r="F15" s="51">
        <f t="shared" si="2"/>
        <v>0</v>
      </c>
      <c r="G15" s="54">
        <v>0</v>
      </c>
      <c r="H15" s="55">
        <v>0</v>
      </c>
      <c r="I15" s="53">
        <f t="shared" si="3"/>
        <v>15</v>
      </c>
      <c r="J15" s="54">
        <v>8</v>
      </c>
      <c r="K15" s="56">
        <v>7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-6</v>
      </c>
      <c r="D16" s="52">
        <f t="shared" si="1"/>
        <v>-3</v>
      </c>
      <c r="E16" s="53">
        <f t="shared" si="1"/>
        <v>-3</v>
      </c>
      <c r="F16" s="51">
        <f t="shared" si="2"/>
        <v>2</v>
      </c>
      <c r="G16" s="54">
        <v>2</v>
      </c>
      <c r="H16" s="55">
        <v>0</v>
      </c>
      <c r="I16" s="53">
        <f t="shared" si="3"/>
        <v>8</v>
      </c>
      <c r="J16" s="54">
        <v>5</v>
      </c>
      <c r="K16" s="56">
        <v>3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-9</v>
      </c>
      <c r="D17" s="52">
        <f t="shared" si="1"/>
        <v>-5</v>
      </c>
      <c r="E17" s="53">
        <f t="shared" si="1"/>
        <v>-4</v>
      </c>
      <c r="F17" s="51">
        <f t="shared" si="2"/>
        <v>2</v>
      </c>
      <c r="G17" s="54">
        <v>0</v>
      </c>
      <c r="H17" s="55">
        <v>2</v>
      </c>
      <c r="I17" s="53">
        <f t="shared" si="3"/>
        <v>11</v>
      </c>
      <c r="J17" s="54">
        <v>5</v>
      </c>
      <c r="K17" s="56">
        <v>6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-9</v>
      </c>
      <c r="D18" s="52">
        <f t="shared" si="1"/>
        <v>-2</v>
      </c>
      <c r="E18" s="53">
        <f t="shared" si="1"/>
        <v>-7</v>
      </c>
      <c r="F18" s="51">
        <f t="shared" si="2"/>
        <v>1</v>
      </c>
      <c r="G18" s="54">
        <v>1</v>
      </c>
      <c r="H18" s="55">
        <v>0</v>
      </c>
      <c r="I18" s="53">
        <f t="shared" si="3"/>
        <v>10</v>
      </c>
      <c r="J18" s="54">
        <v>3</v>
      </c>
      <c r="K18" s="56">
        <v>7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99.999999999999986</v>
      </c>
      <c r="H19" s="22">
        <f t="shared" si="4"/>
        <v>99.999999999999986</v>
      </c>
      <c r="I19" s="21">
        <f t="shared" si="4"/>
        <v>100</v>
      </c>
      <c r="J19" s="21">
        <f t="shared" si="4"/>
        <v>99.999999999999986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0</v>
      </c>
      <c r="G20" s="26">
        <f>G7/$G$6*100</f>
        <v>0</v>
      </c>
      <c r="H20" s="27">
        <f>H7/$H$6*100</f>
        <v>0</v>
      </c>
      <c r="I20" s="25">
        <f>I7/$I$6*100</f>
        <v>8.3333333333333321</v>
      </c>
      <c r="J20" s="26">
        <f>J7/$J$6*100</f>
        <v>5.1724137931034484</v>
      </c>
      <c r="K20" s="28">
        <f>K7/$K$6*100</f>
        <v>10.810810810810811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8.3333333333333321</v>
      </c>
      <c r="J21" s="26">
        <f t="shared" ref="J21:J31" si="10">J8/$J$6*100</f>
        <v>10.344827586206897</v>
      </c>
      <c r="K21" s="28">
        <f t="shared" ref="K21:K31" si="11">K8/$K$6*100</f>
        <v>6.756756756756757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5.2631578947368416</v>
      </c>
      <c r="G22" s="26">
        <f t="shared" si="7"/>
        <v>8.3333333333333321</v>
      </c>
      <c r="H22" s="27">
        <f t="shared" si="8"/>
        <v>0</v>
      </c>
      <c r="I22" s="25">
        <f t="shared" si="9"/>
        <v>9.0909090909090917</v>
      </c>
      <c r="J22" s="26">
        <f t="shared" si="10"/>
        <v>12.068965517241379</v>
      </c>
      <c r="K22" s="28">
        <f t="shared" si="11"/>
        <v>6.756756756756757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5.2631578947368416</v>
      </c>
      <c r="G23" s="26">
        <f t="shared" si="7"/>
        <v>8.3333333333333321</v>
      </c>
      <c r="H23" s="27">
        <f t="shared" si="8"/>
        <v>0</v>
      </c>
      <c r="I23" s="25">
        <f t="shared" si="9"/>
        <v>9.8484848484848477</v>
      </c>
      <c r="J23" s="26">
        <f t="shared" si="10"/>
        <v>6.8965517241379306</v>
      </c>
      <c r="K23" s="28">
        <f t="shared" si="11"/>
        <v>12.162162162162163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10.526315789473683</v>
      </c>
      <c r="G24" s="26">
        <f t="shared" si="7"/>
        <v>8.3333333333333321</v>
      </c>
      <c r="H24" s="27">
        <f t="shared" si="8"/>
        <v>14.285714285714285</v>
      </c>
      <c r="I24" s="25">
        <f t="shared" si="9"/>
        <v>6.8181818181818175</v>
      </c>
      <c r="J24" s="26">
        <f t="shared" si="10"/>
        <v>8.6206896551724146</v>
      </c>
      <c r="K24" s="28">
        <f t="shared" si="11"/>
        <v>5.4054054054054053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0</v>
      </c>
      <c r="G25" s="26">
        <f t="shared" si="7"/>
        <v>0</v>
      </c>
      <c r="H25" s="27">
        <f t="shared" si="8"/>
        <v>0</v>
      </c>
      <c r="I25" s="25">
        <f t="shared" si="9"/>
        <v>8.3333333333333321</v>
      </c>
      <c r="J25" s="26">
        <f t="shared" si="10"/>
        <v>6.8965517241379306</v>
      </c>
      <c r="K25" s="28">
        <f t="shared" si="11"/>
        <v>9.4594594594594597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26.315789473684209</v>
      </c>
      <c r="G26" s="26">
        <f t="shared" si="7"/>
        <v>25</v>
      </c>
      <c r="H26" s="27">
        <f t="shared" si="8"/>
        <v>28.571428571428569</v>
      </c>
      <c r="I26" s="25">
        <f t="shared" si="9"/>
        <v>10.606060606060606</v>
      </c>
      <c r="J26" s="26">
        <f t="shared" si="10"/>
        <v>6.8965517241379306</v>
      </c>
      <c r="K26" s="28">
        <f t="shared" si="11"/>
        <v>13.513513513513514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26.315789473684209</v>
      </c>
      <c r="G27" s="26">
        <f t="shared" si="7"/>
        <v>25</v>
      </c>
      <c r="H27" s="27">
        <f t="shared" si="8"/>
        <v>28.571428571428569</v>
      </c>
      <c r="I27" s="25">
        <f t="shared" si="9"/>
        <v>5.3030303030303028</v>
      </c>
      <c r="J27" s="26">
        <f t="shared" si="10"/>
        <v>6.8965517241379306</v>
      </c>
      <c r="K27" s="28">
        <f t="shared" si="11"/>
        <v>4.0540540540540544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11.363636363636363</v>
      </c>
      <c r="J28" s="26">
        <f t="shared" si="10"/>
        <v>13.793103448275861</v>
      </c>
      <c r="K28" s="28">
        <f t="shared" si="11"/>
        <v>9.4594594594594597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10.526315789473683</v>
      </c>
      <c r="G29" s="26">
        <f t="shared" si="7"/>
        <v>16.666666666666664</v>
      </c>
      <c r="H29" s="27">
        <f t="shared" si="8"/>
        <v>0</v>
      </c>
      <c r="I29" s="25">
        <f t="shared" si="9"/>
        <v>6.0606060606060606</v>
      </c>
      <c r="J29" s="26">
        <f t="shared" si="10"/>
        <v>8.6206896551724146</v>
      </c>
      <c r="K29" s="28">
        <f t="shared" si="11"/>
        <v>4.0540540540540544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10.526315789473683</v>
      </c>
      <c r="G30" s="26">
        <f t="shared" si="7"/>
        <v>0</v>
      </c>
      <c r="H30" s="27">
        <f t="shared" si="8"/>
        <v>28.571428571428569</v>
      </c>
      <c r="I30" s="25">
        <f t="shared" si="9"/>
        <v>8.3333333333333321</v>
      </c>
      <c r="J30" s="26">
        <f t="shared" si="10"/>
        <v>8.6206896551724146</v>
      </c>
      <c r="K30" s="28">
        <f t="shared" si="11"/>
        <v>8.1081081081081088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5.2631578947368416</v>
      </c>
      <c r="G31" s="31">
        <f t="shared" si="7"/>
        <v>8.3333333333333321</v>
      </c>
      <c r="H31" s="32">
        <f t="shared" si="8"/>
        <v>0</v>
      </c>
      <c r="I31" s="30">
        <f t="shared" si="9"/>
        <v>7.5757575757575761</v>
      </c>
      <c r="J31" s="31">
        <f t="shared" si="10"/>
        <v>5.1724137931034484</v>
      </c>
      <c r="K31" s="33">
        <f t="shared" si="11"/>
        <v>9.4594594594594597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90" zoomScaleNormal="100" zoomScaleSheetLayoutView="9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34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-62</v>
      </c>
      <c r="D6" s="45">
        <f>SUM(D7:D18)</f>
        <v>-31</v>
      </c>
      <c r="E6" s="46">
        <f>SUM(E7:E18)</f>
        <v>-31</v>
      </c>
      <c r="F6" s="47">
        <f>G6+H6</f>
        <v>9</v>
      </c>
      <c r="G6" s="48">
        <f>SUM(G7:G18)</f>
        <v>2</v>
      </c>
      <c r="H6" s="49">
        <f>SUM(H7:H18)</f>
        <v>7</v>
      </c>
      <c r="I6" s="46">
        <f>J6+K6</f>
        <v>71</v>
      </c>
      <c r="J6" s="45">
        <f>SUM(J7:J18)</f>
        <v>33</v>
      </c>
      <c r="K6" s="50">
        <f>SUM(K7:K18)</f>
        <v>38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-5</v>
      </c>
      <c r="D7" s="52">
        <f t="shared" ref="D7:E18" si="1">G7-J7</f>
        <v>-2</v>
      </c>
      <c r="E7" s="53">
        <f t="shared" si="1"/>
        <v>-3</v>
      </c>
      <c r="F7" s="51">
        <f>G7+H7</f>
        <v>0</v>
      </c>
      <c r="G7" s="54">
        <v>0</v>
      </c>
      <c r="H7" s="55">
        <v>0</v>
      </c>
      <c r="I7" s="53">
        <f>J7+K7</f>
        <v>5</v>
      </c>
      <c r="J7" s="54">
        <v>2</v>
      </c>
      <c r="K7" s="56">
        <v>3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-4</v>
      </c>
      <c r="D8" s="52">
        <f t="shared" si="1"/>
        <v>-4</v>
      </c>
      <c r="E8" s="53">
        <f t="shared" si="1"/>
        <v>0</v>
      </c>
      <c r="F8" s="51">
        <f t="shared" ref="F8:F18" si="2">G8+H8</f>
        <v>1</v>
      </c>
      <c r="G8" s="54">
        <v>0</v>
      </c>
      <c r="H8" s="55">
        <v>1</v>
      </c>
      <c r="I8" s="53">
        <f t="shared" ref="I8:I18" si="3">J8+K8</f>
        <v>5</v>
      </c>
      <c r="J8" s="54">
        <v>4</v>
      </c>
      <c r="K8" s="56">
        <v>1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-4</v>
      </c>
      <c r="D9" s="52">
        <f t="shared" si="1"/>
        <v>-1</v>
      </c>
      <c r="E9" s="53">
        <f t="shared" si="1"/>
        <v>-3</v>
      </c>
      <c r="F9" s="51">
        <f t="shared" si="2"/>
        <v>2</v>
      </c>
      <c r="G9" s="54">
        <v>1</v>
      </c>
      <c r="H9" s="55">
        <v>1</v>
      </c>
      <c r="I9" s="53">
        <f t="shared" si="3"/>
        <v>6</v>
      </c>
      <c r="J9" s="54">
        <v>2</v>
      </c>
      <c r="K9" s="56">
        <v>4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-1</v>
      </c>
      <c r="D10" s="52">
        <f t="shared" si="1"/>
        <v>0</v>
      </c>
      <c r="E10" s="53">
        <f t="shared" si="1"/>
        <v>-1</v>
      </c>
      <c r="F10" s="51">
        <f t="shared" si="2"/>
        <v>1</v>
      </c>
      <c r="G10" s="54">
        <v>1</v>
      </c>
      <c r="H10" s="55">
        <v>0</v>
      </c>
      <c r="I10" s="53">
        <f t="shared" si="3"/>
        <v>2</v>
      </c>
      <c r="J10" s="54">
        <v>1</v>
      </c>
      <c r="K10" s="56">
        <v>1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-11</v>
      </c>
      <c r="D11" s="52">
        <f t="shared" si="1"/>
        <v>-4</v>
      </c>
      <c r="E11" s="53">
        <f t="shared" si="1"/>
        <v>-7</v>
      </c>
      <c r="F11" s="51">
        <f t="shared" si="2"/>
        <v>1</v>
      </c>
      <c r="G11" s="54">
        <v>0</v>
      </c>
      <c r="H11" s="55">
        <v>1</v>
      </c>
      <c r="I11" s="53">
        <f t="shared" si="3"/>
        <v>12</v>
      </c>
      <c r="J11" s="54">
        <v>4</v>
      </c>
      <c r="K11" s="56">
        <v>8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-5</v>
      </c>
      <c r="D12" s="52">
        <f t="shared" si="1"/>
        <v>-2</v>
      </c>
      <c r="E12" s="53">
        <f t="shared" si="1"/>
        <v>-3</v>
      </c>
      <c r="F12" s="51">
        <f t="shared" si="2"/>
        <v>0</v>
      </c>
      <c r="G12" s="54">
        <v>0</v>
      </c>
      <c r="H12" s="55">
        <v>0</v>
      </c>
      <c r="I12" s="53">
        <f t="shared" si="3"/>
        <v>5</v>
      </c>
      <c r="J12" s="54">
        <v>2</v>
      </c>
      <c r="K12" s="56">
        <v>3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-4</v>
      </c>
      <c r="D13" s="52">
        <f t="shared" si="1"/>
        <v>-2</v>
      </c>
      <c r="E13" s="53">
        <f t="shared" si="1"/>
        <v>-2</v>
      </c>
      <c r="F13" s="51">
        <f t="shared" si="2"/>
        <v>0</v>
      </c>
      <c r="G13" s="54">
        <v>0</v>
      </c>
      <c r="H13" s="55">
        <v>0</v>
      </c>
      <c r="I13" s="53">
        <f t="shared" si="3"/>
        <v>4</v>
      </c>
      <c r="J13" s="54">
        <v>2</v>
      </c>
      <c r="K13" s="56">
        <v>2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-5</v>
      </c>
      <c r="D14" s="52">
        <f t="shared" si="1"/>
        <v>-1</v>
      </c>
      <c r="E14" s="53">
        <f t="shared" si="1"/>
        <v>-4</v>
      </c>
      <c r="F14" s="51">
        <f t="shared" si="2"/>
        <v>0</v>
      </c>
      <c r="G14" s="54">
        <v>0</v>
      </c>
      <c r="H14" s="55">
        <v>0</v>
      </c>
      <c r="I14" s="53">
        <f t="shared" si="3"/>
        <v>5</v>
      </c>
      <c r="J14" s="54">
        <v>1</v>
      </c>
      <c r="K14" s="56">
        <v>4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-6</v>
      </c>
      <c r="D15" s="52">
        <f t="shared" si="1"/>
        <v>-4</v>
      </c>
      <c r="E15" s="53">
        <f t="shared" si="1"/>
        <v>-2</v>
      </c>
      <c r="F15" s="51">
        <f t="shared" si="2"/>
        <v>1</v>
      </c>
      <c r="G15" s="54">
        <v>0</v>
      </c>
      <c r="H15" s="55">
        <v>1</v>
      </c>
      <c r="I15" s="53">
        <f t="shared" si="3"/>
        <v>7</v>
      </c>
      <c r="J15" s="54">
        <v>4</v>
      </c>
      <c r="K15" s="56">
        <v>3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-6</v>
      </c>
      <c r="D16" s="52">
        <f t="shared" si="1"/>
        <v>-3</v>
      </c>
      <c r="E16" s="53">
        <f t="shared" si="1"/>
        <v>-3</v>
      </c>
      <c r="F16" s="51">
        <f t="shared" si="2"/>
        <v>1</v>
      </c>
      <c r="G16" s="54">
        <v>0</v>
      </c>
      <c r="H16" s="55">
        <v>1</v>
      </c>
      <c r="I16" s="53">
        <f t="shared" si="3"/>
        <v>7</v>
      </c>
      <c r="J16" s="54">
        <v>3</v>
      </c>
      <c r="K16" s="56">
        <v>4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-8</v>
      </c>
      <c r="D17" s="52">
        <f t="shared" si="1"/>
        <v>-5</v>
      </c>
      <c r="E17" s="53">
        <f t="shared" si="1"/>
        <v>-3</v>
      </c>
      <c r="F17" s="51">
        <f t="shared" si="2"/>
        <v>2</v>
      </c>
      <c r="G17" s="54">
        <v>0</v>
      </c>
      <c r="H17" s="55">
        <v>2</v>
      </c>
      <c r="I17" s="53">
        <f t="shared" si="3"/>
        <v>10</v>
      </c>
      <c r="J17" s="54">
        <v>5</v>
      </c>
      <c r="K17" s="56">
        <v>5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-3</v>
      </c>
      <c r="D18" s="52">
        <f t="shared" si="1"/>
        <v>-3</v>
      </c>
      <c r="E18" s="53">
        <f t="shared" si="1"/>
        <v>0</v>
      </c>
      <c r="F18" s="51">
        <f t="shared" si="2"/>
        <v>0</v>
      </c>
      <c r="G18" s="54">
        <v>0</v>
      </c>
      <c r="H18" s="55">
        <v>0</v>
      </c>
      <c r="I18" s="53">
        <f t="shared" si="3"/>
        <v>3</v>
      </c>
      <c r="J18" s="54">
        <v>3</v>
      </c>
      <c r="K18" s="56">
        <v>0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99.999999999999986</v>
      </c>
      <c r="I19" s="21">
        <f t="shared" si="4"/>
        <v>100</v>
      </c>
      <c r="J19" s="21">
        <f t="shared" si="4"/>
        <v>100.00000000000001</v>
      </c>
      <c r="K19" s="23">
        <f t="shared" si="4"/>
        <v>99.999999999999986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0</v>
      </c>
      <c r="G20" s="26">
        <f>G7/$G$6*100</f>
        <v>0</v>
      </c>
      <c r="H20" s="27">
        <f>H7/$H$6*100</f>
        <v>0</v>
      </c>
      <c r="I20" s="25">
        <f>I7/$I$6*100</f>
        <v>7.042253521126761</v>
      </c>
      <c r="J20" s="26">
        <f>J7/$J$6*100</f>
        <v>6.0606060606060606</v>
      </c>
      <c r="K20" s="28">
        <f>K7/$K$6*100</f>
        <v>7.8947368421052628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11.111111111111111</v>
      </c>
      <c r="G21" s="26">
        <f t="shared" ref="G21:G31" si="7">G8/$G$6*100</f>
        <v>0</v>
      </c>
      <c r="H21" s="27">
        <f t="shared" ref="H21:H31" si="8">H8/$H$6*100</f>
        <v>14.285714285714285</v>
      </c>
      <c r="I21" s="25">
        <f t="shared" ref="I21:I31" si="9">I8/$I$6*100</f>
        <v>7.042253521126761</v>
      </c>
      <c r="J21" s="26">
        <f t="shared" ref="J21:J31" si="10">J8/$J$6*100</f>
        <v>12.121212121212121</v>
      </c>
      <c r="K21" s="28">
        <f t="shared" ref="K21:K31" si="11">K8/$K$6*100</f>
        <v>2.6315789473684208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22.222222222222221</v>
      </c>
      <c r="G22" s="26">
        <f t="shared" si="7"/>
        <v>50</v>
      </c>
      <c r="H22" s="27">
        <f t="shared" si="8"/>
        <v>14.285714285714285</v>
      </c>
      <c r="I22" s="25">
        <f t="shared" si="9"/>
        <v>8.4507042253521121</v>
      </c>
      <c r="J22" s="26">
        <f t="shared" si="10"/>
        <v>6.0606060606060606</v>
      </c>
      <c r="K22" s="28">
        <f t="shared" si="11"/>
        <v>10.526315789473683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11.111111111111111</v>
      </c>
      <c r="G23" s="26">
        <f t="shared" si="7"/>
        <v>50</v>
      </c>
      <c r="H23" s="27">
        <f t="shared" si="8"/>
        <v>0</v>
      </c>
      <c r="I23" s="25">
        <f t="shared" si="9"/>
        <v>2.8169014084507045</v>
      </c>
      <c r="J23" s="26">
        <f t="shared" si="10"/>
        <v>3.0303030303030303</v>
      </c>
      <c r="K23" s="28">
        <f t="shared" si="11"/>
        <v>2.6315789473684208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11.111111111111111</v>
      </c>
      <c r="G24" s="26">
        <f t="shared" si="7"/>
        <v>0</v>
      </c>
      <c r="H24" s="27">
        <f t="shared" si="8"/>
        <v>14.285714285714285</v>
      </c>
      <c r="I24" s="25">
        <f t="shared" si="9"/>
        <v>16.901408450704224</v>
      </c>
      <c r="J24" s="26">
        <f t="shared" si="10"/>
        <v>12.121212121212121</v>
      </c>
      <c r="K24" s="28">
        <f t="shared" si="11"/>
        <v>21.052631578947366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0</v>
      </c>
      <c r="G25" s="26">
        <f t="shared" si="7"/>
        <v>0</v>
      </c>
      <c r="H25" s="27">
        <f t="shared" si="8"/>
        <v>0</v>
      </c>
      <c r="I25" s="25">
        <f t="shared" si="9"/>
        <v>7.042253521126761</v>
      </c>
      <c r="J25" s="26">
        <f t="shared" si="10"/>
        <v>6.0606060606060606</v>
      </c>
      <c r="K25" s="28">
        <f t="shared" si="11"/>
        <v>7.8947368421052628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0</v>
      </c>
      <c r="G26" s="26">
        <f t="shared" si="7"/>
        <v>0</v>
      </c>
      <c r="H26" s="27">
        <f t="shared" si="8"/>
        <v>0</v>
      </c>
      <c r="I26" s="25">
        <f t="shared" si="9"/>
        <v>5.6338028169014089</v>
      </c>
      <c r="J26" s="26">
        <f t="shared" si="10"/>
        <v>6.0606060606060606</v>
      </c>
      <c r="K26" s="28">
        <f t="shared" si="11"/>
        <v>5.2631578947368416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0</v>
      </c>
      <c r="G27" s="26">
        <f t="shared" si="7"/>
        <v>0</v>
      </c>
      <c r="H27" s="27">
        <f t="shared" si="8"/>
        <v>0</v>
      </c>
      <c r="I27" s="25">
        <f t="shared" si="9"/>
        <v>7.042253521126761</v>
      </c>
      <c r="J27" s="26">
        <f t="shared" si="10"/>
        <v>3.0303030303030303</v>
      </c>
      <c r="K27" s="28">
        <f t="shared" si="11"/>
        <v>10.526315789473683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11.111111111111111</v>
      </c>
      <c r="G28" s="26">
        <f t="shared" si="7"/>
        <v>0</v>
      </c>
      <c r="H28" s="27">
        <f t="shared" si="8"/>
        <v>14.285714285714285</v>
      </c>
      <c r="I28" s="25">
        <f t="shared" si="9"/>
        <v>9.8591549295774641</v>
      </c>
      <c r="J28" s="26">
        <f t="shared" si="10"/>
        <v>12.121212121212121</v>
      </c>
      <c r="K28" s="28">
        <f t="shared" si="11"/>
        <v>7.8947368421052628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11.111111111111111</v>
      </c>
      <c r="G29" s="26">
        <f t="shared" si="7"/>
        <v>0</v>
      </c>
      <c r="H29" s="27">
        <f t="shared" si="8"/>
        <v>14.285714285714285</v>
      </c>
      <c r="I29" s="25">
        <f t="shared" si="9"/>
        <v>9.8591549295774641</v>
      </c>
      <c r="J29" s="26">
        <f t="shared" si="10"/>
        <v>9.0909090909090917</v>
      </c>
      <c r="K29" s="28">
        <f t="shared" si="11"/>
        <v>10.526315789473683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22.222222222222221</v>
      </c>
      <c r="G30" s="26">
        <f t="shared" si="7"/>
        <v>0</v>
      </c>
      <c r="H30" s="27">
        <f t="shared" si="8"/>
        <v>28.571428571428569</v>
      </c>
      <c r="I30" s="25">
        <f t="shared" si="9"/>
        <v>14.084507042253522</v>
      </c>
      <c r="J30" s="26">
        <f t="shared" si="10"/>
        <v>15.151515151515152</v>
      </c>
      <c r="K30" s="28">
        <f t="shared" si="11"/>
        <v>13.157894736842104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0</v>
      </c>
      <c r="G31" s="31">
        <f t="shared" si="7"/>
        <v>0</v>
      </c>
      <c r="H31" s="32">
        <f t="shared" si="8"/>
        <v>0</v>
      </c>
      <c r="I31" s="30">
        <f t="shared" si="9"/>
        <v>4.225352112676056</v>
      </c>
      <c r="J31" s="31">
        <f t="shared" si="10"/>
        <v>9.0909090909090917</v>
      </c>
      <c r="K31" s="33">
        <f t="shared" si="11"/>
        <v>0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5"/>
  <sheetViews>
    <sheetView view="pageBreakPreview" zoomScale="90" zoomScaleNormal="85" zoomScaleSheetLayoutView="9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16</v>
      </c>
      <c r="B3" s="60"/>
      <c r="C3" s="60"/>
      <c r="D3" s="60"/>
      <c r="E3" s="57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-907</v>
      </c>
      <c r="D6" s="45">
        <f>SUM(D7:D18)</f>
        <v>-399</v>
      </c>
      <c r="E6" s="46">
        <f>SUM(E7:E18)</f>
        <v>-508</v>
      </c>
      <c r="F6" s="47">
        <f>G6+H6</f>
        <v>1372</v>
      </c>
      <c r="G6" s="48">
        <f>SUM(G7:G18)</f>
        <v>705</v>
      </c>
      <c r="H6" s="49">
        <f>SUM(H7:H18)</f>
        <v>667</v>
      </c>
      <c r="I6" s="46">
        <f>J6+K6</f>
        <v>2279</v>
      </c>
      <c r="J6" s="45">
        <f>SUM(J7:J18)</f>
        <v>1104</v>
      </c>
      <c r="K6" s="50">
        <f>SUM(K7:K18)</f>
        <v>1175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-50</v>
      </c>
      <c r="D7" s="52">
        <f t="shared" ref="D7:E18" si="1">G7-J7</f>
        <v>-14</v>
      </c>
      <c r="E7" s="53">
        <f t="shared" si="1"/>
        <v>-36</v>
      </c>
      <c r="F7" s="51">
        <f>G7+H7</f>
        <v>146</v>
      </c>
      <c r="G7" s="54">
        <v>73</v>
      </c>
      <c r="H7" s="55">
        <v>73</v>
      </c>
      <c r="I7" s="53">
        <f>J7+K7</f>
        <v>196</v>
      </c>
      <c r="J7" s="54">
        <v>87</v>
      </c>
      <c r="K7" s="56">
        <v>109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-89</v>
      </c>
      <c r="D8" s="52">
        <f t="shared" si="1"/>
        <v>-44</v>
      </c>
      <c r="E8" s="53">
        <f t="shared" si="1"/>
        <v>-45</v>
      </c>
      <c r="F8" s="51">
        <f t="shared" ref="F8:F18" si="2">G8+H8</f>
        <v>119</v>
      </c>
      <c r="G8" s="54">
        <v>64</v>
      </c>
      <c r="H8" s="55">
        <v>55</v>
      </c>
      <c r="I8" s="53">
        <f t="shared" ref="I8:I18" si="3">J8+K8</f>
        <v>208</v>
      </c>
      <c r="J8" s="54">
        <v>108</v>
      </c>
      <c r="K8" s="56">
        <v>100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-96</v>
      </c>
      <c r="D9" s="52">
        <f t="shared" si="1"/>
        <v>-34</v>
      </c>
      <c r="E9" s="53">
        <f t="shared" si="1"/>
        <v>-62</v>
      </c>
      <c r="F9" s="51">
        <f t="shared" si="2"/>
        <v>104</v>
      </c>
      <c r="G9" s="54">
        <v>58</v>
      </c>
      <c r="H9" s="55">
        <v>46</v>
      </c>
      <c r="I9" s="53">
        <f t="shared" si="3"/>
        <v>200</v>
      </c>
      <c r="J9" s="54">
        <v>92</v>
      </c>
      <c r="K9" s="56">
        <v>108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-133</v>
      </c>
      <c r="D10" s="52">
        <f t="shared" si="1"/>
        <v>-68</v>
      </c>
      <c r="E10" s="53">
        <f t="shared" si="1"/>
        <v>-65</v>
      </c>
      <c r="F10" s="51">
        <f t="shared" si="2"/>
        <v>97</v>
      </c>
      <c r="G10" s="54">
        <v>53</v>
      </c>
      <c r="H10" s="55">
        <v>44</v>
      </c>
      <c r="I10" s="53">
        <f t="shared" si="3"/>
        <v>230</v>
      </c>
      <c r="J10" s="54">
        <v>121</v>
      </c>
      <c r="K10" s="56">
        <v>109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-93</v>
      </c>
      <c r="D11" s="52">
        <f t="shared" si="1"/>
        <v>-53</v>
      </c>
      <c r="E11" s="53">
        <f t="shared" si="1"/>
        <v>-40</v>
      </c>
      <c r="F11" s="51">
        <f t="shared" si="2"/>
        <v>106</v>
      </c>
      <c r="G11" s="54">
        <v>43</v>
      </c>
      <c r="H11" s="55">
        <v>63</v>
      </c>
      <c r="I11" s="53">
        <f t="shared" si="3"/>
        <v>199</v>
      </c>
      <c r="J11" s="54">
        <v>96</v>
      </c>
      <c r="K11" s="56">
        <v>103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-103</v>
      </c>
      <c r="D12" s="52">
        <f t="shared" si="1"/>
        <v>-43</v>
      </c>
      <c r="E12" s="53">
        <f t="shared" si="1"/>
        <v>-60</v>
      </c>
      <c r="F12" s="51">
        <f t="shared" si="2"/>
        <v>109</v>
      </c>
      <c r="G12" s="54">
        <v>58</v>
      </c>
      <c r="H12" s="55">
        <v>51</v>
      </c>
      <c r="I12" s="53">
        <f t="shared" si="3"/>
        <v>212</v>
      </c>
      <c r="J12" s="54">
        <v>101</v>
      </c>
      <c r="K12" s="56">
        <v>111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-88</v>
      </c>
      <c r="D13" s="52">
        <f t="shared" si="1"/>
        <v>-46</v>
      </c>
      <c r="E13" s="53">
        <f t="shared" si="1"/>
        <v>-42</v>
      </c>
      <c r="F13" s="51">
        <f t="shared" si="2"/>
        <v>101</v>
      </c>
      <c r="G13" s="54">
        <v>48</v>
      </c>
      <c r="H13" s="55">
        <v>53</v>
      </c>
      <c r="I13" s="53">
        <f t="shared" si="3"/>
        <v>189</v>
      </c>
      <c r="J13" s="54">
        <v>94</v>
      </c>
      <c r="K13" s="56">
        <v>95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-77</v>
      </c>
      <c r="D14" s="52">
        <f t="shared" si="1"/>
        <v>-35</v>
      </c>
      <c r="E14" s="53">
        <f t="shared" si="1"/>
        <v>-42</v>
      </c>
      <c r="F14" s="51">
        <f t="shared" si="2"/>
        <v>106</v>
      </c>
      <c r="G14" s="54">
        <v>55</v>
      </c>
      <c r="H14" s="55">
        <v>51</v>
      </c>
      <c r="I14" s="53">
        <f t="shared" si="3"/>
        <v>183</v>
      </c>
      <c r="J14" s="54">
        <v>90</v>
      </c>
      <c r="K14" s="56">
        <v>93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-20</v>
      </c>
      <c r="D15" s="52">
        <f t="shared" si="1"/>
        <v>-7</v>
      </c>
      <c r="E15" s="53">
        <f t="shared" si="1"/>
        <v>-13</v>
      </c>
      <c r="F15" s="51">
        <f t="shared" si="2"/>
        <v>132</v>
      </c>
      <c r="G15" s="54">
        <v>70</v>
      </c>
      <c r="H15" s="55">
        <v>62</v>
      </c>
      <c r="I15" s="53">
        <f t="shared" si="3"/>
        <v>152</v>
      </c>
      <c r="J15" s="54">
        <v>77</v>
      </c>
      <c r="K15" s="56">
        <v>75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-41</v>
      </c>
      <c r="D16" s="52">
        <f t="shared" si="1"/>
        <v>-17</v>
      </c>
      <c r="E16" s="53">
        <f t="shared" si="1"/>
        <v>-24</v>
      </c>
      <c r="F16" s="51">
        <f t="shared" si="2"/>
        <v>120</v>
      </c>
      <c r="G16" s="54">
        <v>58</v>
      </c>
      <c r="H16" s="55">
        <v>62</v>
      </c>
      <c r="I16" s="53">
        <f t="shared" si="3"/>
        <v>161</v>
      </c>
      <c r="J16" s="54">
        <v>75</v>
      </c>
      <c r="K16" s="56">
        <v>86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-60</v>
      </c>
      <c r="D17" s="52">
        <f t="shared" si="1"/>
        <v>-30</v>
      </c>
      <c r="E17" s="53">
        <f t="shared" si="1"/>
        <v>-30</v>
      </c>
      <c r="F17" s="51">
        <f t="shared" si="2"/>
        <v>114</v>
      </c>
      <c r="G17" s="54">
        <v>59</v>
      </c>
      <c r="H17" s="55">
        <v>55</v>
      </c>
      <c r="I17" s="53">
        <f t="shared" si="3"/>
        <v>174</v>
      </c>
      <c r="J17" s="54">
        <v>89</v>
      </c>
      <c r="K17" s="56">
        <v>85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-57</v>
      </c>
      <c r="D18" s="52">
        <f t="shared" si="1"/>
        <v>-8</v>
      </c>
      <c r="E18" s="53">
        <f t="shared" si="1"/>
        <v>-49</v>
      </c>
      <c r="F18" s="51">
        <f t="shared" si="2"/>
        <v>118</v>
      </c>
      <c r="G18" s="54">
        <v>66</v>
      </c>
      <c r="H18" s="55">
        <v>52</v>
      </c>
      <c r="I18" s="53">
        <f t="shared" si="3"/>
        <v>175</v>
      </c>
      <c r="J18" s="54">
        <v>74</v>
      </c>
      <c r="K18" s="56">
        <v>101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9</v>
      </c>
      <c r="F19" s="20">
        <f t="shared" ref="F19:K19" si="4">SUM(F20:F31)</f>
        <v>99.999999999999986</v>
      </c>
      <c r="G19" s="21">
        <f t="shared" si="4"/>
        <v>99.999999999999986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99.999999999999986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9</v>
      </c>
      <c r="F20" s="24">
        <f>F7/$F$6*100</f>
        <v>10.641399416909621</v>
      </c>
      <c r="G20" s="26">
        <f>G7/$G$6*100</f>
        <v>10.354609929078014</v>
      </c>
      <c r="H20" s="27">
        <f>H7/$H$6*100</f>
        <v>10.944527736131935</v>
      </c>
      <c r="I20" s="25">
        <f>I7/$I$6*100</f>
        <v>8.6002632733655116</v>
      </c>
      <c r="J20" s="26">
        <f>J7/$J$6*100</f>
        <v>7.8804347826086962</v>
      </c>
      <c r="K20" s="28">
        <f>K7/$K$6*100</f>
        <v>9.2765957446808525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9</v>
      </c>
      <c r="D21" s="38" t="s">
        <v>9</v>
      </c>
      <c r="E21" s="39" t="s">
        <v>8</v>
      </c>
      <c r="F21" s="24">
        <f t="shared" ref="F21:F31" si="6">F8/$F$6*100</f>
        <v>8.6734693877551017</v>
      </c>
      <c r="G21" s="26">
        <f t="shared" ref="G21:G31" si="7">G8/$G$6*100</f>
        <v>9.0780141843971638</v>
      </c>
      <c r="H21" s="27">
        <f t="shared" ref="H21:H31" si="8">H8/$H$6*100</f>
        <v>8.2458770614692654</v>
      </c>
      <c r="I21" s="25">
        <f t="shared" ref="I21:I31" si="9">I8/$I$6*100</f>
        <v>9.1268100043878899</v>
      </c>
      <c r="J21" s="26">
        <f t="shared" ref="J21:J31" si="10">J8/$J$6*100</f>
        <v>9.7826086956521738</v>
      </c>
      <c r="K21" s="28">
        <f t="shared" ref="K21:K31" si="11">K8/$K$6*100</f>
        <v>8.5106382978723403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9</v>
      </c>
      <c r="E22" s="39" t="s">
        <v>10</v>
      </c>
      <c r="F22" s="24">
        <f t="shared" si="6"/>
        <v>7.5801749271137027</v>
      </c>
      <c r="G22" s="26">
        <f t="shared" si="7"/>
        <v>8.2269503546099276</v>
      </c>
      <c r="H22" s="27">
        <f t="shared" si="8"/>
        <v>6.8965517241379306</v>
      </c>
      <c r="I22" s="25">
        <f t="shared" si="9"/>
        <v>8.7757788503729692</v>
      </c>
      <c r="J22" s="26">
        <f t="shared" si="10"/>
        <v>8.3333333333333321</v>
      </c>
      <c r="K22" s="28">
        <f t="shared" si="11"/>
        <v>9.1914893617021285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11</v>
      </c>
      <c r="F23" s="24">
        <f t="shared" si="6"/>
        <v>7.0699708454810493</v>
      </c>
      <c r="G23" s="26">
        <f t="shared" si="7"/>
        <v>7.5177304964539005</v>
      </c>
      <c r="H23" s="27">
        <f t="shared" si="8"/>
        <v>6.5967016491754125</v>
      </c>
      <c r="I23" s="25">
        <f t="shared" si="9"/>
        <v>10.092145677928917</v>
      </c>
      <c r="J23" s="26">
        <f t="shared" si="10"/>
        <v>10.960144927536232</v>
      </c>
      <c r="K23" s="28">
        <f t="shared" si="11"/>
        <v>9.2765957446808525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9</v>
      </c>
      <c r="D24" s="38" t="s">
        <v>9</v>
      </c>
      <c r="E24" s="39" t="s">
        <v>12</v>
      </c>
      <c r="F24" s="24">
        <f t="shared" si="6"/>
        <v>7.7259475218658888</v>
      </c>
      <c r="G24" s="26">
        <f t="shared" si="7"/>
        <v>6.0992907801418434</v>
      </c>
      <c r="H24" s="27">
        <f t="shared" si="8"/>
        <v>9.4452773613193397</v>
      </c>
      <c r="I24" s="25">
        <f t="shared" si="9"/>
        <v>8.7318999561211061</v>
      </c>
      <c r="J24" s="26">
        <f t="shared" si="10"/>
        <v>8.695652173913043</v>
      </c>
      <c r="K24" s="28">
        <f t="shared" si="11"/>
        <v>8.7659574468085104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9</v>
      </c>
      <c r="D25" s="38" t="s">
        <v>9</v>
      </c>
      <c r="E25" s="39" t="s">
        <v>11</v>
      </c>
      <c r="F25" s="24">
        <f t="shared" si="6"/>
        <v>7.944606413994169</v>
      </c>
      <c r="G25" s="26">
        <f t="shared" si="7"/>
        <v>8.2269503546099276</v>
      </c>
      <c r="H25" s="27">
        <f t="shared" si="8"/>
        <v>7.6461769115442282</v>
      </c>
      <c r="I25" s="25">
        <f t="shared" si="9"/>
        <v>9.3023255813953494</v>
      </c>
      <c r="J25" s="26">
        <f t="shared" si="10"/>
        <v>9.1485507246376816</v>
      </c>
      <c r="K25" s="28">
        <f t="shared" si="11"/>
        <v>9.4468085106382986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9</v>
      </c>
      <c r="D26" s="38" t="s">
        <v>9</v>
      </c>
      <c r="E26" s="39" t="s">
        <v>11</v>
      </c>
      <c r="F26" s="24">
        <f t="shared" si="6"/>
        <v>7.3615160349854225</v>
      </c>
      <c r="G26" s="26">
        <f t="shared" si="7"/>
        <v>6.8085106382978724</v>
      </c>
      <c r="H26" s="27">
        <f t="shared" si="8"/>
        <v>7.9460269865067463</v>
      </c>
      <c r="I26" s="25">
        <f t="shared" si="9"/>
        <v>8.2931110136024575</v>
      </c>
      <c r="J26" s="26">
        <f t="shared" si="10"/>
        <v>8.5144927536231894</v>
      </c>
      <c r="K26" s="28">
        <f t="shared" si="11"/>
        <v>8.085106382978724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9</v>
      </c>
      <c r="D27" s="38" t="s">
        <v>9</v>
      </c>
      <c r="E27" s="39" t="s">
        <v>11</v>
      </c>
      <c r="F27" s="24">
        <f t="shared" si="6"/>
        <v>7.7259475218658888</v>
      </c>
      <c r="G27" s="26">
        <f t="shared" si="7"/>
        <v>7.8014184397163122</v>
      </c>
      <c r="H27" s="27">
        <f t="shared" si="8"/>
        <v>7.6461769115442282</v>
      </c>
      <c r="I27" s="25">
        <f t="shared" si="9"/>
        <v>8.0298376480912683</v>
      </c>
      <c r="J27" s="26">
        <f t="shared" si="10"/>
        <v>8.1521739130434785</v>
      </c>
      <c r="K27" s="28">
        <f t="shared" si="11"/>
        <v>7.914893617021276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9</v>
      </c>
      <c r="D28" s="38" t="s">
        <v>8</v>
      </c>
      <c r="E28" s="39" t="s">
        <v>9</v>
      </c>
      <c r="F28" s="24">
        <f t="shared" si="6"/>
        <v>9.6209912536443145</v>
      </c>
      <c r="G28" s="26">
        <f t="shared" si="7"/>
        <v>9.9290780141843982</v>
      </c>
      <c r="H28" s="27">
        <f t="shared" si="8"/>
        <v>9.2953523238380811</v>
      </c>
      <c r="I28" s="25">
        <f t="shared" si="9"/>
        <v>6.6695919262834575</v>
      </c>
      <c r="J28" s="26">
        <f t="shared" si="10"/>
        <v>6.9746376811594208</v>
      </c>
      <c r="K28" s="28">
        <f t="shared" si="11"/>
        <v>6.3829787234042552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9</v>
      </c>
      <c r="D29" s="38" t="s">
        <v>10</v>
      </c>
      <c r="E29" s="39" t="s">
        <v>9</v>
      </c>
      <c r="F29" s="24">
        <f t="shared" si="6"/>
        <v>8.7463556851311957</v>
      </c>
      <c r="G29" s="26">
        <f t="shared" si="7"/>
        <v>8.2269503546099276</v>
      </c>
      <c r="H29" s="27">
        <f t="shared" si="8"/>
        <v>9.2953523238380811</v>
      </c>
      <c r="I29" s="25">
        <f t="shared" si="9"/>
        <v>7.0645019745502413</v>
      </c>
      <c r="J29" s="26">
        <f t="shared" si="10"/>
        <v>6.7934782608695645</v>
      </c>
      <c r="K29" s="28">
        <f t="shared" si="11"/>
        <v>7.3191489361702127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9</v>
      </c>
      <c r="D30" s="38" t="s">
        <v>11</v>
      </c>
      <c r="E30" s="39" t="s">
        <v>9</v>
      </c>
      <c r="F30" s="24">
        <f t="shared" si="6"/>
        <v>8.3090379008746353</v>
      </c>
      <c r="G30" s="26">
        <f t="shared" si="7"/>
        <v>8.3687943262411348</v>
      </c>
      <c r="H30" s="27">
        <f t="shared" si="8"/>
        <v>8.2458770614692654</v>
      </c>
      <c r="I30" s="25">
        <f t="shared" si="9"/>
        <v>7.6349275998244845</v>
      </c>
      <c r="J30" s="26">
        <f t="shared" si="10"/>
        <v>8.0615942028985508</v>
      </c>
      <c r="K30" s="28">
        <f t="shared" si="11"/>
        <v>7.2340425531914887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9</v>
      </c>
      <c r="D31" s="42" t="s">
        <v>9</v>
      </c>
      <c r="E31" s="43" t="s">
        <v>9</v>
      </c>
      <c r="F31" s="29">
        <f t="shared" si="6"/>
        <v>8.6005830903790095</v>
      </c>
      <c r="G31" s="31">
        <f t="shared" si="7"/>
        <v>9.3617021276595747</v>
      </c>
      <c r="H31" s="32">
        <f t="shared" si="8"/>
        <v>7.7961019490254868</v>
      </c>
      <c r="I31" s="30">
        <f t="shared" si="9"/>
        <v>7.6788064940763494</v>
      </c>
      <c r="J31" s="31">
        <f t="shared" si="10"/>
        <v>6.7028985507246386</v>
      </c>
      <c r="K31" s="33">
        <f t="shared" si="11"/>
        <v>8.5957446808510642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90" zoomScaleNormal="100" zoomScaleSheetLayoutView="9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35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-51</v>
      </c>
      <c r="D6" s="45">
        <f>SUM(D7:D18)</f>
        <v>-22</v>
      </c>
      <c r="E6" s="46">
        <f>SUM(E7:E18)</f>
        <v>-29</v>
      </c>
      <c r="F6" s="47">
        <f>G6+H6</f>
        <v>8</v>
      </c>
      <c r="G6" s="48">
        <f>SUM(G7:G18)</f>
        <v>4</v>
      </c>
      <c r="H6" s="49">
        <f>SUM(H7:H18)</f>
        <v>4</v>
      </c>
      <c r="I6" s="46">
        <f>J6+K6</f>
        <v>59</v>
      </c>
      <c r="J6" s="45">
        <f>SUM(J7:J18)</f>
        <v>26</v>
      </c>
      <c r="K6" s="50">
        <f>SUM(K7:K18)</f>
        <v>33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-3</v>
      </c>
      <c r="D7" s="52">
        <f t="shared" ref="D7:E18" si="1">G7-J7</f>
        <v>0</v>
      </c>
      <c r="E7" s="53">
        <f t="shared" si="1"/>
        <v>-3</v>
      </c>
      <c r="F7" s="51">
        <f>G7+H7</f>
        <v>1</v>
      </c>
      <c r="G7" s="54">
        <v>1</v>
      </c>
      <c r="H7" s="55">
        <v>0</v>
      </c>
      <c r="I7" s="53">
        <f>J7+K7</f>
        <v>4</v>
      </c>
      <c r="J7" s="54">
        <v>1</v>
      </c>
      <c r="K7" s="56">
        <v>3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-4</v>
      </c>
      <c r="D8" s="52">
        <f t="shared" si="1"/>
        <v>-1</v>
      </c>
      <c r="E8" s="53">
        <f t="shared" si="1"/>
        <v>-3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4</v>
      </c>
      <c r="J8" s="54">
        <v>1</v>
      </c>
      <c r="K8" s="56">
        <v>3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-1</v>
      </c>
      <c r="D9" s="52">
        <f t="shared" si="1"/>
        <v>0</v>
      </c>
      <c r="E9" s="53">
        <f t="shared" si="1"/>
        <v>-1</v>
      </c>
      <c r="F9" s="51">
        <f t="shared" si="2"/>
        <v>2</v>
      </c>
      <c r="G9" s="54">
        <v>1</v>
      </c>
      <c r="H9" s="55">
        <v>1</v>
      </c>
      <c r="I9" s="53">
        <f t="shared" si="3"/>
        <v>3</v>
      </c>
      <c r="J9" s="54">
        <v>1</v>
      </c>
      <c r="K9" s="56">
        <v>2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-7</v>
      </c>
      <c r="D10" s="52">
        <f t="shared" si="1"/>
        <v>-3</v>
      </c>
      <c r="E10" s="53">
        <f t="shared" si="1"/>
        <v>-4</v>
      </c>
      <c r="F10" s="51">
        <f t="shared" si="2"/>
        <v>0</v>
      </c>
      <c r="G10" s="54">
        <v>0</v>
      </c>
      <c r="H10" s="55">
        <v>0</v>
      </c>
      <c r="I10" s="53">
        <f t="shared" si="3"/>
        <v>7</v>
      </c>
      <c r="J10" s="54">
        <v>3</v>
      </c>
      <c r="K10" s="56">
        <v>4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-5</v>
      </c>
      <c r="D11" s="52">
        <f t="shared" si="1"/>
        <v>-3</v>
      </c>
      <c r="E11" s="53">
        <f t="shared" si="1"/>
        <v>-2</v>
      </c>
      <c r="F11" s="51">
        <f t="shared" si="2"/>
        <v>0</v>
      </c>
      <c r="G11" s="54">
        <v>0</v>
      </c>
      <c r="H11" s="55">
        <v>0</v>
      </c>
      <c r="I11" s="53">
        <f t="shared" si="3"/>
        <v>5</v>
      </c>
      <c r="J11" s="54">
        <v>3</v>
      </c>
      <c r="K11" s="56">
        <v>2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-5</v>
      </c>
      <c r="D12" s="52">
        <f t="shared" si="1"/>
        <v>-5</v>
      </c>
      <c r="E12" s="53">
        <f t="shared" si="1"/>
        <v>0</v>
      </c>
      <c r="F12" s="51">
        <f t="shared" si="2"/>
        <v>1</v>
      </c>
      <c r="G12" s="54">
        <v>0</v>
      </c>
      <c r="H12" s="55">
        <v>1</v>
      </c>
      <c r="I12" s="53">
        <f t="shared" si="3"/>
        <v>6</v>
      </c>
      <c r="J12" s="54">
        <v>5</v>
      </c>
      <c r="K12" s="56">
        <v>1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-1</v>
      </c>
      <c r="D13" s="52">
        <f t="shared" si="1"/>
        <v>-1</v>
      </c>
      <c r="E13" s="53">
        <f t="shared" si="1"/>
        <v>0</v>
      </c>
      <c r="F13" s="51">
        <f t="shared" si="2"/>
        <v>0</v>
      </c>
      <c r="G13" s="54">
        <v>0</v>
      </c>
      <c r="H13" s="55">
        <v>0</v>
      </c>
      <c r="I13" s="53">
        <f t="shared" si="3"/>
        <v>1</v>
      </c>
      <c r="J13" s="54">
        <v>1</v>
      </c>
      <c r="K13" s="56">
        <v>0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-9</v>
      </c>
      <c r="D14" s="52">
        <f t="shared" si="1"/>
        <v>-6</v>
      </c>
      <c r="E14" s="53">
        <f t="shared" si="1"/>
        <v>-3</v>
      </c>
      <c r="F14" s="51">
        <f t="shared" si="2"/>
        <v>1</v>
      </c>
      <c r="G14" s="54">
        <v>0</v>
      </c>
      <c r="H14" s="55">
        <v>1</v>
      </c>
      <c r="I14" s="53">
        <f t="shared" si="3"/>
        <v>10</v>
      </c>
      <c r="J14" s="54">
        <v>6</v>
      </c>
      <c r="K14" s="56">
        <v>4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-3</v>
      </c>
      <c r="D15" s="52">
        <f t="shared" si="1"/>
        <v>0</v>
      </c>
      <c r="E15" s="53">
        <f t="shared" si="1"/>
        <v>-3</v>
      </c>
      <c r="F15" s="51">
        <f t="shared" si="2"/>
        <v>0</v>
      </c>
      <c r="G15" s="54">
        <v>0</v>
      </c>
      <c r="H15" s="55">
        <v>0</v>
      </c>
      <c r="I15" s="53">
        <f t="shared" si="3"/>
        <v>3</v>
      </c>
      <c r="J15" s="54">
        <v>0</v>
      </c>
      <c r="K15" s="56">
        <v>3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-8</v>
      </c>
      <c r="D16" s="52">
        <f t="shared" si="1"/>
        <v>-2</v>
      </c>
      <c r="E16" s="53">
        <f t="shared" si="1"/>
        <v>-6</v>
      </c>
      <c r="F16" s="51">
        <f t="shared" si="2"/>
        <v>0</v>
      </c>
      <c r="G16" s="54">
        <v>0</v>
      </c>
      <c r="H16" s="55">
        <v>0</v>
      </c>
      <c r="I16" s="53">
        <f t="shared" si="3"/>
        <v>8</v>
      </c>
      <c r="J16" s="54">
        <v>2</v>
      </c>
      <c r="K16" s="56">
        <v>6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-1</v>
      </c>
      <c r="D17" s="52">
        <f t="shared" si="1"/>
        <v>1</v>
      </c>
      <c r="E17" s="53">
        <f t="shared" si="1"/>
        <v>-2</v>
      </c>
      <c r="F17" s="51">
        <f t="shared" si="2"/>
        <v>2</v>
      </c>
      <c r="G17" s="54">
        <v>2</v>
      </c>
      <c r="H17" s="55">
        <v>0</v>
      </c>
      <c r="I17" s="53">
        <f t="shared" si="3"/>
        <v>3</v>
      </c>
      <c r="J17" s="54">
        <v>1</v>
      </c>
      <c r="K17" s="56">
        <v>2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-4</v>
      </c>
      <c r="D18" s="52">
        <f t="shared" si="1"/>
        <v>-2</v>
      </c>
      <c r="E18" s="53">
        <f t="shared" si="1"/>
        <v>-2</v>
      </c>
      <c r="F18" s="51">
        <f t="shared" si="2"/>
        <v>1</v>
      </c>
      <c r="G18" s="54">
        <v>0</v>
      </c>
      <c r="H18" s="55">
        <v>1</v>
      </c>
      <c r="I18" s="53">
        <f t="shared" si="3"/>
        <v>5</v>
      </c>
      <c r="J18" s="54">
        <v>2</v>
      </c>
      <c r="K18" s="56">
        <v>3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</v>
      </c>
      <c r="I19" s="21">
        <f t="shared" si="4"/>
        <v>99.999999999999972</v>
      </c>
      <c r="J19" s="21">
        <f t="shared" si="4"/>
        <v>100</v>
      </c>
      <c r="K19" s="23">
        <f t="shared" si="4"/>
        <v>100.00000000000001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12.5</v>
      </c>
      <c r="G20" s="26">
        <f>G7/$G$6*100</f>
        <v>25</v>
      </c>
      <c r="H20" s="27">
        <f>H7/$H$6*100</f>
        <v>0</v>
      </c>
      <c r="I20" s="25">
        <f>I7/$I$6*100</f>
        <v>6.7796610169491522</v>
      </c>
      <c r="J20" s="26">
        <f>J7/$J$6*100</f>
        <v>3.8461538461538463</v>
      </c>
      <c r="K20" s="28">
        <f>K7/$K$6*100</f>
        <v>9.0909090909090917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6.7796610169491522</v>
      </c>
      <c r="J21" s="26">
        <f t="shared" ref="J21:J31" si="10">J8/$J$6*100</f>
        <v>3.8461538461538463</v>
      </c>
      <c r="K21" s="28">
        <f t="shared" ref="K21:K31" si="11">K8/$K$6*100</f>
        <v>9.0909090909090917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25</v>
      </c>
      <c r="G22" s="26">
        <f t="shared" si="7"/>
        <v>25</v>
      </c>
      <c r="H22" s="27">
        <f t="shared" si="8"/>
        <v>25</v>
      </c>
      <c r="I22" s="25">
        <f t="shared" si="9"/>
        <v>5.0847457627118651</v>
      </c>
      <c r="J22" s="26">
        <f t="shared" si="10"/>
        <v>3.8461538461538463</v>
      </c>
      <c r="K22" s="28">
        <f t="shared" si="11"/>
        <v>6.0606060606060606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0</v>
      </c>
      <c r="G23" s="26">
        <f t="shared" si="7"/>
        <v>0</v>
      </c>
      <c r="H23" s="27">
        <f t="shared" si="8"/>
        <v>0</v>
      </c>
      <c r="I23" s="25">
        <f t="shared" si="9"/>
        <v>11.864406779661017</v>
      </c>
      <c r="J23" s="26">
        <f t="shared" si="10"/>
        <v>11.538461538461538</v>
      </c>
      <c r="K23" s="28">
        <f t="shared" si="11"/>
        <v>12.121212121212121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8.4745762711864394</v>
      </c>
      <c r="J24" s="26">
        <f t="shared" si="10"/>
        <v>11.538461538461538</v>
      </c>
      <c r="K24" s="28">
        <f t="shared" si="11"/>
        <v>6.0606060606060606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12.5</v>
      </c>
      <c r="G25" s="26">
        <f t="shared" si="7"/>
        <v>0</v>
      </c>
      <c r="H25" s="27">
        <f t="shared" si="8"/>
        <v>25</v>
      </c>
      <c r="I25" s="25">
        <f t="shared" si="9"/>
        <v>10.16949152542373</v>
      </c>
      <c r="J25" s="26">
        <f t="shared" si="10"/>
        <v>19.230769230769234</v>
      </c>
      <c r="K25" s="28">
        <f t="shared" si="11"/>
        <v>3.0303030303030303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0</v>
      </c>
      <c r="G26" s="26">
        <f t="shared" si="7"/>
        <v>0</v>
      </c>
      <c r="H26" s="27">
        <f t="shared" si="8"/>
        <v>0</v>
      </c>
      <c r="I26" s="25">
        <f t="shared" si="9"/>
        <v>1.6949152542372881</v>
      </c>
      <c r="J26" s="26">
        <f t="shared" si="10"/>
        <v>3.8461538461538463</v>
      </c>
      <c r="K26" s="28">
        <f t="shared" si="11"/>
        <v>0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12.5</v>
      </c>
      <c r="G27" s="26">
        <f t="shared" si="7"/>
        <v>0</v>
      </c>
      <c r="H27" s="27">
        <f t="shared" si="8"/>
        <v>25</v>
      </c>
      <c r="I27" s="25">
        <f t="shared" si="9"/>
        <v>16.949152542372879</v>
      </c>
      <c r="J27" s="26">
        <f t="shared" si="10"/>
        <v>23.076923076923077</v>
      </c>
      <c r="K27" s="28">
        <f t="shared" si="11"/>
        <v>12.121212121212121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5.0847457627118651</v>
      </c>
      <c r="J28" s="26">
        <f t="shared" si="10"/>
        <v>0</v>
      </c>
      <c r="K28" s="28">
        <f t="shared" si="11"/>
        <v>9.0909090909090917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0</v>
      </c>
      <c r="G29" s="26">
        <f t="shared" si="7"/>
        <v>0</v>
      </c>
      <c r="H29" s="27">
        <f t="shared" si="8"/>
        <v>0</v>
      </c>
      <c r="I29" s="25">
        <f t="shared" si="9"/>
        <v>13.559322033898304</v>
      </c>
      <c r="J29" s="26">
        <f t="shared" si="10"/>
        <v>7.6923076923076925</v>
      </c>
      <c r="K29" s="28">
        <f t="shared" si="11"/>
        <v>18.181818181818183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25</v>
      </c>
      <c r="G30" s="26">
        <f t="shared" si="7"/>
        <v>50</v>
      </c>
      <c r="H30" s="27">
        <f t="shared" si="8"/>
        <v>0</v>
      </c>
      <c r="I30" s="25">
        <f t="shared" si="9"/>
        <v>5.0847457627118651</v>
      </c>
      <c r="J30" s="26">
        <f t="shared" si="10"/>
        <v>3.8461538461538463</v>
      </c>
      <c r="K30" s="28">
        <f t="shared" si="11"/>
        <v>6.0606060606060606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12.5</v>
      </c>
      <c r="G31" s="31">
        <f t="shared" si="7"/>
        <v>0</v>
      </c>
      <c r="H31" s="32">
        <f t="shared" si="8"/>
        <v>25</v>
      </c>
      <c r="I31" s="30">
        <f t="shared" si="9"/>
        <v>8.4745762711864394</v>
      </c>
      <c r="J31" s="31">
        <f t="shared" si="10"/>
        <v>7.6923076923076925</v>
      </c>
      <c r="K31" s="33">
        <f t="shared" si="11"/>
        <v>9.0909090909090917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5"/>
  <sheetViews>
    <sheetView view="pageBreakPreview" zoomScale="90" zoomScaleNormal="85" zoomScaleSheetLayoutView="9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18</v>
      </c>
      <c r="B3" s="60"/>
      <c r="C3" s="60"/>
      <c r="D3" s="60"/>
      <c r="E3" s="58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-382</v>
      </c>
      <c r="D6" s="45">
        <f>SUM(D7:D18)</f>
        <v>-76</v>
      </c>
      <c r="E6" s="46">
        <f>SUM(E7:E18)</f>
        <v>-306</v>
      </c>
      <c r="F6" s="47">
        <f>G6+H6</f>
        <v>1287</v>
      </c>
      <c r="G6" s="48">
        <f>SUM(G7:G18)</f>
        <v>700</v>
      </c>
      <c r="H6" s="49">
        <f>SUM(H7:H18)</f>
        <v>587</v>
      </c>
      <c r="I6" s="46">
        <f>J6+K6</f>
        <v>1669</v>
      </c>
      <c r="J6" s="45">
        <f>SUM(J7:J18)</f>
        <v>776</v>
      </c>
      <c r="K6" s="50">
        <f>SUM(K7:K18)</f>
        <v>893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-16</v>
      </c>
      <c r="D7" s="52">
        <f t="shared" ref="D7:E18" si="1">G7-J7</f>
        <v>0</v>
      </c>
      <c r="E7" s="53">
        <f t="shared" si="1"/>
        <v>-16</v>
      </c>
      <c r="F7" s="51">
        <f>G7+H7</f>
        <v>114</v>
      </c>
      <c r="G7" s="54">
        <v>57</v>
      </c>
      <c r="H7" s="55">
        <v>57</v>
      </c>
      <c r="I7" s="53">
        <f>J7+K7</f>
        <v>130</v>
      </c>
      <c r="J7" s="54">
        <v>57</v>
      </c>
      <c r="K7" s="56">
        <v>73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-42</v>
      </c>
      <c r="D8" s="52">
        <f t="shared" si="1"/>
        <v>0</v>
      </c>
      <c r="E8" s="53">
        <f t="shared" si="1"/>
        <v>-42</v>
      </c>
      <c r="F8" s="51">
        <f t="shared" ref="F8:F18" si="2">G8+H8</f>
        <v>117</v>
      </c>
      <c r="G8" s="54">
        <v>73</v>
      </c>
      <c r="H8" s="55">
        <v>44</v>
      </c>
      <c r="I8" s="53">
        <f t="shared" ref="I8:I18" si="3">J8+K8</f>
        <v>159</v>
      </c>
      <c r="J8" s="54">
        <v>73</v>
      </c>
      <c r="K8" s="56">
        <v>86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-34</v>
      </c>
      <c r="D9" s="52">
        <f t="shared" si="1"/>
        <v>-7</v>
      </c>
      <c r="E9" s="53">
        <f t="shared" si="1"/>
        <v>-27</v>
      </c>
      <c r="F9" s="51">
        <f t="shared" si="2"/>
        <v>97</v>
      </c>
      <c r="G9" s="54">
        <v>57</v>
      </c>
      <c r="H9" s="55">
        <v>40</v>
      </c>
      <c r="I9" s="53">
        <f t="shared" si="3"/>
        <v>131</v>
      </c>
      <c r="J9" s="54">
        <v>64</v>
      </c>
      <c r="K9" s="56">
        <v>67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-90</v>
      </c>
      <c r="D10" s="52">
        <f t="shared" si="1"/>
        <v>-32</v>
      </c>
      <c r="E10" s="53">
        <f t="shared" si="1"/>
        <v>-58</v>
      </c>
      <c r="F10" s="51">
        <f t="shared" si="2"/>
        <v>99</v>
      </c>
      <c r="G10" s="54">
        <v>54</v>
      </c>
      <c r="H10" s="55">
        <v>45</v>
      </c>
      <c r="I10" s="53">
        <f t="shared" si="3"/>
        <v>189</v>
      </c>
      <c r="J10" s="54">
        <v>86</v>
      </c>
      <c r="K10" s="56">
        <v>103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-37</v>
      </c>
      <c r="D11" s="52">
        <f t="shared" si="1"/>
        <v>-6</v>
      </c>
      <c r="E11" s="53">
        <f t="shared" si="1"/>
        <v>-31</v>
      </c>
      <c r="F11" s="51">
        <f t="shared" si="2"/>
        <v>102</v>
      </c>
      <c r="G11" s="54">
        <v>54</v>
      </c>
      <c r="H11" s="55">
        <v>48</v>
      </c>
      <c r="I11" s="53">
        <f t="shared" si="3"/>
        <v>139</v>
      </c>
      <c r="J11" s="54">
        <v>60</v>
      </c>
      <c r="K11" s="56">
        <v>79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-48</v>
      </c>
      <c r="D12" s="52">
        <f t="shared" si="1"/>
        <v>-16</v>
      </c>
      <c r="E12" s="53">
        <f t="shared" si="1"/>
        <v>-32</v>
      </c>
      <c r="F12" s="51">
        <f t="shared" si="2"/>
        <v>85</v>
      </c>
      <c r="G12" s="54">
        <v>48</v>
      </c>
      <c r="H12" s="55">
        <v>37</v>
      </c>
      <c r="I12" s="53">
        <f t="shared" si="3"/>
        <v>133</v>
      </c>
      <c r="J12" s="54">
        <v>64</v>
      </c>
      <c r="K12" s="56">
        <v>69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-48</v>
      </c>
      <c r="D13" s="52">
        <f t="shared" si="1"/>
        <v>-16</v>
      </c>
      <c r="E13" s="53">
        <f t="shared" si="1"/>
        <v>-32</v>
      </c>
      <c r="F13" s="51">
        <f t="shared" si="2"/>
        <v>113</v>
      </c>
      <c r="G13" s="54">
        <v>61</v>
      </c>
      <c r="H13" s="55">
        <v>52</v>
      </c>
      <c r="I13" s="53">
        <f t="shared" si="3"/>
        <v>161</v>
      </c>
      <c r="J13" s="54">
        <v>77</v>
      </c>
      <c r="K13" s="56">
        <v>84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-18</v>
      </c>
      <c r="D14" s="52">
        <f t="shared" si="1"/>
        <v>-6</v>
      </c>
      <c r="E14" s="53">
        <f t="shared" si="1"/>
        <v>-12</v>
      </c>
      <c r="F14" s="51">
        <f t="shared" si="2"/>
        <v>118</v>
      </c>
      <c r="G14" s="54">
        <v>57</v>
      </c>
      <c r="H14" s="55">
        <v>61</v>
      </c>
      <c r="I14" s="53">
        <f t="shared" si="3"/>
        <v>136</v>
      </c>
      <c r="J14" s="54">
        <v>63</v>
      </c>
      <c r="K14" s="56">
        <v>73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-5</v>
      </c>
      <c r="D15" s="52">
        <f t="shared" si="1"/>
        <v>13</v>
      </c>
      <c r="E15" s="53">
        <f t="shared" si="1"/>
        <v>-18</v>
      </c>
      <c r="F15" s="51">
        <f t="shared" si="2"/>
        <v>119</v>
      </c>
      <c r="G15" s="54">
        <v>71</v>
      </c>
      <c r="H15" s="55">
        <v>48</v>
      </c>
      <c r="I15" s="53">
        <f t="shared" si="3"/>
        <v>124</v>
      </c>
      <c r="J15" s="54">
        <v>58</v>
      </c>
      <c r="K15" s="56">
        <v>66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-13</v>
      </c>
      <c r="D16" s="52">
        <f t="shared" si="1"/>
        <v>1</v>
      </c>
      <c r="E16" s="53">
        <f t="shared" si="1"/>
        <v>-14</v>
      </c>
      <c r="F16" s="51">
        <f t="shared" si="2"/>
        <v>105</v>
      </c>
      <c r="G16" s="54">
        <v>53</v>
      </c>
      <c r="H16" s="55">
        <v>52</v>
      </c>
      <c r="I16" s="53">
        <f t="shared" si="3"/>
        <v>118</v>
      </c>
      <c r="J16" s="54">
        <v>52</v>
      </c>
      <c r="K16" s="56">
        <v>66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-7</v>
      </c>
      <c r="D17" s="52">
        <f t="shared" si="1"/>
        <v>8</v>
      </c>
      <c r="E17" s="53">
        <f t="shared" si="1"/>
        <v>-15</v>
      </c>
      <c r="F17" s="51">
        <f t="shared" si="2"/>
        <v>122</v>
      </c>
      <c r="G17" s="54">
        <v>69</v>
      </c>
      <c r="H17" s="55">
        <v>53</v>
      </c>
      <c r="I17" s="53">
        <f t="shared" si="3"/>
        <v>129</v>
      </c>
      <c r="J17" s="54">
        <v>61</v>
      </c>
      <c r="K17" s="56">
        <v>68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-24</v>
      </c>
      <c r="D18" s="52">
        <f t="shared" si="1"/>
        <v>-15</v>
      </c>
      <c r="E18" s="53">
        <f t="shared" si="1"/>
        <v>-9</v>
      </c>
      <c r="F18" s="51">
        <f t="shared" si="2"/>
        <v>96</v>
      </c>
      <c r="G18" s="54">
        <v>46</v>
      </c>
      <c r="H18" s="55">
        <v>50</v>
      </c>
      <c r="I18" s="53">
        <f t="shared" si="3"/>
        <v>120</v>
      </c>
      <c r="J18" s="54">
        <v>61</v>
      </c>
      <c r="K18" s="56">
        <v>59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9</v>
      </c>
      <c r="F19" s="20">
        <f t="shared" ref="F19:K19" si="4">SUM(F20:F31)</f>
        <v>100.00000000000001</v>
      </c>
      <c r="G19" s="21">
        <f t="shared" si="4"/>
        <v>100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100.00000000000001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9</v>
      </c>
      <c r="F20" s="24">
        <f>F7/$F$6*100</f>
        <v>8.8578088578088572</v>
      </c>
      <c r="G20" s="26">
        <f>G7/$G$6*100</f>
        <v>8.1428571428571441</v>
      </c>
      <c r="H20" s="27">
        <f>H7/$H$6*100</f>
        <v>9.7103918228279387</v>
      </c>
      <c r="I20" s="25">
        <f>I7/$I$6*100</f>
        <v>7.7890952666267221</v>
      </c>
      <c r="J20" s="26">
        <f>J7/$J$6*100</f>
        <v>7.3453608247422686</v>
      </c>
      <c r="K20" s="28">
        <f>K7/$K$6*100</f>
        <v>8.1746920492721173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9</v>
      </c>
      <c r="D21" s="38" t="s">
        <v>9</v>
      </c>
      <c r="E21" s="39" t="s">
        <v>8</v>
      </c>
      <c r="F21" s="24">
        <f t="shared" ref="F21:F31" si="6">F8/$F$6*100</f>
        <v>9.0909090909090917</v>
      </c>
      <c r="G21" s="26">
        <f t="shared" ref="G21:G31" si="7">G8/$G$6*100</f>
        <v>10.428571428571429</v>
      </c>
      <c r="H21" s="27">
        <f t="shared" ref="H21:H31" si="8">H8/$H$6*100</f>
        <v>7.4957410562180584</v>
      </c>
      <c r="I21" s="25">
        <f t="shared" ref="I21:I31" si="9">I8/$I$6*100</f>
        <v>9.526662672258837</v>
      </c>
      <c r="J21" s="26">
        <f t="shared" ref="J21:J31" si="10">J8/$J$6*100</f>
        <v>9.4072164948453612</v>
      </c>
      <c r="K21" s="28">
        <f t="shared" ref="K21:K31" si="11">K8/$K$6*100</f>
        <v>9.630459126539753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9</v>
      </c>
      <c r="E22" s="39" t="s">
        <v>10</v>
      </c>
      <c r="F22" s="24">
        <f t="shared" si="6"/>
        <v>7.5369075369075373</v>
      </c>
      <c r="G22" s="26">
        <f t="shared" si="7"/>
        <v>8.1428571428571441</v>
      </c>
      <c r="H22" s="27">
        <f t="shared" si="8"/>
        <v>6.8143100511073254</v>
      </c>
      <c r="I22" s="25">
        <f t="shared" si="9"/>
        <v>7.8490113840623126</v>
      </c>
      <c r="J22" s="26">
        <f t="shared" si="10"/>
        <v>8.2474226804123703</v>
      </c>
      <c r="K22" s="28">
        <f t="shared" si="11"/>
        <v>7.5027995520716688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11</v>
      </c>
      <c r="F23" s="24">
        <f t="shared" si="6"/>
        <v>7.6923076923076925</v>
      </c>
      <c r="G23" s="26">
        <f t="shared" si="7"/>
        <v>7.7142857142857135</v>
      </c>
      <c r="H23" s="27">
        <f t="shared" si="8"/>
        <v>7.6660988074957412</v>
      </c>
      <c r="I23" s="25">
        <f t="shared" si="9"/>
        <v>11.324146195326543</v>
      </c>
      <c r="J23" s="26">
        <f t="shared" si="10"/>
        <v>11.082474226804123</v>
      </c>
      <c r="K23" s="28">
        <f t="shared" si="11"/>
        <v>11.534154535274356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9</v>
      </c>
      <c r="D24" s="38" t="s">
        <v>9</v>
      </c>
      <c r="E24" s="39" t="s">
        <v>12</v>
      </c>
      <c r="F24" s="24">
        <f t="shared" si="6"/>
        <v>7.9254079254079253</v>
      </c>
      <c r="G24" s="26">
        <f t="shared" si="7"/>
        <v>7.7142857142857135</v>
      </c>
      <c r="H24" s="27">
        <f t="shared" si="8"/>
        <v>8.1771720613287897</v>
      </c>
      <c r="I24" s="25">
        <f t="shared" si="9"/>
        <v>8.3283403235470352</v>
      </c>
      <c r="J24" s="26">
        <f t="shared" si="10"/>
        <v>7.731958762886598</v>
      </c>
      <c r="K24" s="28">
        <f t="shared" si="11"/>
        <v>8.846584546472565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9</v>
      </c>
      <c r="D25" s="38" t="s">
        <v>9</v>
      </c>
      <c r="E25" s="39" t="s">
        <v>11</v>
      </c>
      <c r="F25" s="24">
        <f t="shared" si="6"/>
        <v>6.6045066045066045</v>
      </c>
      <c r="G25" s="26">
        <f t="shared" si="7"/>
        <v>6.8571428571428577</v>
      </c>
      <c r="H25" s="27">
        <f t="shared" si="8"/>
        <v>6.3032367972742751</v>
      </c>
      <c r="I25" s="25">
        <f t="shared" si="9"/>
        <v>7.9688436189334935</v>
      </c>
      <c r="J25" s="26">
        <f t="shared" si="10"/>
        <v>8.2474226804123703</v>
      </c>
      <c r="K25" s="28">
        <f t="shared" si="11"/>
        <v>7.7267637178051523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9</v>
      </c>
      <c r="D26" s="38" t="s">
        <v>9</v>
      </c>
      <c r="E26" s="39" t="s">
        <v>11</v>
      </c>
      <c r="F26" s="24">
        <f t="shared" si="6"/>
        <v>8.7801087801087814</v>
      </c>
      <c r="G26" s="26">
        <f t="shared" si="7"/>
        <v>8.7142857142857153</v>
      </c>
      <c r="H26" s="27">
        <f t="shared" si="8"/>
        <v>8.8586030664395228</v>
      </c>
      <c r="I26" s="25">
        <f t="shared" si="9"/>
        <v>9.6464949071300179</v>
      </c>
      <c r="J26" s="26">
        <f t="shared" si="10"/>
        <v>9.9226804123711343</v>
      </c>
      <c r="K26" s="28">
        <f t="shared" si="11"/>
        <v>9.4064949608062705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9</v>
      </c>
      <c r="D27" s="38" t="s">
        <v>9</v>
      </c>
      <c r="E27" s="39" t="s">
        <v>11</v>
      </c>
      <c r="F27" s="24">
        <f t="shared" si="6"/>
        <v>9.1686091686091675</v>
      </c>
      <c r="G27" s="26">
        <f t="shared" si="7"/>
        <v>8.1428571428571441</v>
      </c>
      <c r="H27" s="27">
        <f t="shared" si="8"/>
        <v>10.391822827938672</v>
      </c>
      <c r="I27" s="25">
        <f t="shared" si="9"/>
        <v>8.1485919712402648</v>
      </c>
      <c r="J27" s="26">
        <f t="shared" si="10"/>
        <v>8.1185567010309274</v>
      </c>
      <c r="K27" s="28">
        <f t="shared" si="11"/>
        <v>8.1746920492721173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9</v>
      </c>
      <c r="D28" s="38" t="s">
        <v>8</v>
      </c>
      <c r="E28" s="39" t="s">
        <v>9</v>
      </c>
      <c r="F28" s="24">
        <f t="shared" si="6"/>
        <v>9.2463092463092469</v>
      </c>
      <c r="G28" s="26">
        <f t="shared" si="7"/>
        <v>10.142857142857142</v>
      </c>
      <c r="H28" s="27">
        <f t="shared" si="8"/>
        <v>8.1771720613287897</v>
      </c>
      <c r="I28" s="25">
        <f t="shared" si="9"/>
        <v>7.4295985620131813</v>
      </c>
      <c r="J28" s="26">
        <f t="shared" si="10"/>
        <v>7.4742268041237114</v>
      </c>
      <c r="K28" s="28">
        <f t="shared" si="11"/>
        <v>7.3908174692049275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9</v>
      </c>
      <c r="D29" s="38" t="s">
        <v>10</v>
      </c>
      <c r="E29" s="39" t="s">
        <v>9</v>
      </c>
      <c r="F29" s="24">
        <f t="shared" si="6"/>
        <v>8.1585081585081589</v>
      </c>
      <c r="G29" s="26">
        <f t="shared" si="7"/>
        <v>7.5714285714285721</v>
      </c>
      <c r="H29" s="27">
        <f t="shared" si="8"/>
        <v>8.8586030664395228</v>
      </c>
      <c r="I29" s="25">
        <f t="shared" si="9"/>
        <v>7.0701018573996413</v>
      </c>
      <c r="J29" s="26">
        <f t="shared" si="10"/>
        <v>6.7010309278350517</v>
      </c>
      <c r="K29" s="28">
        <f t="shared" si="11"/>
        <v>7.3908174692049275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9</v>
      </c>
      <c r="D30" s="38" t="s">
        <v>11</v>
      </c>
      <c r="E30" s="39" t="s">
        <v>9</v>
      </c>
      <c r="F30" s="24">
        <f t="shared" si="6"/>
        <v>9.4794094794094796</v>
      </c>
      <c r="G30" s="26">
        <f t="shared" si="7"/>
        <v>9.8571428571428577</v>
      </c>
      <c r="H30" s="27">
        <f t="shared" si="8"/>
        <v>9.0289608177172056</v>
      </c>
      <c r="I30" s="25">
        <f t="shared" si="9"/>
        <v>7.7291791491911326</v>
      </c>
      <c r="J30" s="26">
        <f t="shared" si="10"/>
        <v>7.8608247422680408</v>
      </c>
      <c r="K30" s="28">
        <f t="shared" si="11"/>
        <v>7.6147816349384101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9</v>
      </c>
      <c r="D31" s="42" t="s">
        <v>9</v>
      </c>
      <c r="E31" s="43" t="s">
        <v>9</v>
      </c>
      <c r="F31" s="29">
        <f t="shared" si="6"/>
        <v>7.4592074592074589</v>
      </c>
      <c r="G31" s="31">
        <f t="shared" si="7"/>
        <v>6.5714285714285712</v>
      </c>
      <c r="H31" s="32">
        <f t="shared" si="8"/>
        <v>8.5178875638841571</v>
      </c>
      <c r="I31" s="30">
        <f t="shared" si="9"/>
        <v>7.1899340922708204</v>
      </c>
      <c r="J31" s="31">
        <f t="shared" si="10"/>
        <v>7.8608247422680408</v>
      </c>
      <c r="K31" s="33">
        <f t="shared" si="11"/>
        <v>6.6069428891377378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90" zoomScaleNormal="100" zoomScaleSheetLayoutView="9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19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-398</v>
      </c>
      <c r="D6" s="45">
        <f>SUM(D7:D18)</f>
        <v>-163</v>
      </c>
      <c r="E6" s="46">
        <f>SUM(E7:E18)</f>
        <v>-235</v>
      </c>
      <c r="F6" s="47">
        <f>G6+H6</f>
        <v>344</v>
      </c>
      <c r="G6" s="48">
        <f>SUM(G7:G18)</f>
        <v>184</v>
      </c>
      <c r="H6" s="49">
        <f>SUM(H7:H18)</f>
        <v>160</v>
      </c>
      <c r="I6" s="46">
        <f>J6+K6</f>
        <v>742</v>
      </c>
      <c r="J6" s="45">
        <f>SUM(J7:J18)</f>
        <v>347</v>
      </c>
      <c r="K6" s="50">
        <f>SUM(K7:K18)</f>
        <v>395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-39</v>
      </c>
      <c r="D7" s="52">
        <f t="shared" ref="D7:E18" si="1">G7-J7</f>
        <v>-17</v>
      </c>
      <c r="E7" s="53">
        <f t="shared" si="1"/>
        <v>-22</v>
      </c>
      <c r="F7" s="51">
        <f>G7+H7</f>
        <v>28</v>
      </c>
      <c r="G7" s="54">
        <v>18</v>
      </c>
      <c r="H7" s="55">
        <v>10</v>
      </c>
      <c r="I7" s="53">
        <f>J7+K7</f>
        <v>67</v>
      </c>
      <c r="J7" s="54">
        <v>35</v>
      </c>
      <c r="K7" s="56">
        <v>32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-36</v>
      </c>
      <c r="D8" s="52">
        <f t="shared" si="1"/>
        <v>-11</v>
      </c>
      <c r="E8" s="53">
        <f t="shared" si="1"/>
        <v>-25</v>
      </c>
      <c r="F8" s="51">
        <f t="shared" ref="F8:F18" si="2">G8+H8</f>
        <v>27</v>
      </c>
      <c r="G8" s="54">
        <v>13</v>
      </c>
      <c r="H8" s="55">
        <v>14</v>
      </c>
      <c r="I8" s="53">
        <f t="shared" ref="I8:I18" si="3">J8+K8</f>
        <v>63</v>
      </c>
      <c r="J8" s="54">
        <v>24</v>
      </c>
      <c r="K8" s="56">
        <v>39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-24</v>
      </c>
      <c r="D9" s="52">
        <f t="shared" si="1"/>
        <v>-13</v>
      </c>
      <c r="E9" s="53">
        <f t="shared" si="1"/>
        <v>-11</v>
      </c>
      <c r="F9" s="51">
        <f t="shared" si="2"/>
        <v>33</v>
      </c>
      <c r="G9" s="54">
        <v>16</v>
      </c>
      <c r="H9" s="55">
        <v>17</v>
      </c>
      <c r="I9" s="53">
        <f t="shared" si="3"/>
        <v>57</v>
      </c>
      <c r="J9" s="54">
        <v>29</v>
      </c>
      <c r="K9" s="56">
        <v>28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-54</v>
      </c>
      <c r="D10" s="52">
        <f t="shared" si="1"/>
        <v>-28</v>
      </c>
      <c r="E10" s="53">
        <f t="shared" si="1"/>
        <v>-26</v>
      </c>
      <c r="F10" s="51">
        <f t="shared" si="2"/>
        <v>29</v>
      </c>
      <c r="G10" s="54">
        <v>15</v>
      </c>
      <c r="H10" s="55">
        <v>14</v>
      </c>
      <c r="I10" s="53">
        <f t="shared" si="3"/>
        <v>83</v>
      </c>
      <c r="J10" s="54">
        <v>43</v>
      </c>
      <c r="K10" s="56">
        <v>40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-39</v>
      </c>
      <c r="D11" s="52">
        <f t="shared" si="1"/>
        <v>-11</v>
      </c>
      <c r="E11" s="53">
        <f t="shared" si="1"/>
        <v>-28</v>
      </c>
      <c r="F11" s="51">
        <f t="shared" si="2"/>
        <v>23</v>
      </c>
      <c r="G11" s="54">
        <v>14</v>
      </c>
      <c r="H11" s="55">
        <v>9</v>
      </c>
      <c r="I11" s="53">
        <f t="shared" si="3"/>
        <v>62</v>
      </c>
      <c r="J11" s="54">
        <v>25</v>
      </c>
      <c r="K11" s="56">
        <v>37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-38</v>
      </c>
      <c r="D12" s="52">
        <f t="shared" si="1"/>
        <v>-22</v>
      </c>
      <c r="E12" s="53">
        <f t="shared" si="1"/>
        <v>-16</v>
      </c>
      <c r="F12" s="51">
        <f t="shared" si="2"/>
        <v>24</v>
      </c>
      <c r="G12" s="54">
        <v>10</v>
      </c>
      <c r="H12" s="55">
        <v>14</v>
      </c>
      <c r="I12" s="53">
        <f t="shared" si="3"/>
        <v>62</v>
      </c>
      <c r="J12" s="54">
        <v>32</v>
      </c>
      <c r="K12" s="56">
        <v>30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-17</v>
      </c>
      <c r="D13" s="52">
        <f t="shared" si="1"/>
        <v>-2</v>
      </c>
      <c r="E13" s="53">
        <f t="shared" si="1"/>
        <v>-15</v>
      </c>
      <c r="F13" s="51">
        <f t="shared" si="2"/>
        <v>33</v>
      </c>
      <c r="G13" s="54">
        <v>20</v>
      </c>
      <c r="H13" s="55">
        <v>13</v>
      </c>
      <c r="I13" s="53">
        <f t="shared" si="3"/>
        <v>50</v>
      </c>
      <c r="J13" s="54">
        <v>22</v>
      </c>
      <c r="K13" s="56">
        <v>28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-32</v>
      </c>
      <c r="D14" s="52">
        <f t="shared" si="1"/>
        <v>-8</v>
      </c>
      <c r="E14" s="53">
        <f t="shared" si="1"/>
        <v>-24</v>
      </c>
      <c r="F14" s="51">
        <f t="shared" si="2"/>
        <v>37</v>
      </c>
      <c r="G14" s="54">
        <v>19</v>
      </c>
      <c r="H14" s="55">
        <v>18</v>
      </c>
      <c r="I14" s="53">
        <f t="shared" si="3"/>
        <v>69</v>
      </c>
      <c r="J14" s="54">
        <v>27</v>
      </c>
      <c r="K14" s="56">
        <v>42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-24</v>
      </c>
      <c r="D15" s="52">
        <f t="shared" si="1"/>
        <v>-4</v>
      </c>
      <c r="E15" s="53">
        <f t="shared" si="1"/>
        <v>-20</v>
      </c>
      <c r="F15" s="51">
        <f t="shared" si="2"/>
        <v>22</v>
      </c>
      <c r="G15" s="54">
        <v>13</v>
      </c>
      <c r="H15" s="55">
        <v>9</v>
      </c>
      <c r="I15" s="53">
        <f t="shared" si="3"/>
        <v>46</v>
      </c>
      <c r="J15" s="54">
        <v>17</v>
      </c>
      <c r="K15" s="56">
        <v>29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-35</v>
      </c>
      <c r="D16" s="52">
        <f t="shared" si="1"/>
        <v>-19</v>
      </c>
      <c r="E16" s="53">
        <f t="shared" si="1"/>
        <v>-16</v>
      </c>
      <c r="F16" s="51">
        <f t="shared" si="2"/>
        <v>38</v>
      </c>
      <c r="G16" s="54">
        <v>22</v>
      </c>
      <c r="H16" s="55">
        <v>16</v>
      </c>
      <c r="I16" s="53">
        <f t="shared" si="3"/>
        <v>73</v>
      </c>
      <c r="J16" s="54">
        <v>41</v>
      </c>
      <c r="K16" s="56">
        <v>32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-38</v>
      </c>
      <c r="D17" s="52">
        <f t="shared" si="1"/>
        <v>-22</v>
      </c>
      <c r="E17" s="53">
        <f t="shared" si="1"/>
        <v>-16</v>
      </c>
      <c r="F17" s="51">
        <f t="shared" si="2"/>
        <v>22</v>
      </c>
      <c r="G17" s="54">
        <v>8</v>
      </c>
      <c r="H17" s="55">
        <v>14</v>
      </c>
      <c r="I17" s="53">
        <f t="shared" si="3"/>
        <v>60</v>
      </c>
      <c r="J17" s="54">
        <v>30</v>
      </c>
      <c r="K17" s="56">
        <v>30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-22</v>
      </c>
      <c r="D18" s="52">
        <f t="shared" si="1"/>
        <v>-6</v>
      </c>
      <c r="E18" s="53">
        <f t="shared" si="1"/>
        <v>-16</v>
      </c>
      <c r="F18" s="51">
        <f t="shared" si="2"/>
        <v>28</v>
      </c>
      <c r="G18" s="54">
        <v>16</v>
      </c>
      <c r="H18" s="55">
        <v>12</v>
      </c>
      <c r="I18" s="53">
        <f t="shared" si="3"/>
        <v>50</v>
      </c>
      <c r="J18" s="54">
        <v>22</v>
      </c>
      <c r="K18" s="56">
        <v>28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100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8.1395348837209305</v>
      </c>
      <c r="G20" s="26">
        <f>G7/$G$6*100</f>
        <v>9.7826086956521738</v>
      </c>
      <c r="H20" s="27">
        <f>H7/$H$6*100</f>
        <v>6.25</v>
      </c>
      <c r="I20" s="25">
        <f>I7/$I$6*100</f>
        <v>9.0296495956873315</v>
      </c>
      <c r="J20" s="26">
        <f>J7/$J$6*100</f>
        <v>10.086455331412104</v>
      </c>
      <c r="K20" s="28">
        <f>K7/$K$6*100</f>
        <v>8.1012658227848107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7.8488372093023253</v>
      </c>
      <c r="G21" s="26">
        <f t="shared" ref="G21:G31" si="7">G8/$G$6*100</f>
        <v>7.0652173913043477</v>
      </c>
      <c r="H21" s="27">
        <f t="shared" ref="H21:H31" si="8">H8/$H$6*100</f>
        <v>8.75</v>
      </c>
      <c r="I21" s="25">
        <f t="shared" ref="I21:I31" si="9">I8/$I$6*100</f>
        <v>8.4905660377358494</v>
      </c>
      <c r="J21" s="26">
        <f t="shared" ref="J21:J31" si="10">J8/$J$6*100</f>
        <v>6.9164265129683002</v>
      </c>
      <c r="K21" s="28">
        <f t="shared" ref="K21:K31" si="11">K8/$K$6*100</f>
        <v>9.8734177215189867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9.5930232558139537</v>
      </c>
      <c r="G22" s="26">
        <f t="shared" si="7"/>
        <v>8.695652173913043</v>
      </c>
      <c r="H22" s="27">
        <f t="shared" si="8"/>
        <v>10.625</v>
      </c>
      <c r="I22" s="25">
        <f t="shared" si="9"/>
        <v>7.6819407008086262</v>
      </c>
      <c r="J22" s="26">
        <f t="shared" si="10"/>
        <v>8.3573487031700289</v>
      </c>
      <c r="K22" s="28">
        <f t="shared" si="11"/>
        <v>7.0886075949367093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8.4302325581395348</v>
      </c>
      <c r="G23" s="26">
        <f t="shared" si="7"/>
        <v>8.1521739130434785</v>
      </c>
      <c r="H23" s="27">
        <f t="shared" si="8"/>
        <v>8.75</v>
      </c>
      <c r="I23" s="25">
        <f t="shared" si="9"/>
        <v>11.185983827493262</v>
      </c>
      <c r="J23" s="26">
        <f t="shared" si="10"/>
        <v>12.39193083573487</v>
      </c>
      <c r="K23" s="28">
        <f t="shared" si="11"/>
        <v>10.126582278481013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6.6860465116279064</v>
      </c>
      <c r="G24" s="26">
        <f t="shared" si="7"/>
        <v>7.608695652173914</v>
      </c>
      <c r="H24" s="27">
        <f t="shared" si="8"/>
        <v>5.625</v>
      </c>
      <c r="I24" s="25">
        <f t="shared" si="9"/>
        <v>8.355795148247978</v>
      </c>
      <c r="J24" s="26">
        <f t="shared" si="10"/>
        <v>7.2046109510086458</v>
      </c>
      <c r="K24" s="28">
        <f t="shared" si="11"/>
        <v>9.3670886075949369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6.9767441860465116</v>
      </c>
      <c r="G25" s="26">
        <f t="shared" si="7"/>
        <v>5.4347826086956523</v>
      </c>
      <c r="H25" s="27">
        <f t="shared" si="8"/>
        <v>8.75</v>
      </c>
      <c r="I25" s="25">
        <f t="shared" si="9"/>
        <v>8.355795148247978</v>
      </c>
      <c r="J25" s="26">
        <f t="shared" si="10"/>
        <v>9.2219020172910664</v>
      </c>
      <c r="K25" s="28">
        <f t="shared" si="11"/>
        <v>7.59493670886076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9.5930232558139537</v>
      </c>
      <c r="G26" s="26">
        <f t="shared" si="7"/>
        <v>10.869565217391305</v>
      </c>
      <c r="H26" s="27">
        <f t="shared" si="8"/>
        <v>8.125</v>
      </c>
      <c r="I26" s="25">
        <f t="shared" si="9"/>
        <v>6.7385444743935308</v>
      </c>
      <c r="J26" s="26">
        <f t="shared" si="10"/>
        <v>6.3400576368876083</v>
      </c>
      <c r="K26" s="28">
        <f t="shared" si="11"/>
        <v>7.0886075949367093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10.755813953488373</v>
      </c>
      <c r="G27" s="26">
        <f t="shared" si="7"/>
        <v>10.326086956521738</v>
      </c>
      <c r="H27" s="27">
        <f t="shared" si="8"/>
        <v>11.25</v>
      </c>
      <c r="I27" s="25">
        <f t="shared" si="9"/>
        <v>9.2991913746630726</v>
      </c>
      <c r="J27" s="26">
        <f t="shared" si="10"/>
        <v>7.7809798270893378</v>
      </c>
      <c r="K27" s="28">
        <f t="shared" si="11"/>
        <v>10.632911392405063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6.395348837209303</v>
      </c>
      <c r="G28" s="26">
        <f t="shared" si="7"/>
        <v>7.0652173913043477</v>
      </c>
      <c r="H28" s="27">
        <f t="shared" si="8"/>
        <v>5.625</v>
      </c>
      <c r="I28" s="25">
        <f t="shared" si="9"/>
        <v>6.1994609164420487</v>
      </c>
      <c r="J28" s="26">
        <f t="shared" si="10"/>
        <v>4.8991354466858787</v>
      </c>
      <c r="K28" s="28">
        <f t="shared" si="11"/>
        <v>7.3417721518987342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11.046511627906977</v>
      </c>
      <c r="G29" s="26">
        <f t="shared" si="7"/>
        <v>11.956521739130435</v>
      </c>
      <c r="H29" s="27">
        <f t="shared" si="8"/>
        <v>10</v>
      </c>
      <c r="I29" s="25">
        <f t="shared" si="9"/>
        <v>9.8382749326145547</v>
      </c>
      <c r="J29" s="26">
        <f t="shared" si="10"/>
        <v>11.815561959654179</v>
      </c>
      <c r="K29" s="28">
        <f t="shared" si="11"/>
        <v>8.1012658227848107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6.395348837209303</v>
      </c>
      <c r="G30" s="26">
        <f t="shared" si="7"/>
        <v>4.3478260869565215</v>
      </c>
      <c r="H30" s="27">
        <f t="shared" si="8"/>
        <v>8.75</v>
      </c>
      <c r="I30" s="25">
        <f t="shared" si="9"/>
        <v>8.0862533692722369</v>
      </c>
      <c r="J30" s="26">
        <f t="shared" si="10"/>
        <v>8.6455331412103753</v>
      </c>
      <c r="K30" s="28">
        <f t="shared" si="11"/>
        <v>7.59493670886076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8.1395348837209305</v>
      </c>
      <c r="G31" s="31">
        <f t="shared" si="7"/>
        <v>8.695652173913043</v>
      </c>
      <c r="H31" s="32">
        <f t="shared" si="8"/>
        <v>7.5</v>
      </c>
      <c r="I31" s="30">
        <f t="shared" si="9"/>
        <v>6.7385444743935308</v>
      </c>
      <c r="J31" s="31">
        <f t="shared" si="10"/>
        <v>6.3400576368876083</v>
      </c>
      <c r="K31" s="33">
        <f t="shared" si="11"/>
        <v>7.0886075949367093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90" zoomScaleNormal="100" zoomScaleSheetLayoutView="9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20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-279</v>
      </c>
      <c r="D6" s="45">
        <f>SUM(D7:D18)</f>
        <v>-144</v>
      </c>
      <c r="E6" s="46">
        <f>SUM(E7:E18)</f>
        <v>-135</v>
      </c>
      <c r="F6" s="47">
        <f>G6+H6</f>
        <v>228</v>
      </c>
      <c r="G6" s="48">
        <f>SUM(G7:G18)</f>
        <v>107</v>
      </c>
      <c r="H6" s="49">
        <f>SUM(H7:H18)</f>
        <v>121</v>
      </c>
      <c r="I6" s="46">
        <f>J6+K6</f>
        <v>507</v>
      </c>
      <c r="J6" s="45">
        <f>SUM(J7:J18)</f>
        <v>251</v>
      </c>
      <c r="K6" s="50">
        <f>SUM(K7:K18)</f>
        <v>256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-17</v>
      </c>
      <c r="D7" s="52">
        <f t="shared" ref="D7:E18" si="1">G7-J7</f>
        <v>-13</v>
      </c>
      <c r="E7" s="53">
        <f t="shared" si="1"/>
        <v>-4</v>
      </c>
      <c r="F7" s="51">
        <f>G7+H7</f>
        <v>21</v>
      </c>
      <c r="G7" s="54">
        <v>8</v>
      </c>
      <c r="H7" s="55">
        <v>13</v>
      </c>
      <c r="I7" s="53">
        <f>J7+K7</f>
        <v>38</v>
      </c>
      <c r="J7" s="54">
        <v>21</v>
      </c>
      <c r="K7" s="56">
        <v>17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-33</v>
      </c>
      <c r="D8" s="52">
        <f t="shared" si="1"/>
        <v>-18</v>
      </c>
      <c r="E8" s="53">
        <f t="shared" si="1"/>
        <v>-15</v>
      </c>
      <c r="F8" s="51">
        <f t="shared" ref="F8:F18" si="2">G8+H8</f>
        <v>15</v>
      </c>
      <c r="G8" s="54">
        <v>7</v>
      </c>
      <c r="H8" s="55">
        <v>8</v>
      </c>
      <c r="I8" s="53">
        <f t="shared" ref="I8:I18" si="3">J8+K8</f>
        <v>48</v>
      </c>
      <c r="J8" s="54">
        <v>25</v>
      </c>
      <c r="K8" s="56">
        <v>23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-24</v>
      </c>
      <c r="D9" s="52">
        <f t="shared" si="1"/>
        <v>-18</v>
      </c>
      <c r="E9" s="53">
        <f t="shared" si="1"/>
        <v>-6</v>
      </c>
      <c r="F9" s="51">
        <f t="shared" si="2"/>
        <v>19</v>
      </c>
      <c r="G9" s="54">
        <v>11</v>
      </c>
      <c r="H9" s="55">
        <v>8</v>
      </c>
      <c r="I9" s="53">
        <f t="shared" si="3"/>
        <v>43</v>
      </c>
      <c r="J9" s="54">
        <v>29</v>
      </c>
      <c r="K9" s="56">
        <v>14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-30</v>
      </c>
      <c r="D10" s="52">
        <f t="shared" si="1"/>
        <v>-11</v>
      </c>
      <c r="E10" s="53">
        <f t="shared" si="1"/>
        <v>-19</v>
      </c>
      <c r="F10" s="51">
        <f t="shared" si="2"/>
        <v>22</v>
      </c>
      <c r="G10" s="54">
        <v>15</v>
      </c>
      <c r="H10" s="55">
        <v>7</v>
      </c>
      <c r="I10" s="53">
        <f t="shared" si="3"/>
        <v>52</v>
      </c>
      <c r="J10" s="54">
        <v>26</v>
      </c>
      <c r="K10" s="56">
        <v>26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-29</v>
      </c>
      <c r="D11" s="52">
        <f t="shared" si="1"/>
        <v>-10</v>
      </c>
      <c r="E11" s="53">
        <f t="shared" si="1"/>
        <v>-19</v>
      </c>
      <c r="F11" s="51">
        <f t="shared" si="2"/>
        <v>15</v>
      </c>
      <c r="G11" s="54">
        <v>6</v>
      </c>
      <c r="H11" s="55">
        <v>9</v>
      </c>
      <c r="I11" s="53">
        <f t="shared" si="3"/>
        <v>44</v>
      </c>
      <c r="J11" s="54">
        <v>16</v>
      </c>
      <c r="K11" s="56">
        <v>28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-17</v>
      </c>
      <c r="D12" s="52">
        <f t="shared" si="1"/>
        <v>-9</v>
      </c>
      <c r="E12" s="53">
        <f t="shared" si="1"/>
        <v>-8</v>
      </c>
      <c r="F12" s="51">
        <f t="shared" si="2"/>
        <v>18</v>
      </c>
      <c r="G12" s="54">
        <v>4</v>
      </c>
      <c r="H12" s="55">
        <v>14</v>
      </c>
      <c r="I12" s="53">
        <f t="shared" si="3"/>
        <v>35</v>
      </c>
      <c r="J12" s="54">
        <v>13</v>
      </c>
      <c r="K12" s="56">
        <v>22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-22</v>
      </c>
      <c r="D13" s="52">
        <f t="shared" si="1"/>
        <v>-18</v>
      </c>
      <c r="E13" s="53">
        <f t="shared" si="1"/>
        <v>-4</v>
      </c>
      <c r="F13" s="51">
        <f t="shared" si="2"/>
        <v>16</v>
      </c>
      <c r="G13" s="54">
        <v>6</v>
      </c>
      <c r="H13" s="55">
        <v>10</v>
      </c>
      <c r="I13" s="53">
        <f t="shared" si="3"/>
        <v>38</v>
      </c>
      <c r="J13" s="54">
        <v>24</v>
      </c>
      <c r="K13" s="56">
        <v>14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-11</v>
      </c>
      <c r="D14" s="52">
        <f t="shared" si="1"/>
        <v>-2</v>
      </c>
      <c r="E14" s="53">
        <f t="shared" si="1"/>
        <v>-9</v>
      </c>
      <c r="F14" s="51">
        <f t="shared" si="2"/>
        <v>27</v>
      </c>
      <c r="G14" s="54">
        <v>13</v>
      </c>
      <c r="H14" s="55">
        <v>14</v>
      </c>
      <c r="I14" s="53">
        <f t="shared" si="3"/>
        <v>38</v>
      </c>
      <c r="J14" s="54">
        <v>15</v>
      </c>
      <c r="K14" s="56">
        <v>23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-30</v>
      </c>
      <c r="D15" s="52">
        <f t="shared" si="1"/>
        <v>-19</v>
      </c>
      <c r="E15" s="53">
        <f t="shared" si="1"/>
        <v>-11</v>
      </c>
      <c r="F15" s="51">
        <f t="shared" si="2"/>
        <v>10</v>
      </c>
      <c r="G15" s="54">
        <v>4</v>
      </c>
      <c r="H15" s="55">
        <v>6</v>
      </c>
      <c r="I15" s="53">
        <f t="shared" si="3"/>
        <v>40</v>
      </c>
      <c r="J15" s="54">
        <v>23</v>
      </c>
      <c r="K15" s="56">
        <v>17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-25</v>
      </c>
      <c r="D16" s="52">
        <f t="shared" si="1"/>
        <v>-17</v>
      </c>
      <c r="E16" s="53">
        <f t="shared" si="1"/>
        <v>-8</v>
      </c>
      <c r="F16" s="51">
        <f t="shared" si="2"/>
        <v>19</v>
      </c>
      <c r="G16" s="54">
        <v>10</v>
      </c>
      <c r="H16" s="55">
        <v>9</v>
      </c>
      <c r="I16" s="53">
        <f t="shared" si="3"/>
        <v>44</v>
      </c>
      <c r="J16" s="54">
        <v>27</v>
      </c>
      <c r="K16" s="56">
        <v>17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-26</v>
      </c>
      <c r="D17" s="52">
        <f t="shared" si="1"/>
        <v>-7</v>
      </c>
      <c r="E17" s="53">
        <f t="shared" si="1"/>
        <v>-19</v>
      </c>
      <c r="F17" s="51">
        <f t="shared" si="2"/>
        <v>22</v>
      </c>
      <c r="G17" s="54">
        <v>13</v>
      </c>
      <c r="H17" s="55">
        <v>9</v>
      </c>
      <c r="I17" s="53">
        <f t="shared" si="3"/>
        <v>48</v>
      </c>
      <c r="J17" s="54">
        <v>20</v>
      </c>
      <c r="K17" s="56">
        <v>28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-15</v>
      </c>
      <c r="D18" s="52">
        <f t="shared" si="1"/>
        <v>-2</v>
      </c>
      <c r="E18" s="53">
        <f t="shared" si="1"/>
        <v>-13</v>
      </c>
      <c r="F18" s="51">
        <f t="shared" si="2"/>
        <v>24</v>
      </c>
      <c r="G18" s="54">
        <v>10</v>
      </c>
      <c r="H18" s="55">
        <v>14</v>
      </c>
      <c r="I18" s="53">
        <f t="shared" si="3"/>
        <v>39</v>
      </c>
      <c r="J18" s="54">
        <v>12</v>
      </c>
      <c r="K18" s="56">
        <v>27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99.999999999999972</v>
      </c>
      <c r="H19" s="22">
        <f t="shared" si="4"/>
        <v>100</v>
      </c>
      <c r="I19" s="21">
        <f t="shared" si="4"/>
        <v>100.00000000000001</v>
      </c>
      <c r="J19" s="21">
        <f t="shared" si="4"/>
        <v>99.999999999999986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9.2105263157894726</v>
      </c>
      <c r="G20" s="26">
        <f>G7/$G$6*100</f>
        <v>7.4766355140186906</v>
      </c>
      <c r="H20" s="27">
        <f>H7/$H$6*100</f>
        <v>10.743801652892563</v>
      </c>
      <c r="I20" s="25">
        <f>I7/$I$6*100</f>
        <v>7.4950690335305712</v>
      </c>
      <c r="J20" s="26">
        <f>J7/$J$6*100</f>
        <v>8.3665338645418323</v>
      </c>
      <c r="K20" s="28">
        <f>K7/$K$6*100</f>
        <v>6.640625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6.5789473684210522</v>
      </c>
      <c r="G21" s="26">
        <f t="shared" ref="G21:G31" si="7">G8/$G$6*100</f>
        <v>6.5420560747663545</v>
      </c>
      <c r="H21" s="27">
        <f t="shared" ref="H21:H31" si="8">H8/$H$6*100</f>
        <v>6.6115702479338845</v>
      </c>
      <c r="I21" s="25">
        <f t="shared" ref="I21:I31" si="9">I8/$I$6*100</f>
        <v>9.4674556213017755</v>
      </c>
      <c r="J21" s="26">
        <f t="shared" ref="J21:J31" si="10">J8/$J$6*100</f>
        <v>9.9601593625498008</v>
      </c>
      <c r="K21" s="28">
        <f t="shared" ref="K21:K31" si="11">K8/$K$6*100</f>
        <v>8.984375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8.3333333333333321</v>
      </c>
      <c r="G22" s="26">
        <f t="shared" si="7"/>
        <v>10.2803738317757</v>
      </c>
      <c r="H22" s="27">
        <f t="shared" si="8"/>
        <v>6.6115702479338845</v>
      </c>
      <c r="I22" s="25">
        <f t="shared" si="9"/>
        <v>8.4812623274161734</v>
      </c>
      <c r="J22" s="26">
        <f t="shared" si="10"/>
        <v>11.553784860557768</v>
      </c>
      <c r="K22" s="28">
        <f t="shared" si="11"/>
        <v>5.46875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9.6491228070175428</v>
      </c>
      <c r="G23" s="26">
        <f t="shared" si="7"/>
        <v>14.018691588785046</v>
      </c>
      <c r="H23" s="27">
        <f t="shared" si="8"/>
        <v>5.785123966942149</v>
      </c>
      <c r="I23" s="25">
        <f t="shared" si="9"/>
        <v>10.256410256410255</v>
      </c>
      <c r="J23" s="26">
        <f t="shared" si="10"/>
        <v>10.358565737051793</v>
      </c>
      <c r="K23" s="28">
        <f t="shared" si="11"/>
        <v>10.15625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6.5789473684210522</v>
      </c>
      <c r="G24" s="26">
        <f t="shared" si="7"/>
        <v>5.6074766355140184</v>
      </c>
      <c r="H24" s="27">
        <f t="shared" si="8"/>
        <v>7.4380165289256199</v>
      </c>
      <c r="I24" s="25">
        <f t="shared" si="9"/>
        <v>8.6785009861932938</v>
      </c>
      <c r="J24" s="26">
        <f t="shared" si="10"/>
        <v>6.3745019920318722</v>
      </c>
      <c r="K24" s="28">
        <f t="shared" si="11"/>
        <v>10.9375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7.8947368421052628</v>
      </c>
      <c r="G25" s="26">
        <f t="shared" si="7"/>
        <v>3.7383177570093453</v>
      </c>
      <c r="H25" s="27">
        <f t="shared" si="8"/>
        <v>11.570247933884298</v>
      </c>
      <c r="I25" s="25">
        <f t="shared" si="9"/>
        <v>6.9033530571992117</v>
      </c>
      <c r="J25" s="26">
        <f t="shared" si="10"/>
        <v>5.1792828685258963</v>
      </c>
      <c r="K25" s="28">
        <f t="shared" si="11"/>
        <v>8.59375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7.0175438596491224</v>
      </c>
      <c r="G26" s="26">
        <f t="shared" si="7"/>
        <v>5.6074766355140184</v>
      </c>
      <c r="H26" s="27">
        <f t="shared" si="8"/>
        <v>8.2644628099173563</v>
      </c>
      <c r="I26" s="25">
        <f t="shared" si="9"/>
        <v>7.4950690335305712</v>
      </c>
      <c r="J26" s="26">
        <f t="shared" si="10"/>
        <v>9.5617529880478092</v>
      </c>
      <c r="K26" s="28">
        <f t="shared" si="11"/>
        <v>5.46875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11.842105263157894</v>
      </c>
      <c r="G27" s="26">
        <f t="shared" si="7"/>
        <v>12.149532710280374</v>
      </c>
      <c r="H27" s="27">
        <f t="shared" si="8"/>
        <v>11.570247933884298</v>
      </c>
      <c r="I27" s="25">
        <f t="shared" si="9"/>
        <v>7.4950690335305712</v>
      </c>
      <c r="J27" s="26">
        <f t="shared" si="10"/>
        <v>5.9760956175298805</v>
      </c>
      <c r="K27" s="28">
        <f t="shared" si="11"/>
        <v>8.984375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4.3859649122807012</v>
      </c>
      <c r="G28" s="26">
        <f t="shared" si="7"/>
        <v>3.7383177570093453</v>
      </c>
      <c r="H28" s="27">
        <f t="shared" si="8"/>
        <v>4.9586776859504136</v>
      </c>
      <c r="I28" s="25">
        <f t="shared" si="9"/>
        <v>7.8895463510848129</v>
      </c>
      <c r="J28" s="26">
        <f t="shared" si="10"/>
        <v>9.1633466135458175</v>
      </c>
      <c r="K28" s="28">
        <f t="shared" si="11"/>
        <v>6.640625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8.3333333333333321</v>
      </c>
      <c r="G29" s="26">
        <f t="shared" si="7"/>
        <v>9.3457943925233646</v>
      </c>
      <c r="H29" s="27">
        <f t="shared" si="8"/>
        <v>7.4380165289256199</v>
      </c>
      <c r="I29" s="25">
        <f t="shared" si="9"/>
        <v>8.6785009861932938</v>
      </c>
      <c r="J29" s="26">
        <f t="shared" si="10"/>
        <v>10.756972111553784</v>
      </c>
      <c r="K29" s="28">
        <f t="shared" si="11"/>
        <v>6.640625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9.6491228070175428</v>
      </c>
      <c r="G30" s="26">
        <f t="shared" si="7"/>
        <v>12.149532710280374</v>
      </c>
      <c r="H30" s="27">
        <f t="shared" si="8"/>
        <v>7.4380165289256199</v>
      </c>
      <c r="I30" s="25">
        <f t="shared" si="9"/>
        <v>9.4674556213017755</v>
      </c>
      <c r="J30" s="26">
        <f t="shared" si="10"/>
        <v>7.9681274900398407</v>
      </c>
      <c r="K30" s="28">
        <f t="shared" si="11"/>
        <v>10.9375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10.526315789473683</v>
      </c>
      <c r="G31" s="31">
        <f t="shared" si="7"/>
        <v>9.3457943925233646</v>
      </c>
      <c r="H31" s="32">
        <f t="shared" si="8"/>
        <v>11.570247933884298</v>
      </c>
      <c r="I31" s="30">
        <f t="shared" si="9"/>
        <v>7.6923076923076925</v>
      </c>
      <c r="J31" s="31">
        <f t="shared" si="10"/>
        <v>4.7808764940239046</v>
      </c>
      <c r="K31" s="33">
        <f t="shared" si="11"/>
        <v>10.546875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90" zoomScaleNormal="100" zoomScaleSheetLayoutView="9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21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-119</v>
      </c>
      <c r="D6" s="45">
        <f>SUM(D7:D18)</f>
        <v>-56</v>
      </c>
      <c r="E6" s="46">
        <f>SUM(E7:E18)</f>
        <v>-63</v>
      </c>
      <c r="F6" s="47">
        <f>G6+H6</f>
        <v>66</v>
      </c>
      <c r="G6" s="48">
        <f>SUM(G7:G18)</f>
        <v>33</v>
      </c>
      <c r="H6" s="49">
        <f>SUM(H7:H18)</f>
        <v>33</v>
      </c>
      <c r="I6" s="46">
        <f>J6+K6</f>
        <v>185</v>
      </c>
      <c r="J6" s="45">
        <f>SUM(J7:J18)</f>
        <v>89</v>
      </c>
      <c r="K6" s="50">
        <f>SUM(K7:K18)</f>
        <v>96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-12</v>
      </c>
      <c r="D7" s="52">
        <f t="shared" ref="D7:E18" si="1">G7-J7</f>
        <v>-5</v>
      </c>
      <c r="E7" s="53">
        <f t="shared" si="1"/>
        <v>-7</v>
      </c>
      <c r="F7" s="51">
        <f>G7+H7</f>
        <v>7</v>
      </c>
      <c r="G7" s="54">
        <v>4</v>
      </c>
      <c r="H7" s="55">
        <v>3</v>
      </c>
      <c r="I7" s="53">
        <f>J7+K7</f>
        <v>19</v>
      </c>
      <c r="J7" s="54">
        <v>9</v>
      </c>
      <c r="K7" s="56">
        <v>10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-12</v>
      </c>
      <c r="D8" s="52">
        <f t="shared" si="1"/>
        <v>-4</v>
      </c>
      <c r="E8" s="53">
        <f t="shared" si="1"/>
        <v>-8</v>
      </c>
      <c r="F8" s="51">
        <f t="shared" ref="F8:F18" si="2">G8+H8</f>
        <v>4</v>
      </c>
      <c r="G8" s="54">
        <v>2</v>
      </c>
      <c r="H8" s="55">
        <v>2</v>
      </c>
      <c r="I8" s="53">
        <f t="shared" ref="I8:I18" si="3">J8+K8</f>
        <v>16</v>
      </c>
      <c r="J8" s="54">
        <v>6</v>
      </c>
      <c r="K8" s="56">
        <v>10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-9</v>
      </c>
      <c r="D9" s="52">
        <f t="shared" si="1"/>
        <v>-4</v>
      </c>
      <c r="E9" s="53">
        <f t="shared" si="1"/>
        <v>-5</v>
      </c>
      <c r="F9" s="51">
        <f t="shared" si="2"/>
        <v>4</v>
      </c>
      <c r="G9" s="54">
        <v>2</v>
      </c>
      <c r="H9" s="55">
        <v>2</v>
      </c>
      <c r="I9" s="53">
        <f t="shared" si="3"/>
        <v>13</v>
      </c>
      <c r="J9" s="54">
        <v>6</v>
      </c>
      <c r="K9" s="56">
        <v>7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-5</v>
      </c>
      <c r="D10" s="52">
        <f t="shared" si="1"/>
        <v>-5</v>
      </c>
      <c r="E10" s="53">
        <f t="shared" si="1"/>
        <v>0</v>
      </c>
      <c r="F10" s="51">
        <f t="shared" si="2"/>
        <v>7</v>
      </c>
      <c r="G10" s="54">
        <v>3</v>
      </c>
      <c r="H10" s="55">
        <v>4</v>
      </c>
      <c r="I10" s="53">
        <f t="shared" si="3"/>
        <v>12</v>
      </c>
      <c r="J10" s="54">
        <v>8</v>
      </c>
      <c r="K10" s="56">
        <v>4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-4</v>
      </c>
      <c r="D11" s="52">
        <f t="shared" si="1"/>
        <v>-1</v>
      </c>
      <c r="E11" s="53">
        <f t="shared" si="1"/>
        <v>-3</v>
      </c>
      <c r="F11" s="51">
        <f t="shared" si="2"/>
        <v>8</v>
      </c>
      <c r="G11" s="54">
        <v>3</v>
      </c>
      <c r="H11" s="55">
        <v>5</v>
      </c>
      <c r="I11" s="53">
        <f t="shared" si="3"/>
        <v>12</v>
      </c>
      <c r="J11" s="54">
        <v>4</v>
      </c>
      <c r="K11" s="56">
        <v>8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-10</v>
      </c>
      <c r="D12" s="52">
        <f t="shared" si="1"/>
        <v>-1</v>
      </c>
      <c r="E12" s="53">
        <f t="shared" si="1"/>
        <v>-9</v>
      </c>
      <c r="F12" s="51">
        <f t="shared" si="2"/>
        <v>4</v>
      </c>
      <c r="G12" s="54">
        <v>3</v>
      </c>
      <c r="H12" s="55">
        <v>1</v>
      </c>
      <c r="I12" s="53">
        <f t="shared" si="3"/>
        <v>14</v>
      </c>
      <c r="J12" s="54">
        <v>4</v>
      </c>
      <c r="K12" s="56">
        <v>10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-13</v>
      </c>
      <c r="D13" s="52">
        <f t="shared" si="1"/>
        <v>-4</v>
      </c>
      <c r="E13" s="53">
        <f t="shared" si="1"/>
        <v>-9</v>
      </c>
      <c r="F13" s="51">
        <f t="shared" si="2"/>
        <v>2</v>
      </c>
      <c r="G13" s="54">
        <v>2</v>
      </c>
      <c r="H13" s="55">
        <v>0</v>
      </c>
      <c r="I13" s="53">
        <f t="shared" si="3"/>
        <v>15</v>
      </c>
      <c r="J13" s="54">
        <v>6</v>
      </c>
      <c r="K13" s="56">
        <v>9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-2</v>
      </c>
      <c r="D14" s="52">
        <f t="shared" si="1"/>
        <v>-3</v>
      </c>
      <c r="E14" s="53">
        <f t="shared" si="1"/>
        <v>1</v>
      </c>
      <c r="F14" s="51">
        <f t="shared" si="2"/>
        <v>10</v>
      </c>
      <c r="G14" s="54">
        <v>5</v>
      </c>
      <c r="H14" s="55">
        <v>5</v>
      </c>
      <c r="I14" s="53">
        <f t="shared" si="3"/>
        <v>12</v>
      </c>
      <c r="J14" s="54">
        <v>8</v>
      </c>
      <c r="K14" s="56">
        <v>4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-13</v>
      </c>
      <c r="D15" s="52">
        <f t="shared" si="1"/>
        <v>-8</v>
      </c>
      <c r="E15" s="53">
        <f t="shared" si="1"/>
        <v>-5</v>
      </c>
      <c r="F15" s="51">
        <f t="shared" si="2"/>
        <v>4</v>
      </c>
      <c r="G15" s="54">
        <v>2</v>
      </c>
      <c r="H15" s="55">
        <v>2</v>
      </c>
      <c r="I15" s="53">
        <f t="shared" si="3"/>
        <v>17</v>
      </c>
      <c r="J15" s="54">
        <v>10</v>
      </c>
      <c r="K15" s="56">
        <v>7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-4</v>
      </c>
      <c r="D16" s="52">
        <f t="shared" si="1"/>
        <v>0</v>
      </c>
      <c r="E16" s="53">
        <f t="shared" si="1"/>
        <v>-4</v>
      </c>
      <c r="F16" s="51">
        <f t="shared" si="2"/>
        <v>9</v>
      </c>
      <c r="G16" s="54">
        <v>4</v>
      </c>
      <c r="H16" s="55">
        <v>5</v>
      </c>
      <c r="I16" s="53">
        <f t="shared" si="3"/>
        <v>13</v>
      </c>
      <c r="J16" s="54">
        <v>4</v>
      </c>
      <c r="K16" s="56">
        <v>9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-24</v>
      </c>
      <c r="D17" s="52">
        <f t="shared" si="1"/>
        <v>-13</v>
      </c>
      <c r="E17" s="53">
        <f t="shared" si="1"/>
        <v>-11</v>
      </c>
      <c r="F17" s="51">
        <f t="shared" si="2"/>
        <v>3</v>
      </c>
      <c r="G17" s="54">
        <v>2</v>
      </c>
      <c r="H17" s="55">
        <v>1</v>
      </c>
      <c r="I17" s="53">
        <f t="shared" si="3"/>
        <v>27</v>
      </c>
      <c r="J17" s="54">
        <v>15</v>
      </c>
      <c r="K17" s="56">
        <v>12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-11</v>
      </c>
      <c r="D18" s="52">
        <f t="shared" si="1"/>
        <v>-8</v>
      </c>
      <c r="E18" s="53">
        <f t="shared" si="1"/>
        <v>-3</v>
      </c>
      <c r="F18" s="51">
        <f t="shared" si="2"/>
        <v>4</v>
      </c>
      <c r="G18" s="54">
        <v>1</v>
      </c>
      <c r="H18" s="55">
        <v>3</v>
      </c>
      <c r="I18" s="53">
        <f t="shared" si="3"/>
        <v>15</v>
      </c>
      <c r="J18" s="54">
        <v>9</v>
      </c>
      <c r="K18" s="56">
        <v>6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100.00000000000001</v>
      </c>
      <c r="G19" s="21">
        <f t="shared" si="4"/>
        <v>100.00000000000001</v>
      </c>
      <c r="H19" s="22">
        <f t="shared" si="4"/>
        <v>100.00000000000001</v>
      </c>
      <c r="I19" s="21">
        <f t="shared" si="4"/>
        <v>100.00000000000001</v>
      </c>
      <c r="J19" s="21">
        <f t="shared" si="4"/>
        <v>100</v>
      </c>
      <c r="K19" s="23">
        <f t="shared" si="4"/>
        <v>100.00000000000001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10.606060606060606</v>
      </c>
      <c r="G20" s="26">
        <f>G7/$G$6*100</f>
        <v>12.121212121212121</v>
      </c>
      <c r="H20" s="27">
        <f>H7/$H$6*100</f>
        <v>9.0909090909090917</v>
      </c>
      <c r="I20" s="25">
        <f>I7/$I$6*100</f>
        <v>10.27027027027027</v>
      </c>
      <c r="J20" s="26">
        <f>J7/$J$6*100</f>
        <v>10.112359550561797</v>
      </c>
      <c r="K20" s="28">
        <f>K7/$K$6*100</f>
        <v>10.416666666666668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6.0606060606060606</v>
      </c>
      <c r="G21" s="26">
        <f t="shared" ref="G21:G31" si="7">G8/$G$6*100</f>
        <v>6.0606060606060606</v>
      </c>
      <c r="H21" s="27">
        <f t="shared" ref="H21:H31" si="8">H8/$H$6*100</f>
        <v>6.0606060606060606</v>
      </c>
      <c r="I21" s="25">
        <f t="shared" ref="I21:I31" si="9">I8/$I$6*100</f>
        <v>8.6486486486486491</v>
      </c>
      <c r="J21" s="26">
        <f t="shared" ref="J21:J31" si="10">J8/$J$6*100</f>
        <v>6.7415730337078648</v>
      </c>
      <c r="K21" s="28">
        <f t="shared" ref="K21:K31" si="11">K8/$K$6*100</f>
        <v>10.416666666666668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6.0606060606060606</v>
      </c>
      <c r="G22" s="26">
        <f t="shared" si="7"/>
        <v>6.0606060606060606</v>
      </c>
      <c r="H22" s="27">
        <f t="shared" si="8"/>
        <v>6.0606060606060606</v>
      </c>
      <c r="I22" s="25">
        <f t="shared" si="9"/>
        <v>7.0270270270270272</v>
      </c>
      <c r="J22" s="26">
        <f t="shared" si="10"/>
        <v>6.7415730337078648</v>
      </c>
      <c r="K22" s="28">
        <f t="shared" si="11"/>
        <v>7.291666666666667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10.606060606060606</v>
      </c>
      <c r="G23" s="26">
        <f t="shared" si="7"/>
        <v>9.0909090909090917</v>
      </c>
      <c r="H23" s="27">
        <f t="shared" si="8"/>
        <v>12.121212121212121</v>
      </c>
      <c r="I23" s="25">
        <f t="shared" si="9"/>
        <v>6.4864864864864868</v>
      </c>
      <c r="J23" s="26">
        <f t="shared" si="10"/>
        <v>8.9887640449438209</v>
      </c>
      <c r="K23" s="28">
        <f t="shared" si="11"/>
        <v>4.1666666666666661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12.121212121212121</v>
      </c>
      <c r="G24" s="26">
        <f t="shared" si="7"/>
        <v>9.0909090909090917</v>
      </c>
      <c r="H24" s="27">
        <f t="shared" si="8"/>
        <v>15.151515151515152</v>
      </c>
      <c r="I24" s="25">
        <f t="shared" si="9"/>
        <v>6.4864864864864868</v>
      </c>
      <c r="J24" s="26">
        <f t="shared" si="10"/>
        <v>4.4943820224719104</v>
      </c>
      <c r="K24" s="28">
        <f t="shared" si="11"/>
        <v>8.3333333333333321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6.0606060606060606</v>
      </c>
      <c r="G25" s="26">
        <f t="shared" si="7"/>
        <v>9.0909090909090917</v>
      </c>
      <c r="H25" s="27">
        <f t="shared" si="8"/>
        <v>3.0303030303030303</v>
      </c>
      <c r="I25" s="25">
        <f t="shared" si="9"/>
        <v>7.5675675675675684</v>
      </c>
      <c r="J25" s="26">
        <f t="shared" si="10"/>
        <v>4.4943820224719104</v>
      </c>
      <c r="K25" s="28">
        <f t="shared" si="11"/>
        <v>10.416666666666668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3.0303030303030303</v>
      </c>
      <c r="G26" s="26">
        <f t="shared" si="7"/>
        <v>6.0606060606060606</v>
      </c>
      <c r="H26" s="27">
        <f t="shared" si="8"/>
        <v>0</v>
      </c>
      <c r="I26" s="25">
        <f t="shared" si="9"/>
        <v>8.1081081081081088</v>
      </c>
      <c r="J26" s="26">
        <f t="shared" si="10"/>
        <v>6.7415730337078648</v>
      </c>
      <c r="K26" s="28">
        <f t="shared" si="11"/>
        <v>9.375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15.151515151515152</v>
      </c>
      <c r="G27" s="26">
        <f t="shared" si="7"/>
        <v>15.151515151515152</v>
      </c>
      <c r="H27" s="27">
        <f t="shared" si="8"/>
        <v>15.151515151515152</v>
      </c>
      <c r="I27" s="25">
        <f t="shared" si="9"/>
        <v>6.4864864864864868</v>
      </c>
      <c r="J27" s="26">
        <f t="shared" si="10"/>
        <v>8.9887640449438209</v>
      </c>
      <c r="K27" s="28">
        <f t="shared" si="11"/>
        <v>4.1666666666666661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6.0606060606060606</v>
      </c>
      <c r="G28" s="26">
        <f t="shared" si="7"/>
        <v>6.0606060606060606</v>
      </c>
      <c r="H28" s="27">
        <f t="shared" si="8"/>
        <v>6.0606060606060606</v>
      </c>
      <c r="I28" s="25">
        <f t="shared" si="9"/>
        <v>9.1891891891891895</v>
      </c>
      <c r="J28" s="26">
        <f t="shared" si="10"/>
        <v>11.235955056179774</v>
      </c>
      <c r="K28" s="28">
        <f t="shared" si="11"/>
        <v>7.291666666666667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13.636363636363635</v>
      </c>
      <c r="G29" s="26">
        <f t="shared" si="7"/>
        <v>12.121212121212121</v>
      </c>
      <c r="H29" s="27">
        <f t="shared" si="8"/>
        <v>15.151515151515152</v>
      </c>
      <c r="I29" s="25">
        <f t="shared" si="9"/>
        <v>7.0270270270270272</v>
      </c>
      <c r="J29" s="26">
        <f t="shared" si="10"/>
        <v>4.4943820224719104</v>
      </c>
      <c r="K29" s="28">
        <f t="shared" si="11"/>
        <v>9.375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4.5454545454545459</v>
      </c>
      <c r="G30" s="26">
        <f t="shared" si="7"/>
        <v>6.0606060606060606</v>
      </c>
      <c r="H30" s="27">
        <f t="shared" si="8"/>
        <v>3.0303030303030303</v>
      </c>
      <c r="I30" s="25">
        <f t="shared" si="9"/>
        <v>14.594594594594595</v>
      </c>
      <c r="J30" s="26">
        <f t="shared" si="10"/>
        <v>16.853932584269664</v>
      </c>
      <c r="K30" s="28">
        <f t="shared" si="11"/>
        <v>12.5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6.0606060606060606</v>
      </c>
      <c r="G31" s="31">
        <f t="shared" si="7"/>
        <v>3.0303030303030303</v>
      </c>
      <c r="H31" s="32">
        <f t="shared" si="8"/>
        <v>9.0909090909090917</v>
      </c>
      <c r="I31" s="30">
        <f t="shared" si="9"/>
        <v>8.1081081081081088</v>
      </c>
      <c r="J31" s="31">
        <f t="shared" si="10"/>
        <v>10.112359550561797</v>
      </c>
      <c r="K31" s="33">
        <f t="shared" si="11"/>
        <v>6.25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90" zoomScaleNormal="100" zoomScaleSheetLayoutView="9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22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-62</v>
      </c>
      <c r="D6" s="45">
        <f>SUM(D7:D18)</f>
        <v>-25</v>
      </c>
      <c r="E6" s="46">
        <f>SUM(E7:E18)</f>
        <v>-37</v>
      </c>
      <c r="F6" s="47">
        <f>G6+H6</f>
        <v>14</v>
      </c>
      <c r="G6" s="48">
        <f>SUM(G7:G18)</f>
        <v>7</v>
      </c>
      <c r="H6" s="49">
        <f>SUM(H7:H18)</f>
        <v>7</v>
      </c>
      <c r="I6" s="46">
        <f>J6+K6</f>
        <v>76</v>
      </c>
      <c r="J6" s="45">
        <f>SUM(J7:J18)</f>
        <v>32</v>
      </c>
      <c r="K6" s="50">
        <f>SUM(K7:K18)</f>
        <v>44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-5</v>
      </c>
      <c r="D7" s="52">
        <f t="shared" ref="D7:E18" si="1">G7-J7</f>
        <v>-2</v>
      </c>
      <c r="E7" s="53">
        <f t="shared" si="1"/>
        <v>-3</v>
      </c>
      <c r="F7" s="51">
        <f>G7+H7</f>
        <v>2</v>
      </c>
      <c r="G7" s="54">
        <v>1</v>
      </c>
      <c r="H7" s="55">
        <v>1</v>
      </c>
      <c r="I7" s="53">
        <f>J7+K7</f>
        <v>7</v>
      </c>
      <c r="J7" s="54">
        <v>3</v>
      </c>
      <c r="K7" s="56">
        <v>4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-4</v>
      </c>
      <c r="D8" s="52">
        <f t="shared" si="1"/>
        <v>-2</v>
      </c>
      <c r="E8" s="53">
        <f t="shared" si="1"/>
        <v>-2</v>
      </c>
      <c r="F8" s="51">
        <f t="shared" ref="F8:F18" si="2">G8+H8</f>
        <v>1</v>
      </c>
      <c r="G8" s="54">
        <v>0</v>
      </c>
      <c r="H8" s="55">
        <v>1</v>
      </c>
      <c r="I8" s="53">
        <f t="shared" ref="I8:I18" si="3">J8+K8</f>
        <v>5</v>
      </c>
      <c r="J8" s="54">
        <v>2</v>
      </c>
      <c r="K8" s="56">
        <v>3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-5</v>
      </c>
      <c r="D9" s="52">
        <f t="shared" si="1"/>
        <v>-1</v>
      </c>
      <c r="E9" s="53">
        <f t="shared" si="1"/>
        <v>-4</v>
      </c>
      <c r="F9" s="51">
        <f t="shared" si="2"/>
        <v>1</v>
      </c>
      <c r="G9" s="54">
        <v>1</v>
      </c>
      <c r="H9" s="55">
        <v>0</v>
      </c>
      <c r="I9" s="53">
        <f t="shared" si="3"/>
        <v>6</v>
      </c>
      <c r="J9" s="54">
        <v>2</v>
      </c>
      <c r="K9" s="56">
        <v>4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-5</v>
      </c>
      <c r="D10" s="52">
        <f t="shared" si="1"/>
        <v>-2</v>
      </c>
      <c r="E10" s="53">
        <f t="shared" si="1"/>
        <v>-3</v>
      </c>
      <c r="F10" s="51">
        <f t="shared" si="2"/>
        <v>2</v>
      </c>
      <c r="G10" s="54">
        <v>1</v>
      </c>
      <c r="H10" s="55">
        <v>1</v>
      </c>
      <c r="I10" s="53">
        <f t="shared" si="3"/>
        <v>7</v>
      </c>
      <c r="J10" s="54">
        <v>3</v>
      </c>
      <c r="K10" s="56">
        <v>4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-4</v>
      </c>
      <c r="D11" s="52">
        <f t="shared" si="1"/>
        <v>-3</v>
      </c>
      <c r="E11" s="53">
        <f t="shared" si="1"/>
        <v>-1</v>
      </c>
      <c r="F11" s="51">
        <f t="shared" si="2"/>
        <v>1</v>
      </c>
      <c r="G11" s="54">
        <v>0</v>
      </c>
      <c r="H11" s="55">
        <v>1</v>
      </c>
      <c r="I11" s="53">
        <f t="shared" si="3"/>
        <v>5</v>
      </c>
      <c r="J11" s="54">
        <v>3</v>
      </c>
      <c r="K11" s="56">
        <v>2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-1</v>
      </c>
      <c r="D12" s="52">
        <f t="shared" si="1"/>
        <v>-1</v>
      </c>
      <c r="E12" s="53">
        <f t="shared" si="1"/>
        <v>0</v>
      </c>
      <c r="F12" s="51">
        <f t="shared" si="2"/>
        <v>2</v>
      </c>
      <c r="G12" s="54">
        <v>0</v>
      </c>
      <c r="H12" s="55">
        <v>2</v>
      </c>
      <c r="I12" s="53">
        <f t="shared" si="3"/>
        <v>3</v>
      </c>
      <c r="J12" s="54">
        <v>1</v>
      </c>
      <c r="K12" s="56">
        <v>2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-4</v>
      </c>
      <c r="D13" s="52">
        <f t="shared" si="1"/>
        <v>-2</v>
      </c>
      <c r="E13" s="53">
        <f t="shared" si="1"/>
        <v>-2</v>
      </c>
      <c r="F13" s="51">
        <f t="shared" si="2"/>
        <v>0</v>
      </c>
      <c r="G13" s="54">
        <v>0</v>
      </c>
      <c r="H13" s="55">
        <v>0</v>
      </c>
      <c r="I13" s="53">
        <f t="shared" si="3"/>
        <v>4</v>
      </c>
      <c r="J13" s="54">
        <v>2</v>
      </c>
      <c r="K13" s="56">
        <v>2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-5</v>
      </c>
      <c r="D14" s="52">
        <f t="shared" si="1"/>
        <v>0</v>
      </c>
      <c r="E14" s="53">
        <f t="shared" si="1"/>
        <v>-5</v>
      </c>
      <c r="F14" s="51">
        <f t="shared" si="2"/>
        <v>1</v>
      </c>
      <c r="G14" s="54">
        <v>1</v>
      </c>
      <c r="H14" s="55">
        <v>0</v>
      </c>
      <c r="I14" s="53">
        <f t="shared" si="3"/>
        <v>6</v>
      </c>
      <c r="J14" s="54">
        <v>1</v>
      </c>
      <c r="K14" s="56">
        <v>5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-9</v>
      </c>
      <c r="D15" s="52">
        <f t="shared" si="1"/>
        <v>-6</v>
      </c>
      <c r="E15" s="53">
        <f t="shared" si="1"/>
        <v>-3</v>
      </c>
      <c r="F15" s="51">
        <f t="shared" si="2"/>
        <v>1</v>
      </c>
      <c r="G15" s="54">
        <v>1</v>
      </c>
      <c r="H15" s="55">
        <v>0</v>
      </c>
      <c r="I15" s="53">
        <f t="shared" si="3"/>
        <v>10</v>
      </c>
      <c r="J15" s="54">
        <v>7</v>
      </c>
      <c r="K15" s="56">
        <v>3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-5</v>
      </c>
      <c r="D16" s="52">
        <f t="shared" si="1"/>
        <v>0</v>
      </c>
      <c r="E16" s="53">
        <f t="shared" si="1"/>
        <v>-5</v>
      </c>
      <c r="F16" s="51">
        <f t="shared" si="2"/>
        <v>1</v>
      </c>
      <c r="G16" s="54">
        <v>1</v>
      </c>
      <c r="H16" s="55">
        <v>0</v>
      </c>
      <c r="I16" s="53">
        <f t="shared" si="3"/>
        <v>6</v>
      </c>
      <c r="J16" s="54">
        <v>1</v>
      </c>
      <c r="K16" s="56">
        <v>5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-9</v>
      </c>
      <c r="D17" s="52">
        <f t="shared" si="1"/>
        <v>-2</v>
      </c>
      <c r="E17" s="53">
        <f t="shared" si="1"/>
        <v>-7</v>
      </c>
      <c r="F17" s="51">
        <f t="shared" si="2"/>
        <v>1</v>
      </c>
      <c r="G17" s="54">
        <v>1</v>
      </c>
      <c r="H17" s="55">
        <v>0</v>
      </c>
      <c r="I17" s="53">
        <f t="shared" si="3"/>
        <v>10</v>
      </c>
      <c r="J17" s="54">
        <v>3</v>
      </c>
      <c r="K17" s="56">
        <v>7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-6</v>
      </c>
      <c r="D18" s="52">
        <f t="shared" si="1"/>
        <v>-4</v>
      </c>
      <c r="E18" s="53">
        <f t="shared" si="1"/>
        <v>-2</v>
      </c>
      <c r="F18" s="51">
        <f t="shared" si="2"/>
        <v>1</v>
      </c>
      <c r="G18" s="54">
        <v>0</v>
      </c>
      <c r="H18" s="55">
        <v>1</v>
      </c>
      <c r="I18" s="53">
        <f t="shared" si="3"/>
        <v>7</v>
      </c>
      <c r="J18" s="54">
        <v>4</v>
      </c>
      <c r="K18" s="56">
        <v>3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99.999999999999972</v>
      </c>
      <c r="G19" s="21">
        <f t="shared" si="4"/>
        <v>99.999999999999972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99.999999999999986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14.285714285714285</v>
      </c>
      <c r="G20" s="26">
        <f>G7/$G$6*100</f>
        <v>14.285714285714285</v>
      </c>
      <c r="H20" s="27">
        <f>H7/$H$6*100</f>
        <v>14.285714285714285</v>
      </c>
      <c r="I20" s="25">
        <f>I7/$I$6*100</f>
        <v>9.2105263157894726</v>
      </c>
      <c r="J20" s="26">
        <f>J7/$J$6*100</f>
        <v>9.375</v>
      </c>
      <c r="K20" s="28">
        <f>K7/$K$6*100</f>
        <v>9.0909090909090917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7.1428571428571423</v>
      </c>
      <c r="G21" s="26">
        <f t="shared" ref="G21:G31" si="7">G8/$G$6*100</f>
        <v>0</v>
      </c>
      <c r="H21" s="27">
        <f t="shared" ref="H21:H31" si="8">H8/$H$6*100</f>
        <v>14.285714285714285</v>
      </c>
      <c r="I21" s="25">
        <f t="shared" ref="I21:I31" si="9">I8/$I$6*100</f>
        <v>6.5789473684210522</v>
      </c>
      <c r="J21" s="26">
        <f t="shared" ref="J21:J31" si="10">J8/$J$6*100</f>
        <v>6.25</v>
      </c>
      <c r="K21" s="28">
        <f t="shared" ref="K21:K31" si="11">K8/$K$6*100</f>
        <v>6.8181818181818175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7.1428571428571423</v>
      </c>
      <c r="G22" s="26">
        <f t="shared" si="7"/>
        <v>14.285714285714285</v>
      </c>
      <c r="H22" s="27">
        <f t="shared" si="8"/>
        <v>0</v>
      </c>
      <c r="I22" s="25">
        <f t="shared" si="9"/>
        <v>7.8947368421052628</v>
      </c>
      <c r="J22" s="26">
        <f t="shared" si="10"/>
        <v>6.25</v>
      </c>
      <c r="K22" s="28">
        <f t="shared" si="11"/>
        <v>9.0909090909090917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14.285714285714285</v>
      </c>
      <c r="G23" s="26">
        <f t="shared" si="7"/>
        <v>14.285714285714285</v>
      </c>
      <c r="H23" s="27">
        <f t="shared" si="8"/>
        <v>14.285714285714285</v>
      </c>
      <c r="I23" s="25">
        <f t="shared" si="9"/>
        <v>9.2105263157894726</v>
      </c>
      <c r="J23" s="26">
        <f t="shared" si="10"/>
        <v>9.375</v>
      </c>
      <c r="K23" s="28">
        <f t="shared" si="11"/>
        <v>9.0909090909090917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7.1428571428571423</v>
      </c>
      <c r="G24" s="26">
        <f t="shared" si="7"/>
        <v>0</v>
      </c>
      <c r="H24" s="27">
        <f t="shared" si="8"/>
        <v>14.285714285714285</v>
      </c>
      <c r="I24" s="25">
        <f t="shared" si="9"/>
        <v>6.5789473684210522</v>
      </c>
      <c r="J24" s="26">
        <f t="shared" si="10"/>
        <v>9.375</v>
      </c>
      <c r="K24" s="28">
        <f t="shared" si="11"/>
        <v>4.5454545454545459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14.285714285714285</v>
      </c>
      <c r="G25" s="26">
        <f t="shared" si="7"/>
        <v>0</v>
      </c>
      <c r="H25" s="27">
        <f t="shared" si="8"/>
        <v>28.571428571428569</v>
      </c>
      <c r="I25" s="25">
        <f t="shared" si="9"/>
        <v>3.9473684210526314</v>
      </c>
      <c r="J25" s="26">
        <f t="shared" si="10"/>
        <v>3.125</v>
      </c>
      <c r="K25" s="28">
        <f t="shared" si="11"/>
        <v>4.5454545454545459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0</v>
      </c>
      <c r="G26" s="26">
        <f t="shared" si="7"/>
        <v>0</v>
      </c>
      <c r="H26" s="27">
        <f t="shared" si="8"/>
        <v>0</v>
      </c>
      <c r="I26" s="25">
        <f t="shared" si="9"/>
        <v>5.2631578947368416</v>
      </c>
      <c r="J26" s="26">
        <f t="shared" si="10"/>
        <v>6.25</v>
      </c>
      <c r="K26" s="28">
        <f t="shared" si="11"/>
        <v>4.5454545454545459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7.1428571428571423</v>
      </c>
      <c r="G27" s="26">
        <f t="shared" si="7"/>
        <v>14.285714285714285</v>
      </c>
      <c r="H27" s="27">
        <f t="shared" si="8"/>
        <v>0</v>
      </c>
      <c r="I27" s="25">
        <f t="shared" si="9"/>
        <v>7.8947368421052628</v>
      </c>
      <c r="J27" s="26">
        <f t="shared" si="10"/>
        <v>3.125</v>
      </c>
      <c r="K27" s="28">
        <f t="shared" si="11"/>
        <v>11.363636363636363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7.1428571428571423</v>
      </c>
      <c r="G28" s="26">
        <f t="shared" si="7"/>
        <v>14.285714285714285</v>
      </c>
      <c r="H28" s="27">
        <f t="shared" si="8"/>
        <v>0</v>
      </c>
      <c r="I28" s="25">
        <f t="shared" si="9"/>
        <v>13.157894736842104</v>
      </c>
      <c r="J28" s="26">
        <f t="shared" si="10"/>
        <v>21.875</v>
      </c>
      <c r="K28" s="28">
        <f t="shared" si="11"/>
        <v>6.8181818181818175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7.1428571428571423</v>
      </c>
      <c r="G29" s="26">
        <f t="shared" si="7"/>
        <v>14.285714285714285</v>
      </c>
      <c r="H29" s="27">
        <f t="shared" si="8"/>
        <v>0</v>
      </c>
      <c r="I29" s="25">
        <f t="shared" si="9"/>
        <v>7.8947368421052628</v>
      </c>
      <c r="J29" s="26">
        <f t="shared" si="10"/>
        <v>3.125</v>
      </c>
      <c r="K29" s="28">
        <f t="shared" si="11"/>
        <v>11.363636363636363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7.1428571428571423</v>
      </c>
      <c r="G30" s="26">
        <f t="shared" si="7"/>
        <v>14.285714285714285</v>
      </c>
      <c r="H30" s="27">
        <f t="shared" si="8"/>
        <v>0</v>
      </c>
      <c r="I30" s="25">
        <f t="shared" si="9"/>
        <v>13.157894736842104</v>
      </c>
      <c r="J30" s="26">
        <f t="shared" si="10"/>
        <v>9.375</v>
      </c>
      <c r="K30" s="28">
        <f t="shared" si="11"/>
        <v>15.909090909090908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7.1428571428571423</v>
      </c>
      <c r="G31" s="31">
        <f t="shared" si="7"/>
        <v>0</v>
      </c>
      <c r="H31" s="32">
        <f t="shared" si="8"/>
        <v>14.285714285714285</v>
      </c>
      <c r="I31" s="30">
        <f t="shared" si="9"/>
        <v>9.2105263157894726</v>
      </c>
      <c r="J31" s="31">
        <f t="shared" si="10"/>
        <v>12.5</v>
      </c>
      <c r="K31" s="33">
        <f t="shared" si="11"/>
        <v>6.8181818181818175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90" zoomScaleNormal="100" zoomScaleSheetLayoutView="9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23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-85</v>
      </c>
      <c r="D6" s="45">
        <f>SUM(D7:D18)</f>
        <v>-34</v>
      </c>
      <c r="E6" s="46">
        <f>SUM(E7:E18)</f>
        <v>-51</v>
      </c>
      <c r="F6" s="47">
        <f>G6+H6</f>
        <v>28</v>
      </c>
      <c r="G6" s="48">
        <f>SUM(G7:G18)</f>
        <v>20</v>
      </c>
      <c r="H6" s="49">
        <f>SUM(H7:H18)</f>
        <v>8</v>
      </c>
      <c r="I6" s="46">
        <f>J6+K6</f>
        <v>113</v>
      </c>
      <c r="J6" s="45">
        <f>SUM(J7:J18)</f>
        <v>54</v>
      </c>
      <c r="K6" s="50">
        <f>SUM(K7:K18)</f>
        <v>59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-10</v>
      </c>
      <c r="D7" s="52">
        <f t="shared" ref="D7:E18" si="1">G7-J7</f>
        <v>-3</v>
      </c>
      <c r="E7" s="53">
        <f t="shared" si="1"/>
        <v>-7</v>
      </c>
      <c r="F7" s="51">
        <f>G7+H7</f>
        <v>4</v>
      </c>
      <c r="G7" s="54">
        <v>4</v>
      </c>
      <c r="H7" s="55">
        <v>0</v>
      </c>
      <c r="I7" s="53">
        <f>J7+K7</f>
        <v>14</v>
      </c>
      <c r="J7" s="54">
        <v>7</v>
      </c>
      <c r="K7" s="56">
        <v>7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-7</v>
      </c>
      <c r="D8" s="52">
        <f t="shared" si="1"/>
        <v>-3</v>
      </c>
      <c r="E8" s="53">
        <f t="shared" si="1"/>
        <v>-4</v>
      </c>
      <c r="F8" s="51">
        <f t="shared" ref="F8:F18" si="2">G8+H8</f>
        <v>3</v>
      </c>
      <c r="G8" s="54">
        <v>2</v>
      </c>
      <c r="H8" s="55">
        <v>1</v>
      </c>
      <c r="I8" s="53">
        <f t="shared" ref="I8:I18" si="3">J8+K8</f>
        <v>10</v>
      </c>
      <c r="J8" s="54">
        <v>5</v>
      </c>
      <c r="K8" s="56">
        <v>5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-6</v>
      </c>
      <c r="D9" s="52">
        <f t="shared" si="1"/>
        <v>-3</v>
      </c>
      <c r="E9" s="53">
        <f t="shared" si="1"/>
        <v>-3</v>
      </c>
      <c r="F9" s="51">
        <f t="shared" si="2"/>
        <v>2</v>
      </c>
      <c r="G9" s="54">
        <v>1</v>
      </c>
      <c r="H9" s="55">
        <v>1</v>
      </c>
      <c r="I9" s="53">
        <f t="shared" si="3"/>
        <v>8</v>
      </c>
      <c r="J9" s="54">
        <v>4</v>
      </c>
      <c r="K9" s="56">
        <v>4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-8</v>
      </c>
      <c r="D10" s="52">
        <f t="shared" si="1"/>
        <v>-2</v>
      </c>
      <c r="E10" s="53">
        <f t="shared" si="1"/>
        <v>-6</v>
      </c>
      <c r="F10" s="51">
        <f t="shared" si="2"/>
        <v>2</v>
      </c>
      <c r="G10" s="54">
        <v>1</v>
      </c>
      <c r="H10" s="55">
        <v>1</v>
      </c>
      <c r="I10" s="53">
        <f t="shared" si="3"/>
        <v>10</v>
      </c>
      <c r="J10" s="54">
        <v>3</v>
      </c>
      <c r="K10" s="56">
        <v>7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-6</v>
      </c>
      <c r="D11" s="52">
        <f t="shared" si="1"/>
        <v>-1</v>
      </c>
      <c r="E11" s="53">
        <f t="shared" si="1"/>
        <v>-5</v>
      </c>
      <c r="F11" s="51">
        <f t="shared" si="2"/>
        <v>2</v>
      </c>
      <c r="G11" s="54">
        <v>1</v>
      </c>
      <c r="H11" s="55">
        <v>1</v>
      </c>
      <c r="I11" s="53">
        <f t="shared" si="3"/>
        <v>8</v>
      </c>
      <c r="J11" s="54">
        <v>2</v>
      </c>
      <c r="K11" s="56">
        <v>6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-12</v>
      </c>
      <c r="D12" s="52">
        <f t="shared" si="1"/>
        <v>-7</v>
      </c>
      <c r="E12" s="53">
        <f t="shared" si="1"/>
        <v>-5</v>
      </c>
      <c r="F12" s="51">
        <f t="shared" si="2"/>
        <v>1</v>
      </c>
      <c r="G12" s="54">
        <v>1</v>
      </c>
      <c r="H12" s="55">
        <v>0</v>
      </c>
      <c r="I12" s="53">
        <f t="shared" si="3"/>
        <v>13</v>
      </c>
      <c r="J12" s="54">
        <v>8</v>
      </c>
      <c r="K12" s="56">
        <v>5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-3</v>
      </c>
      <c r="D13" s="52">
        <f t="shared" si="1"/>
        <v>-2</v>
      </c>
      <c r="E13" s="53">
        <f t="shared" si="1"/>
        <v>-1</v>
      </c>
      <c r="F13" s="51">
        <f t="shared" si="2"/>
        <v>3</v>
      </c>
      <c r="G13" s="54">
        <v>3</v>
      </c>
      <c r="H13" s="55">
        <v>0</v>
      </c>
      <c r="I13" s="53">
        <f t="shared" si="3"/>
        <v>6</v>
      </c>
      <c r="J13" s="54">
        <v>5</v>
      </c>
      <c r="K13" s="56">
        <v>1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-4</v>
      </c>
      <c r="D14" s="52">
        <f t="shared" si="1"/>
        <v>-1</v>
      </c>
      <c r="E14" s="53">
        <f t="shared" si="1"/>
        <v>-3</v>
      </c>
      <c r="F14" s="51">
        <f t="shared" si="2"/>
        <v>3</v>
      </c>
      <c r="G14" s="54">
        <v>2</v>
      </c>
      <c r="H14" s="55">
        <v>1</v>
      </c>
      <c r="I14" s="53">
        <f t="shared" si="3"/>
        <v>7</v>
      </c>
      <c r="J14" s="54">
        <v>3</v>
      </c>
      <c r="K14" s="56">
        <v>4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-3</v>
      </c>
      <c r="D15" s="52">
        <f t="shared" si="1"/>
        <v>-1</v>
      </c>
      <c r="E15" s="53">
        <f t="shared" si="1"/>
        <v>-2</v>
      </c>
      <c r="F15" s="51">
        <f t="shared" si="2"/>
        <v>4</v>
      </c>
      <c r="G15" s="54">
        <v>2</v>
      </c>
      <c r="H15" s="55">
        <v>2</v>
      </c>
      <c r="I15" s="53">
        <f t="shared" si="3"/>
        <v>7</v>
      </c>
      <c r="J15" s="54">
        <v>3</v>
      </c>
      <c r="K15" s="56">
        <v>4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-10</v>
      </c>
      <c r="D16" s="52">
        <f t="shared" si="1"/>
        <v>-3</v>
      </c>
      <c r="E16" s="53">
        <f t="shared" si="1"/>
        <v>-7</v>
      </c>
      <c r="F16" s="51">
        <f t="shared" si="2"/>
        <v>2</v>
      </c>
      <c r="G16" s="54">
        <v>1</v>
      </c>
      <c r="H16" s="55">
        <v>1</v>
      </c>
      <c r="I16" s="53">
        <f t="shared" si="3"/>
        <v>12</v>
      </c>
      <c r="J16" s="54">
        <v>4</v>
      </c>
      <c r="K16" s="56">
        <v>8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-8</v>
      </c>
      <c r="D17" s="52">
        <f t="shared" si="1"/>
        <v>-3</v>
      </c>
      <c r="E17" s="53">
        <f t="shared" si="1"/>
        <v>-5</v>
      </c>
      <c r="F17" s="51">
        <f t="shared" si="2"/>
        <v>1</v>
      </c>
      <c r="G17" s="54">
        <v>1</v>
      </c>
      <c r="H17" s="55">
        <v>0</v>
      </c>
      <c r="I17" s="53">
        <f t="shared" si="3"/>
        <v>9</v>
      </c>
      <c r="J17" s="54">
        <v>4</v>
      </c>
      <c r="K17" s="56">
        <v>5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-8</v>
      </c>
      <c r="D18" s="52">
        <f t="shared" si="1"/>
        <v>-5</v>
      </c>
      <c r="E18" s="53">
        <f t="shared" si="1"/>
        <v>-3</v>
      </c>
      <c r="F18" s="51">
        <f t="shared" si="2"/>
        <v>1</v>
      </c>
      <c r="G18" s="54">
        <v>1</v>
      </c>
      <c r="H18" s="55">
        <v>0</v>
      </c>
      <c r="I18" s="53">
        <f t="shared" si="3"/>
        <v>9</v>
      </c>
      <c r="J18" s="54">
        <v>6</v>
      </c>
      <c r="K18" s="56">
        <v>3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99.999999999999972</v>
      </c>
      <c r="G19" s="21">
        <f t="shared" si="4"/>
        <v>100</v>
      </c>
      <c r="H19" s="22">
        <f t="shared" si="4"/>
        <v>100</v>
      </c>
      <c r="I19" s="21">
        <f t="shared" si="4"/>
        <v>100.00000000000001</v>
      </c>
      <c r="J19" s="21">
        <f t="shared" si="4"/>
        <v>99.999999999999986</v>
      </c>
      <c r="K19" s="23">
        <f t="shared" si="4"/>
        <v>99.999999999999972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14.285714285714285</v>
      </c>
      <c r="G20" s="26">
        <f>G7/$G$6*100</f>
        <v>20</v>
      </c>
      <c r="H20" s="27">
        <f>H7/$H$6*100</f>
        <v>0</v>
      </c>
      <c r="I20" s="25">
        <f>I7/$I$6*100</f>
        <v>12.389380530973451</v>
      </c>
      <c r="J20" s="26">
        <f>J7/$J$6*100</f>
        <v>12.962962962962962</v>
      </c>
      <c r="K20" s="28">
        <f>K7/$K$6*100</f>
        <v>11.864406779661017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10.714285714285714</v>
      </c>
      <c r="G21" s="26">
        <f t="shared" ref="G21:G31" si="7">G8/$G$6*100</f>
        <v>10</v>
      </c>
      <c r="H21" s="27">
        <f t="shared" ref="H21:H31" si="8">H8/$H$6*100</f>
        <v>12.5</v>
      </c>
      <c r="I21" s="25">
        <f t="shared" ref="I21:I31" si="9">I8/$I$6*100</f>
        <v>8.8495575221238933</v>
      </c>
      <c r="J21" s="26">
        <f t="shared" ref="J21:J31" si="10">J8/$J$6*100</f>
        <v>9.2592592592592595</v>
      </c>
      <c r="K21" s="28">
        <f t="shared" ref="K21:K31" si="11">K8/$K$6*100</f>
        <v>8.4745762711864394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7.1428571428571423</v>
      </c>
      <c r="G22" s="26">
        <f t="shared" si="7"/>
        <v>5</v>
      </c>
      <c r="H22" s="27">
        <f t="shared" si="8"/>
        <v>12.5</v>
      </c>
      <c r="I22" s="25">
        <f t="shared" si="9"/>
        <v>7.0796460176991154</v>
      </c>
      <c r="J22" s="26">
        <f t="shared" si="10"/>
        <v>7.4074074074074066</v>
      </c>
      <c r="K22" s="28">
        <f t="shared" si="11"/>
        <v>6.7796610169491522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7.1428571428571423</v>
      </c>
      <c r="G23" s="26">
        <f t="shared" si="7"/>
        <v>5</v>
      </c>
      <c r="H23" s="27">
        <f t="shared" si="8"/>
        <v>12.5</v>
      </c>
      <c r="I23" s="25">
        <f t="shared" si="9"/>
        <v>8.8495575221238933</v>
      </c>
      <c r="J23" s="26">
        <f t="shared" si="10"/>
        <v>5.5555555555555554</v>
      </c>
      <c r="K23" s="28">
        <f t="shared" si="11"/>
        <v>11.864406779661017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7.1428571428571423</v>
      </c>
      <c r="G24" s="26">
        <f t="shared" si="7"/>
        <v>5</v>
      </c>
      <c r="H24" s="27">
        <f t="shared" si="8"/>
        <v>12.5</v>
      </c>
      <c r="I24" s="25">
        <f t="shared" si="9"/>
        <v>7.0796460176991154</v>
      </c>
      <c r="J24" s="26">
        <f t="shared" si="10"/>
        <v>3.7037037037037033</v>
      </c>
      <c r="K24" s="28">
        <f t="shared" si="11"/>
        <v>10.16949152542373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3.5714285714285712</v>
      </c>
      <c r="G25" s="26">
        <f t="shared" si="7"/>
        <v>5</v>
      </c>
      <c r="H25" s="27">
        <f t="shared" si="8"/>
        <v>0</v>
      </c>
      <c r="I25" s="25">
        <f t="shared" si="9"/>
        <v>11.504424778761061</v>
      </c>
      <c r="J25" s="26">
        <f t="shared" si="10"/>
        <v>14.814814814814813</v>
      </c>
      <c r="K25" s="28">
        <f t="shared" si="11"/>
        <v>8.4745762711864394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10.714285714285714</v>
      </c>
      <c r="G26" s="26">
        <f t="shared" si="7"/>
        <v>15</v>
      </c>
      <c r="H26" s="27">
        <f t="shared" si="8"/>
        <v>0</v>
      </c>
      <c r="I26" s="25">
        <f t="shared" si="9"/>
        <v>5.3097345132743365</v>
      </c>
      <c r="J26" s="26">
        <f t="shared" si="10"/>
        <v>9.2592592592592595</v>
      </c>
      <c r="K26" s="28">
        <f t="shared" si="11"/>
        <v>1.6949152542372881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10.714285714285714</v>
      </c>
      <c r="G27" s="26">
        <f t="shared" si="7"/>
        <v>10</v>
      </c>
      <c r="H27" s="27">
        <f t="shared" si="8"/>
        <v>12.5</v>
      </c>
      <c r="I27" s="25">
        <f t="shared" si="9"/>
        <v>6.1946902654867255</v>
      </c>
      <c r="J27" s="26">
        <f t="shared" si="10"/>
        <v>5.5555555555555554</v>
      </c>
      <c r="K27" s="28">
        <f t="shared" si="11"/>
        <v>6.7796610169491522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14.285714285714285</v>
      </c>
      <c r="G28" s="26">
        <f t="shared" si="7"/>
        <v>10</v>
      </c>
      <c r="H28" s="27">
        <f t="shared" si="8"/>
        <v>25</v>
      </c>
      <c r="I28" s="25">
        <f t="shared" si="9"/>
        <v>6.1946902654867255</v>
      </c>
      <c r="J28" s="26">
        <f t="shared" si="10"/>
        <v>5.5555555555555554</v>
      </c>
      <c r="K28" s="28">
        <f t="shared" si="11"/>
        <v>6.7796610169491522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7.1428571428571423</v>
      </c>
      <c r="G29" s="26">
        <f t="shared" si="7"/>
        <v>5</v>
      </c>
      <c r="H29" s="27">
        <f t="shared" si="8"/>
        <v>12.5</v>
      </c>
      <c r="I29" s="25">
        <f t="shared" si="9"/>
        <v>10.619469026548673</v>
      </c>
      <c r="J29" s="26">
        <f t="shared" si="10"/>
        <v>7.4074074074074066</v>
      </c>
      <c r="K29" s="28">
        <f t="shared" si="11"/>
        <v>13.559322033898304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3.5714285714285712</v>
      </c>
      <c r="G30" s="26">
        <f t="shared" si="7"/>
        <v>5</v>
      </c>
      <c r="H30" s="27">
        <f t="shared" si="8"/>
        <v>0</v>
      </c>
      <c r="I30" s="25">
        <f t="shared" si="9"/>
        <v>7.9646017699115044</v>
      </c>
      <c r="J30" s="26">
        <f t="shared" si="10"/>
        <v>7.4074074074074066</v>
      </c>
      <c r="K30" s="28">
        <f t="shared" si="11"/>
        <v>8.4745762711864394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3.5714285714285712</v>
      </c>
      <c r="G31" s="31">
        <f t="shared" si="7"/>
        <v>5</v>
      </c>
      <c r="H31" s="32">
        <f t="shared" si="8"/>
        <v>0</v>
      </c>
      <c r="I31" s="30">
        <f t="shared" si="9"/>
        <v>7.9646017699115044</v>
      </c>
      <c r="J31" s="31">
        <f t="shared" si="10"/>
        <v>11.111111111111111</v>
      </c>
      <c r="K31" s="33">
        <f t="shared" si="11"/>
        <v>5.0847457627118651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90" zoomScaleNormal="100" zoomScaleSheetLayoutView="9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24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-205</v>
      </c>
      <c r="D6" s="45">
        <f>SUM(D7:D18)</f>
        <v>-94</v>
      </c>
      <c r="E6" s="46">
        <f>SUM(E7:E18)</f>
        <v>-111</v>
      </c>
      <c r="F6" s="47">
        <f>G6+H6</f>
        <v>83</v>
      </c>
      <c r="G6" s="48">
        <f>SUM(G7:G18)</f>
        <v>37</v>
      </c>
      <c r="H6" s="49">
        <f>SUM(H7:H18)</f>
        <v>46</v>
      </c>
      <c r="I6" s="46">
        <f>J6+K6</f>
        <v>288</v>
      </c>
      <c r="J6" s="45">
        <f>SUM(J7:J18)</f>
        <v>131</v>
      </c>
      <c r="K6" s="50">
        <f>SUM(K7:K18)</f>
        <v>157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-13</v>
      </c>
      <c r="D7" s="52">
        <f t="shared" ref="D7:E18" si="1">G7-J7</f>
        <v>-7</v>
      </c>
      <c r="E7" s="53">
        <f t="shared" si="1"/>
        <v>-6</v>
      </c>
      <c r="F7" s="51">
        <f>G7+H7</f>
        <v>7</v>
      </c>
      <c r="G7" s="54">
        <v>3</v>
      </c>
      <c r="H7" s="55">
        <v>4</v>
      </c>
      <c r="I7" s="53">
        <f>J7+K7</f>
        <v>20</v>
      </c>
      <c r="J7" s="54">
        <v>10</v>
      </c>
      <c r="K7" s="56">
        <v>10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-15</v>
      </c>
      <c r="D8" s="52">
        <f t="shared" si="1"/>
        <v>-10</v>
      </c>
      <c r="E8" s="53">
        <f t="shared" si="1"/>
        <v>-5</v>
      </c>
      <c r="F8" s="51">
        <f t="shared" ref="F8:F18" si="2">G8+H8</f>
        <v>6</v>
      </c>
      <c r="G8" s="54">
        <v>2</v>
      </c>
      <c r="H8" s="55">
        <v>4</v>
      </c>
      <c r="I8" s="53">
        <f t="shared" ref="I8:I18" si="3">J8+K8</f>
        <v>21</v>
      </c>
      <c r="J8" s="54">
        <v>12</v>
      </c>
      <c r="K8" s="56">
        <v>9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-21</v>
      </c>
      <c r="D9" s="52">
        <f t="shared" si="1"/>
        <v>-7</v>
      </c>
      <c r="E9" s="53">
        <f t="shared" si="1"/>
        <v>-14</v>
      </c>
      <c r="F9" s="51">
        <f t="shared" si="2"/>
        <v>6</v>
      </c>
      <c r="G9" s="54">
        <v>3</v>
      </c>
      <c r="H9" s="55">
        <v>3</v>
      </c>
      <c r="I9" s="53">
        <f t="shared" si="3"/>
        <v>27</v>
      </c>
      <c r="J9" s="54">
        <v>10</v>
      </c>
      <c r="K9" s="56">
        <v>17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-18</v>
      </c>
      <c r="D10" s="52">
        <f t="shared" si="1"/>
        <v>-5</v>
      </c>
      <c r="E10" s="53">
        <f t="shared" si="1"/>
        <v>-13</v>
      </c>
      <c r="F10" s="51">
        <f t="shared" si="2"/>
        <v>10</v>
      </c>
      <c r="G10" s="54">
        <v>7</v>
      </c>
      <c r="H10" s="55">
        <v>3</v>
      </c>
      <c r="I10" s="53">
        <f t="shared" si="3"/>
        <v>28</v>
      </c>
      <c r="J10" s="54">
        <v>12</v>
      </c>
      <c r="K10" s="56">
        <v>16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-28</v>
      </c>
      <c r="D11" s="52">
        <f t="shared" si="1"/>
        <v>-14</v>
      </c>
      <c r="E11" s="53">
        <f t="shared" si="1"/>
        <v>-14</v>
      </c>
      <c r="F11" s="51">
        <f t="shared" si="2"/>
        <v>2</v>
      </c>
      <c r="G11" s="54">
        <v>0</v>
      </c>
      <c r="H11" s="55">
        <v>2</v>
      </c>
      <c r="I11" s="53">
        <f t="shared" si="3"/>
        <v>30</v>
      </c>
      <c r="J11" s="54">
        <v>14</v>
      </c>
      <c r="K11" s="56">
        <v>16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-14</v>
      </c>
      <c r="D12" s="52">
        <f t="shared" si="1"/>
        <v>-8</v>
      </c>
      <c r="E12" s="53">
        <f t="shared" si="1"/>
        <v>-6</v>
      </c>
      <c r="F12" s="51">
        <f t="shared" si="2"/>
        <v>5</v>
      </c>
      <c r="G12" s="54">
        <v>1</v>
      </c>
      <c r="H12" s="55">
        <v>4</v>
      </c>
      <c r="I12" s="53">
        <f t="shared" si="3"/>
        <v>19</v>
      </c>
      <c r="J12" s="54">
        <v>9</v>
      </c>
      <c r="K12" s="56">
        <v>10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-15</v>
      </c>
      <c r="D13" s="52">
        <f t="shared" si="1"/>
        <v>-8</v>
      </c>
      <c r="E13" s="53">
        <f t="shared" si="1"/>
        <v>-7</v>
      </c>
      <c r="F13" s="51">
        <f t="shared" si="2"/>
        <v>9</v>
      </c>
      <c r="G13" s="54">
        <v>4</v>
      </c>
      <c r="H13" s="55">
        <v>5</v>
      </c>
      <c r="I13" s="53">
        <f t="shared" si="3"/>
        <v>24</v>
      </c>
      <c r="J13" s="54">
        <v>12</v>
      </c>
      <c r="K13" s="56">
        <v>12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-16</v>
      </c>
      <c r="D14" s="52">
        <f t="shared" si="1"/>
        <v>-9</v>
      </c>
      <c r="E14" s="53">
        <f t="shared" si="1"/>
        <v>-7</v>
      </c>
      <c r="F14" s="51">
        <f t="shared" si="2"/>
        <v>10</v>
      </c>
      <c r="G14" s="54">
        <v>5</v>
      </c>
      <c r="H14" s="55">
        <v>5</v>
      </c>
      <c r="I14" s="53">
        <f t="shared" si="3"/>
        <v>26</v>
      </c>
      <c r="J14" s="54">
        <v>14</v>
      </c>
      <c r="K14" s="56">
        <v>12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-14</v>
      </c>
      <c r="D15" s="52">
        <f t="shared" si="1"/>
        <v>-5</v>
      </c>
      <c r="E15" s="53">
        <f t="shared" si="1"/>
        <v>-9</v>
      </c>
      <c r="F15" s="51">
        <f t="shared" si="2"/>
        <v>8</v>
      </c>
      <c r="G15" s="54">
        <v>4</v>
      </c>
      <c r="H15" s="55">
        <v>4</v>
      </c>
      <c r="I15" s="53">
        <f t="shared" si="3"/>
        <v>22</v>
      </c>
      <c r="J15" s="54">
        <v>9</v>
      </c>
      <c r="K15" s="56">
        <v>13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-19</v>
      </c>
      <c r="D16" s="52">
        <f t="shared" si="1"/>
        <v>-7</v>
      </c>
      <c r="E16" s="53">
        <f t="shared" si="1"/>
        <v>-12</v>
      </c>
      <c r="F16" s="51">
        <f t="shared" si="2"/>
        <v>6</v>
      </c>
      <c r="G16" s="54">
        <v>3</v>
      </c>
      <c r="H16" s="55">
        <v>3</v>
      </c>
      <c r="I16" s="53">
        <f t="shared" si="3"/>
        <v>25</v>
      </c>
      <c r="J16" s="54">
        <v>10</v>
      </c>
      <c r="K16" s="56">
        <v>15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-18</v>
      </c>
      <c r="D17" s="52">
        <f t="shared" si="1"/>
        <v>-6</v>
      </c>
      <c r="E17" s="53">
        <f t="shared" si="1"/>
        <v>-12</v>
      </c>
      <c r="F17" s="51">
        <f t="shared" si="2"/>
        <v>6</v>
      </c>
      <c r="G17" s="54">
        <v>2</v>
      </c>
      <c r="H17" s="55">
        <v>4</v>
      </c>
      <c r="I17" s="53">
        <f t="shared" si="3"/>
        <v>24</v>
      </c>
      <c r="J17" s="54">
        <v>8</v>
      </c>
      <c r="K17" s="56">
        <v>16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-14</v>
      </c>
      <c r="D18" s="52">
        <f t="shared" si="1"/>
        <v>-8</v>
      </c>
      <c r="E18" s="53">
        <f t="shared" si="1"/>
        <v>-6</v>
      </c>
      <c r="F18" s="51">
        <f t="shared" si="2"/>
        <v>8</v>
      </c>
      <c r="G18" s="54">
        <v>3</v>
      </c>
      <c r="H18" s="55">
        <v>5</v>
      </c>
      <c r="I18" s="53">
        <f t="shared" si="3"/>
        <v>22</v>
      </c>
      <c r="J18" s="54">
        <v>11</v>
      </c>
      <c r="K18" s="56">
        <v>11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100.00000000000003</v>
      </c>
      <c r="G19" s="21">
        <f t="shared" si="4"/>
        <v>100</v>
      </c>
      <c r="H19" s="22">
        <f t="shared" si="4"/>
        <v>100</v>
      </c>
      <c r="I19" s="21">
        <f t="shared" si="4"/>
        <v>99.999999999999986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8.4337349397590362</v>
      </c>
      <c r="G20" s="26">
        <f>G7/$G$6*100</f>
        <v>8.1081081081081088</v>
      </c>
      <c r="H20" s="27">
        <f>H7/$H$6*100</f>
        <v>8.695652173913043</v>
      </c>
      <c r="I20" s="25">
        <f>I7/$I$6*100</f>
        <v>6.9444444444444446</v>
      </c>
      <c r="J20" s="26">
        <f>J7/$J$6*100</f>
        <v>7.6335877862595423</v>
      </c>
      <c r="K20" s="28">
        <f>K7/$K$6*100</f>
        <v>6.369426751592357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7.2289156626506017</v>
      </c>
      <c r="G21" s="26">
        <f t="shared" ref="G21:G31" si="7">G8/$G$6*100</f>
        <v>5.4054054054054053</v>
      </c>
      <c r="H21" s="27">
        <f t="shared" ref="H21:H31" si="8">H8/$H$6*100</f>
        <v>8.695652173913043</v>
      </c>
      <c r="I21" s="25">
        <f t="shared" ref="I21:I31" si="9">I8/$I$6*100</f>
        <v>7.291666666666667</v>
      </c>
      <c r="J21" s="26">
        <f t="shared" ref="J21:J31" si="10">J8/$J$6*100</f>
        <v>9.1603053435114496</v>
      </c>
      <c r="K21" s="28">
        <f t="shared" ref="K21:K31" si="11">K8/$K$6*100</f>
        <v>5.7324840764331215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7.2289156626506017</v>
      </c>
      <c r="G22" s="26">
        <f t="shared" si="7"/>
        <v>8.1081081081081088</v>
      </c>
      <c r="H22" s="27">
        <f t="shared" si="8"/>
        <v>6.5217391304347823</v>
      </c>
      <c r="I22" s="25">
        <f t="shared" si="9"/>
        <v>9.375</v>
      </c>
      <c r="J22" s="26">
        <f t="shared" si="10"/>
        <v>7.6335877862595423</v>
      </c>
      <c r="K22" s="28">
        <f t="shared" si="11"/>
        <v>10.828025477707007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12.048192771084338</v>
      </c>
      <c r="G23" s="26">
        <f t="shared" si="7"/>
        <v>18.918918918918919</v>
      </c>
      <c r="H23" s="27">
        <f t="shared" si="8"/>
        <v>6.5217391304347823</v>
      </c>
      <c r="I23" s="25">
        <f t="shared" si="9"/>
        <v>9.7222222222222232</v>
      </c>
      <c r="J23" s="26">
        <f t="shared" si="10"/>
        <v>9.1603053435114496</v>
      </c>
      <c r="K23" s="28">
        <f t="shared" si="11"/>
        <v>10.191082802547772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2.4096385542168677</v>
      </c>
      <c r="G24" s="26">
        <f t="shared" si="7"/>
        <v>0</v>
      </c>
      <c r="H24" s="27">
        <f t="shared" si="8"/>
        <v>4.3478260869565215</v>
      </c>
      <c r="I24" s="25">
        <f t="shared" si="9"/>
        <v>10.416666666666668</v>
      </c>
      <c r="J24" s="26">
        <f t="shared" si="10"/>
        <v>10.687022900763358</v>
      </c>
      <c r="K24" s="28">
        <f t="shared" si="11"/>
        <v>10.191082802547772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6.024096385542169</v>
      </c>
      <c r="G25" s="26">
        <f t="shared" si="7"/>
        <v>2.7027027027027026</v>
      </c>
      <c r="H25" s="27">
        <f t="shared" si="8"/>
        <v>8.695652173913043</v>
      </c>
      <c r="I25" s="25">
        <f t="shared" si="9"/>
        <v>6.5972222222222223</v>
      </c>
      <c r="J25" s="26">
        <f t="shared" si="10"/>
        <v>6.8702290076335881</v>
      </c>
      <c r="K25" s="28">
        <f t="shared" si="11"/>
        <v>6.369426751592357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10.843373493975903</v>
      </c>
      <c r="G26" s="26">
        <f t="shared" si="7"/>
        <v>10.810810810810811</v>
      </c>
      <c r="H26" s="27">
        <f t="shared" si="8"/>
        <v>10.869565217391305</v>
      </c>
      <c r="I26" s="25">
        <f t="shared" si="9"/>
        <v>8.3333333333333321</v>
      </c>
      <c r="J26" s="26">
        <f t="shared" si="10"/>
        <v>9.1603053435114496</v>
      </c>
      <c r="K26" s="28">
        <f t="shared" si="11"/>
        <v>7.6433121019108281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12.048192771084338</v>
      </c>
      <c r="G27" s="26">
        <f t="shared" si="7"/>
        <v>13.513513513513514</v>
      </c>
      <c r="H27" s="27">
        <f t="shared" si="8"/>
        <v>10.869565217391305</v>
      </c>
      <c r="I27" s="25">
        <f t="shared" si="9"/>
        <v>9.0277777777777768</v>
      </c>
      <c r="J27" s="26">
        <f t="shared" si="10"/>
        <v>10.687022900763358</v>
      </c>
      <c r="K27" s="28">
        <f t="shared" si="11"/>
        <v>7.6433121019108281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9.6385542168674707</v>
      </c>
      <c r="G28" s="26">
        <f t="shared" si="7"/>
        <v>10.810810810810811</v>
      </c>
      <c r="H28" s="27">
        <f t="shared" si="8"/>
        <v>8.695652173913043</v>
      </c>
      <c r="I28" s="25">
        <f t="shared" si="9"/>
        <v>7.6388888888888893</v>
      </c>
      <c r="J28" s="26">
        <f t="shared" si="10"/>
        <v>6.8702290076335881</v>
      </c>
      <c r="K28" s="28">
        <f t="shared" si="11"/>
        <v>8.2802547770700627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7.2289156626506017</v>
      </c>
      <c r="G29" s="26">
        <f t="shared" si="7"/>
        <v>8.1081081081081088</v>
      </c>
      <c r="H29" s="27">
        <f t="shared" si="8"/>
        <v>6.5217391304347823</v>
      </c>
      <c r="I29" s="25">
        <f t="shared" si="9"/>
        <v>8.6805555555555554</v>
      </c>
      <c r="J29" s="26">
        <f t="shared" si="10"/>
        <v>7.6335877862595423</v>
      </c>
      <c r="K29" s="28">
        <f t="shared" si="11"/>
        <v>9.5541401273885356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7.2289156626506017</v>
      </c>
      <c r="G30" s="26">
        <f t="shared" si="7"/>
        <v>5.4054054054054053</v>
      </c>
      <c r="H30" s="27">
        <f t="shared" si="8"/>
        <v>8.695652173913043</v>
      </c>
      <c r="I30" s="25">
        <f t="shared" si="9"/>
        <v>8.3333333333333321</v>
      </c>
      <c r="J30" s="26">
        <f t="shared" si="10"/>
        <v>6.1068702290076331</v>
      </c>
      <c r="K30" s="28">
        <f t="shared" si="11"/>
        <v>10.191082802547772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9.6385542168674707</v>
      </c>
      <c r="G31" s="31">
        <f t="shared" si="7"/>
        <v>8.1081081081081088</v>
      </c>
      <c r="H31" s="32">
        <f t="shared" si="8"/>
        <v>10.869565217391305</v>
      </c>
      <c r="I31" s="30">
        <f t="shared" si="9"/>
        <v>7.6388888888888893</v>
      </c>
      <c r="J31" s="31">
        <f t="shared" si="10"/>
        <v>8.3969465648854964</v>
      </c>
      <c r="K31" s="33">
        <f t="shared" si="11"/>
        <v>7.0063694267515926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鳥取県庁</cp:lastModifiedBy>
  <cp:lastPrinted>2019-10-24T02:37:31Z</cp:lastPrinted>
  <dcterms:created xsi:type="dcterms:W3CDTF">2007-12-25T02:26:01Z</dcterms:created>
  <dcterms:modified xsi:type="dcterms:W3CDTF">2019-10-28T08:27:15Z</dcterms:modified>
</cp:coreProperties>
</file>