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Ｒ元年度\R１．１０\R1.10公表資料\201910HP公表分データ\"/>
    </mc:Choice>
  </mc:AlternateContent>
  <bookViews>
    <workbookView xWindow="600" yWindow="120" windowWidth="19395" windowHeight="7830"/>
  </bookViews>
  <sheets>
    <sheet name="市町村別" sheetId="1" r:id="rId1"/>
  </sheets>
  <definedNames>
    <definedName name="_xlnm.Print_Area" localSheetId="0">市町村別!$A$1:$S$44</definedName>
  </definedNames>
  <calcPr calcId="152511" forceFullCalc="1"/>
</workbook>
</file>

<file path=xl/calcChain.xml><?xml version="1.0" encoding="utf-8"?>
<calcChain xmlns="http://schemas.openxmlformats.org/spreadsheetml/2006/main">
  <c r="T15" i="1" l="1"/>
  <c r="T14" i="1"/>
  <c r="T13" i="1"/>
  <c r="T17" i="1" s="1"/>
  <c r="T12" i="1"/>
  <c r="T11" i="1"/>
  <c r="T9" i="1"/>
  <c r="T18" i="1" l="1"/>
  <c r="T16" i="1"/>
  <c r="T10" i="1"/>
  <c r="T8" i="1" s="1"/>
</calcChain>
</file>

<file path=xl/sharedStrings.xml><?xml version="1.0" encoding="utf-8"?>
<sst xmlns="http://schemas.openxmlformats.org/spreadsheetml/2006/main" count="66" uniqueCount="61">
  <si>
    <t>地域</t>
    <rPh sb="0" eb="2">
      <t>チイキ</t>
    </rPh>
    <phoneticPr fontId="2"/>
  </si>
  <si>
    <t>推計世帯数</t>
    <rPh sb="0" eb="2">
      <t>スイケイ</t>
    </rPh>
    <rPh sb="2" eb="5">
      <t>セタイスウ</t>
    </rPh>
    <phoneticPr fontId="2"/>
  </si>
  <si>
    <t>推計人口</t>
    <rPh sb="0" eb="2">
      <t>スイケイ</t>
    </rPh>
    <rPh sb="2" eb="4">
      <t>ジンコウ</t>
    </rPh>
    <phoneticPr fontId="2"/>
  </si>
  <si>
    <t>年齢別（3区分）人口</t>
    <rPh sb="0" eb="3">
      <t>ネンレイベツ</t>
    </rPh>
    <rPh sb="5" eb="7">
      <t>クブン</t>
    </rPh>
    <rPh sb="8" eb="10">
      <t>ジンコウ</t>
    </rPh>
    <phoneticPr fontId="2"/>
  </si>
  <si>
    <t>年少人口</t>
    <rPh sb="0" eb="2">
      <t>ネンショウ</t>
    </rPh>
    <rPh sb="2" eb="4">
      <t>ジンコウ</t>
    </rPh>
    <phoneticPr fontId="2"/>
  </si>
  <si>
    <t>生産年齢人口</t>
    <rPh sb="0" eb="2">
      <t>セイサン</t>
    </rPh>
    <rPh sb="2" eb="4">
      <t>ネンレイ</t>
    </rPh>
    <rPh sb="4" eb="6">
      <t>ジンコウ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</si>
  <si>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</si>
  <si>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</si>
  <si>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</si>
  <si>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（0～14歳）</t>
    <rPh sb="5" eb="6">
      <t>サイ</t>
    </rPh>
    <phoneticPr fontId="2"/>
  </si>
  <si>
    <t>（15～64歳）</t>
    <rPh sb="6" eb="7">
      <t>サイ</t>
    </rPh>
    <phoneticPr fontId="2"/>
  </si>
  <si>
    <t>実数</t>
    <rPh sb="0" eb="2">
      <t>ジッスウ</t>
    </rPh>
    <phoneticPr fontId="2"/>
  </si>
  <si>
    <t>構成比</t>
    <rPh sb="0" eb="3">
      <t>コウセイヒ</t>
    </rPh>
    <phoneticPr fontId="2"/>
  </si>
  <si>
    <t>県計</t>
    <rPh sb="0" eb="2">
      <t>ケンケイ</t>
    </rPh>
    <phoneticPr fontId="2"/>
  </si>
  <si>
    <t>市計</t>
    <rPh sb="0" eb="1">
      <t>シ</t>
    </rPh>
    <rPh sb="1" eb="2">
      <t>ケイ</t>
    </rPh>
    <phoneticPr fontId="2"/>
  </si>
  <si>
    <t>郡計</t>
    <rPh sb="0" eb="1">
      <t>グン</t>
    </rPh>
    <rPh sb="1" eb="2">
      <t>ケイ</t>
    </rPh>
    <phoneticPr fontId="2"/>
  </si>
  <si>
    <t>岩美郡</t>
    <rPh sb="0" eb="3">
      <t>イワミグン</t>
    </rPh>
    <phoneticPr fontId="2"/>
  </si>
  <si>
    <t>八頭郡</t>
    <rPh sb="0" eb="3">
      <t>ヤズグン</t>
    </rPh>
    <phoneticPr fontId="2"/>
  </si>
  <si>
    <t>東伯郡</t>
    <rPh sb="0" eb="3">
      <t>トウハクグン</t>
    </rPh>
    <phoneticPr fontId="2"/>
  </si>
  <si>
    <t>西伯郡</t>
    <rPh sb="0" eb="3">
      <t>サイハクグン</t>
    </rPh>
    <phoneticPr fontId="2"/>
  </si>
  <si>
    <t>日野郡</t>
    <rPh sb="0" eb="3">
      <t>ヒノグン</t>
    </rPh>
    <phoneticPr fontId="2"/>
  </si>
  <si>
    <t>東部地区</t>
    <rPh sb="0" eb="2">
      <t>トウブ</t>
    </rPh>
    <rPh sb="2" eb="4">
      <t>チク</t>
    </rPh>
    <phoneticPr fontId="2"/>
  </si>
  <si>
    <t>中部地区</t>
    <rPh sb="0" eb="2">
      <t>チュウブ</t>
    </rPh>
    <rPh sb="2" eb="4">
      <t>チク</t>
    </rPh>
    <phoneticPr fontId="2"/>
  </si>
  <si>
    <t>西部地区</t>
    <rPh sb="0" eb="2">
      <t>セイブ</t>
    </rPh>
    <rPh sb="2" eb="4">
      <t>チク</t>
    </rPh>
    <phoneticPr fontId="2"/>
  </si>
  <si>
    <t>鳥取市</t>
    <rPh sb="0" eb="3">
      <t>トットリシ</t>
    </rPh>
    <phoneticPr fontId="2"/>
  </si>
  <si>
    <t>米子市</t>
    <rPh sb="0" eb="3">
      <t>ヨナゴシ</t>
    </rPh>
    <phoneticPr fontId="2"/>
  </si>
  <si>
    <t>倉吉市</t>
    <rPh sb="0" eb="3">
      <t>クラヨシシ</t>
    </rPh>
    <phoneticPr fontId="2"/>
  </si>
  <si>
    <t>境港市</t>
    <rPh sb="0" eb="3">
      <t>サカイミナトシ</t>
    </rPh>
    <phoneticPr fontId="2"/>
  </si>
  <si>
    <t>岩美町</t>
    <rPh sb="0" eb="3">
      <t>イワミチョウ</t>
    </rPh>
    <phoneticPr fontId="2"/>
  </si>
  <si>
    <t>若桜町</t>
    <rPh sb="0" eb="3">
      <t>ワカサチョウ</t>
    </rPh>
    <phoneticPr fontId="2"/>
  </si>
  <si>
    <t>智頭町</t>
    <rPh sb="0" eb="3">
      <t>チヅチョウ</t>
    </rPh>
    <phoneticPr fontId="2"/>
  </si>
  <si>
    <t>八頭町</t>
    <rPh sb="0" eb="3">
      <t>ヤズチョウ</t>
    </rPh>
    <phoneticPr fontId="2"/>
  </si>
  <si>
    <t>三朝町</t>
    <rPh sb="0" eb="3">
      <t>ミササチョウ</t>
    </rPh>
    <phoneticPr fontId="2"/>
  </si>
  <si>
    <t>湯梨浜町</t>
    <rPh sb="0" eb="4">
      <t>ユリハマチョウ</t>
    </rPh>
    <phoneticPr fontId="2"/>
  </si>
  <si>
    <t>琴浦町</t>
    <rPh sb="0" eb="3">
      <t>コトウラチョウ</t>
    </rPh>
    <phoneticPr fontId="2"/>
  </si>
  <si>
    <t>北栄町</t>
    <rPh sb="0" eb="3">
      <t>ホクエイチョウ</t>
    </rPh>
    <phoneticPr fontId="2"/>
  </si>
  <si>
    <t>日吉津村</t>
    <rPh sb="0" eb="4">
      <t>ヒエヅソン</t>
    </rPh>
    <phoneticPr fontId="2"/>
  </si>
  <si>
    <t>大山町</t>
    <rPh sb="0" eb="3">
      <t>ダイセンチョウ</t>
    </rPh>
    <phoneticPr fontId="2"/>
  </si>
  <si>
    <t>南部町</t>
    <rPh sb="0" eb="3">
      <t>ナンブチョウ</t>
    </rPh>
    <phoneticPr fontId="2"/>
  </si>
  <si>
    <t>伯耆町</t>
    <rPh sb="0" eb="3">
      <t>ホウキチョウ</t>
    </rPh>
    <phoneticPr fontId="2"/>
  </si>
  <si>
    <t>日南町</t>
    <rPh sb="0" eb="3">
      <t>ニチナンチョウ</t>
    </rPh>
    <phoneticPr fontId="2"/>
  </si>
  <si>
    <t>日野町</t>
    <rPh sb="0" eb="3">
      <t>ヒノチョウ</t>
    </rPh>
    <phoneticPr fontId="2"/>
  </si>
  <si>
    <t>江府町</t>
    <rPh sb="0" eb="3">
      <t>コウフチョウ</t>
    </rPh>
    <phoneticPr fontId="2"/>
  </si>
  <si>
    <t>構成比</t>
    <rPh sb="0" eb="3">
      <t>コウセイヒ</t>
    </rPh>
    <phoneticPr fontId="1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</si>
  <si>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2"/>
  </si>
  <si>
    <t>うち75歳以上</t>
    <rPh sb="4" eb="5">
      <t>サイ</t>
    </rPh>
    <rPh sb="5" eb="7">
      <t>イジョウ</t>
    </rPh>
    <phoneticPr fontId="1"/>
  </si>
  <si>
    <t>実数</t>
    <rPh sb="0" eb="2">
      <t>ジッスウ</t>
    </rPh>
    <phoneticPr fontId="1"/>
  </si>
  <si>
    <t>年齢構成指数</t>
    <rPh sb="0" eb="2">
      <t>ネンレイ</t>
    </rPh>
    <rPh sb="2" eb="4">
      <t>コウセイ</t>
    </rPh>
    <rPh sb="4" eb="6">
      <t>シスウ</t>
    </rPh>
    <phoneticPr fontId="1"/>
  </si>
  <si>
    <t>年少人口指数</t>
    <rPh sb="0" eb="2">
      <t>ネンショウ</t>
    </rPh>
    <rPh sb="2" eb="4">
      <t>ジンコウ</t>
    </rPh>
    <rPh sb="4" eb="6">
      <t>シスウ</t>
    </rPh>
    <phoneticPr fontId="1"/>
  </si>
  <si>
    <t>老年人口指数</t>
    <rPh sb="0" eb="2">
      <t>ロウネン</t>
    </rPh>
    <rPh sb="2" eb="4">
      <t>ジンコウ</t>
    </rPh>
    <rPh sb="4" eb="6">
      <t>シスウ</t>
    </rPh>
    <phoneticPr fontId="1"/>
  </si>
  <si>
    <t>従属人口指数</t>
    <rPh sb="0" eb="2">
      <t>ジュウゾク</t>
    </rPh>
    <rPh sb="2" eb="4">
      <t>ジンコウ</t>
    </rPh>
    <rPh sb="4" eb="6">
      <t>シスウ</t>
    </rPh>
    <phoneticPr fontId="1"/>
  </si>
  <si>
    <t>老年化指数</t>
    <rPh sb="0" eb="3">
      <t>ロウネンカ</t>
    </rPh>
    <rPh sb="3" eb="5">
      <t>シスウ</t>
    </rPh>
    <phoneticPr fontId="1"/>
  </si>
  <si>
    <t>　【注】</t>
    <rPh sb="2" eb="3">
      <t>チュウ</t>
    </rPh>
    <phoneticPr fontId="1"/>
  </si>
  <si>
    <t>　　　年少人口指数　＝　年少人口　÷　生産年齢人口　×　１００</t>
    <rPh sb="3" eb="5">
      <t>ネンショウ</t>
    </rPh>
    <rPh sb="5" eb="7">
      <t>ジンコウ</t>
    </rPh>
    <rPh sb="7" eb="9">
      <t>シスウ</t>
    </rPh>
    <rPh sb="12" eb="14">
      <t>ネンショウ</t>
    </rPh>
    <rPh sb="14" eb="16">
      <t>ジンコウ</t>
    </rPh>
    <rPh sb="19" eb="21">
      <t>セイサン</t>
    </rPh>
    <rPh sb="21" eb="23">
      <t>ネンレイ</t>
    </rPh>
    <rPh sb="23" eb="25">
      <t>ジンコウ</t>
    </rPh>
    <phoneticPr fontId="1"/>
  </si>
  <si>
    <t>　　　老年人口指数　＝　老年人口　÷　生産年齢人口　×　１００</t>
    <rPh sb="3" eb="5">
      <t>ロウネン</t>
    </rPh>
    <rPh sb="5" eb="7">
      <t>ジンコウ</t>
    </rPh>
    <rPh sb="7" eb="9">
      <t>シスウ</t>
    </rPh>
    <rPh sb="12" eb="14">
      <t>ロウネン</t>
    </rPh>
    <rPh sb="14" eb="16">
      <t>ジンコウ</t>
    </rPh>
    <rPh sb="19" eb="21">
      <t>セイサン</t>
    </rPh>
    <rPh sb="21" eb="23">
      <t>ネンレイ</t>
    </rPh>
    <rPh sb="23" eb="25">
      <t>ジンコウ</t>
    </rPh>
    <phoneticPr fontId="1"/>
  </si>
  <si>
    <t>　　　従属人口指数　＝　（年少人口＋老年人口）　÷　生産年齢人口　×　１００</t>
    <rPh sb="3" eb="5">
      <t>ジュウゾク</t>
    </rPh>
    <rPh sb="5" eb="7">
      <t>ジンコウ</t>
    </rPh>
    <rPh sb="7" eb="9">
      <t>シスウ</t>
    </rPh>
    <rPh sb="13" eb="15">
      <t>ネンショウ</t>
    </rPh>
    <rPh sb="15" eb="17">
      <t>ジンコウ</t>
    </rPh>
    <rPh sb="18" eb="20">
      <t>ロウネン</t>
    </rPh>
    <rPh sb="20" eb="22">
      <t>ジンコウ</t>
    </rPh>
    <rPh sb="26" eb="28">
      <t>セイサン</t>
    </rPh>
    <rPh sb="28" eb="30">
      <t>ネンレイ</t>
    </rPh>
    <rPh sb="30" eb="32">
      <t>ジンコウ</t>
    </rPh>
    <phoneticPr fontId="1"/>
  </si>
  <si>
    <t>　　　老年化指数　＝　老年人口　÷　年少人口　×　１００</t>
    <rPh sb="3" eb="6">
      <t>ロウネンカ</t>
    </rPh>
    <rPh sb="6" eb="8">
      <t>シスウ</t>
    </rPh>
    <rPh sb="11" eb="13">
      <t>ロウネン</t>
    </rPh>
    <rPh sb="13" eb="15">
      <t>ジンコウ</t>
    </rPh>
    <rPh sb="18" eb="20">
      <t>ネンショウ</t>
    </rPh>
    <rPh sb="20" eb="22">
      <t>ジンコウ</t>
    </rPh>
    <phoneticPr fontId="1"/>
  </si>
  <si>
    <t>　２　少数第２位以下を四捨五入しているため、合計しても１００％にならない場合がある。</t>
    <rPh sb="3" eb="5">
      <t>ショウスウ</t>
    </rPh>
    <rPh sb="5" eb="6">
      <t>ダイ</t>
    </rPh>
    <rPh sb="7" eb="8">
      <t>イ</t>
    </rPh>
    <rPh sb="8" eb="10">
      <t>イカ</t>
    </rPh>
    <rPh sb="11" eb="15">
      <t>シシャゴニュウ</t>
    </rPh>
    <rPh sb="22" eb="24">
      <t>ゴウケイ</t>
    </rPh>
    <rPh sb="36" eb="38">
      <t>バアイ</t>
    </rPh>
    <phoneticPr fontId="1"/>
  </si>
  <si>
    <t>※１　推計世帯数及び推計人口総数は１日現在。</t>
    <rPh sb="3" eb="5">
      <t>スイケイ</t>
    </rPh>
    <rPh sb="5" eb="8">
      <t>セタイスウ</t>
    </rPh>
    <rPh sb="8" eb="9">
      <t>オヨ</t>
    </rPh>
    <rPh sb="10" eb="12">
      <t>スイケイ</t>
    </rPh>
    <rPh sb="12" eb="14">
      <t>ジンコウ</t>
    </rPh>
    <rPh sb="14" eb="16">
      <t>ソウスウ</t>
    </rPh>
    <rPh sb="18" eb="19">
      <t>ヒ</t>
    </rPh>
    <rPh sb="19" eb="21">
      <t>ゲンザイ</t>
    </rPh>
    <phoneticPr fontId="1"/>
  </si>
  <si>
    <t>第１０表　市町村別、男女別、３区分年齢別人口と世帯数</t>
    <rPh sb="0" eb="1">
      <t>ダイ</t>
    </rPh>
    <rPh sb="3" eb="4">
      <t>ヒョウ</t>
    </rPh>
    <rPh sb="5" eb="8">
      <t>シチョウソン</t>
    </rPh>
    <rPh sb="8" eb="9">
      <t>ベツ</t>
    </rPh>
    <rPh sb="10" eb="13">
      <t>ダンジョベツ</t>
    </rPh>
    <rPh sb="15" eb="17">
      <t>クブン</t>
    </rPh>
    <rPh sb="17" eb="20">
      <t>ネンレイベツ</t>
    </rPh>
    <rPh sb="20" eb="22">
      <t>ジンコウ</t>
    </rPh>
    <rPh sb="23" eb="26">
      <t>セタイスウ</t>
    </rPh>
    <phoneticPr fontId="2"/>
  </si>
  <si>
    <t>年齢不詳</t>
    <rPh sb="0" eb="4">
      <t>ネンレイフショウ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</si>
</sst>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);[Red]\(#,##0\)"/>
    <numFmt numFmtId="177" formatCode="#,##0_ "/>
    <numFmt numFmtId="178" formatCode="0.00_);[Red]\(0.00\)"/>
    <numFmt numFmtId="179" formatCode="0.00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177" fontId="0" fillId="0" borderId="4" xfId="0" applyNumberFormat="1" applyBorder="1">
      <alignment vertical="center"/>
    </xf>
    <xf numFmtId="0" fontId="0" fillId="0" borderId="5" xfId="0" applyBorder="1">
      <alignment vertical="center"/>
    </xf>
    <xf numFmtId="176" fontId="0" fillId="0" borderId="5" xfId="0" applyNumberFormat="1" applyBorder="1">
      <alignment vertical="center"/>
    </xf>
    <xf numFmtId="177" fontId="0" fillId="0" borderId="5" xfId="0" applyNumberFormat="1" applyBorder="1">
      <alignment vertical="center"/>
    </xf>
    <xf numFmtId="0" fontId="0" fillId="0" borderId="6" xfId="0" applyBorder="1">
      <alignment vertical="center"/>
    </xf>
    <xf numFmtId="176" fontId="0" fillId="0" borderId="6" xfId="0" applyNumberFormat="1" applyBorder="1">
      <alignment vertical="center"/>
    </xf>
    <xf numFmtId="177" fontId="0" fillId="0" borderId="6" xfId="0" applyNumberFormat="1" applyBorder="1">
      <alignment vertical="center"/>
    </xf>
    <xf numFmtId="176" fontId="0" fillId="0" borderId="7" xfId="0" applyNumberFormat="1" applyBorder="1">
      <alignment vertical="center"/>
    </xf>
    <xf numFmtId="0" fontId="0" fillId="0" borderId="8" xfId="0" applyBorder="1">
      <alignment vertical="center"/>
    </xf>
    <xf numFmtId="176" fontId="0" fillId="0" borderId="8" xfId="0" applyNumberFormat="1" applyBorder="1">
      <alignment vertical="center"/>
    </xf>
    <xf numFmtId="177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0" fontId="4" fillId="0" borderId="5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4" xfId="0" applyFont="1" applyBorder="1">
      <alignment vertical="center"/>
    </xf>
    <xf numFmtId="176" fontId="0" fillId="0" borderId="4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12" xfId="0" applyBorder="1">
      <alignment vertical="center"/>
    </xf>
    <xf numFmtId="0" fontId="4" fillId="0" borderId="0" xfId="0" applyFont="1" applyFill="1" applyBorder="1">
      <alignment vertical="center"/>
    </xf>
    <xf numFmtId="0" fontId="4" fillId="0" borderId="3" xfId="0" applyFont="1" applyFill="1" applyBorder="1">
      <alignment vertical="center"/>
    </xf>
    <xf numFmtId="176" fontId="0" fillId="0" borderId="0" xfId="0" applyNumberFormat="1" applyBorder="1">
      <alignment vertical="center"/>
    </xf>
    <xf numFmtId="177" fontId="0" fillId="0" borderId="0" xfId="0" applyNumberFormat="1" applyBorder="1">
      <alignment vertical="center"/>
    </xf>
    <xf numFmtId="0" fontId="4" fillId="0" borderId="13" xfId="0" applyFont="1" applyBorder="1">
      <alignment vertical="center"/>
    </xf>
    <xf numFmtId="178" fontId="0" fillId="0" borderId="1" xfId="0" applyNumberFormat="1" applyBorder="1">
      <alignment vertical="center"/>
    </xf>
    <xf numFmtId="178" fontId="0" fillId="0" borderId="5" xfId="0" applyNumberFormat="1" applyBorder="1">
      <alignment vertical="center"/>
    </xf>
    <xf numFmtId="178" fontId="0" fillId="0" borderId="6" xfId="0" applyNumberFormat="1" applyBorder="1">
      <alignment vertical="center"/>
    </xf>
    <xf numFmtId="178" fontId="0" fillId="0" borderId="7" xfId="0" applyNumberFormat="1" applyBorder="1">
      <alignment vertical="center"/>
    </xf>
    <xf numFmtId="178" fontId="0" fillId="0" borderId="8" xfId="0" applyNumberFormat="1" applyBorder="1">
      <alignment vertical="center"/>
    </xf>
    <xf numFmtId="178" fontId="0" fillId="0" borderId="9" xfId="0" applyNumberFormat="1" applyBorder="1">
      <alignment vertical="center"/>
    </xf>
    <xf numFmtId="178" fontId="0" fillId="0" borderId="4" xfId="0" applyNumberFormat="1" applyBorder="1">
      <alignment vertical="center"/>
    </xf>
    <xf numFmtId="179" fontId="0" fillId="0" borderId="10" xfId="0" applyNumberFormat="1" applyBorder="1">
      <alignment vertical="center"/>
    </xf>
    <xf numFmtId="179" fontId="0" fillId="0" borderId="2" xfId="0" applyNumberFormat="1" applyBorder="1">
      <alignment vertical="center"/>
    </xf>
    <xf numFmtId="179" fontId="0" fillId="0" borderId="3" xfId="0" applyNumberFormat="1" applyBorder="1">
      <alignment vertical="center"/>
    </xf>
    <xf numFmtId="179" fontId="0" fillId="0" borderId="14" xfId="0" applyNumberFormat="1" applyBorder="1">
      <alignment vertical="center"/>
    </xf>
    <xf numFmtId="179" fontId="0" fillId="0" borderId="1" xfId="0" applyNumberFormat="1" applyBorder="1">
      <alignment vertical="center"/>
    </xf>
    <xf numFmtId="179" fontId="0" fillId="0" borderId="11" xfId="0" applyNumberFormat="1" applyBorder="1">
      <alignment vertical="center"/>
    </xf>
    <xf numFmtId="179" fontId="0" fillId="0" borderId="18" xfId="0" applyNumberFormat="1" applyBorder="1">
      <alignment vertical="center"/>
    </xf>
    <xf numFmtId="179" fontId="0" fillId="0" borderId="6" xfId="0" applyNumberFormat="1" applyBorder="1">
      <alignment vertical="center"/>
    </xf>
    <xf numFmtId="179" fontId="0" fillId="0" borderId="19" xfId="0" applyNumberFormat="1" applyBorder="1">
      <alignment vertical="center"/>
    </xf>
    <xf numFmtId="179" fontId="0" fillId="0" borderId="20" xfId="0" applyNumberFormat="1" applyBorder="1">
      <alignment vertical="center"/>
    </xf>
    <xf numFmtId="179" fontId="0" fillId="0" borderId="7" xfId="0" applyNumberFormat="1" applyBorder="1">
      <alignment vertical="center"/>
    </xf>
    <xf numFmtId="179" fontId="0" fillId="0" borderId="21" xfId="0" applyNumberFormat="1" applyBorder="1">
      <alignment vertical="center"/>
    </xf>
    <xf numFmtId="179" fontId="0" fillId="0" borderId="22" xfId="0" applyNumberFormat="1" applyBorder="1">
      <alignment vertical="center"/>
    </xf>
    <xf numFmtId="179" fontId="0" fillId="0" borderId="8" xfId="0" applyNumberFormat="1" applyBorder="1">
      <alignment vertical="center"/>
    </xf>
    <xf numFmtId="179" fontId="0" fillId="0" borderId="23" xfId="0" applyNumberFormat="1" applyBorder="1">
      <alignment vertical="center"/>
    </xf>
    <xf numFmtId="179" fontId="0" fillId="0" borderId="24" xfId="0" applyNumberFormat="1" applyBorder="1">
      <alignment vertical="center"/>
    </xf>
    <xf numFmtId="179" fontId="0" fillId="0" borderId="12" xfId="0" applyNumberFormat="1" applyBorder="1">
      <alignment vertical="center"/>
    </xf>
    <xf numFmtId="179" fontId="0" fillId="0" borderId="25" xfId="0" applyNumberFormat="1" applyBorder="1">
      <alignment vertical="center"/>
    </xf>
    <xf numFmtId="179" fontId="0" fillId="0" borderId="15" xfId="0" applyNumberFormat="1" applyBorder="1">
      <alignment vertical="center"/>
    </xf>
    <xf numFmtId="179" fontId="0" fillId="0" borderId="4" xfId="0" applyNumberFormat="1" applyBorder="1">
      <alignment vertical="center"/>
    </xf>
    <xf numFmtId="179" fontId="0" fillId="0" borderId="17" xfId="0" applyNumberFormat="1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4"/>
  <sheetViews>
    <sheetView tabSelected="1" view="pageBreakPreview" zoomScaleNormal="100" zoomScaleSheetLayoutView="100" workbookViewId="0">
      <selection activeCell="B10" sqref="B10"/>
    </sheetView>
  </sheetViews>
  <sheetFormatPr defaultRowHeight="13.5" x14ac:dyDescent="0.15"/>
  <cols>
    <col min="1" max="6" width="8.625" customWidth="1"/>
    <col min="7" max="7" width="6.625" customWidth="1"/>
    <col min="8" max="8" width="8.625" customWidth="1"/>
    <col min="9" max="9" width="6.625" customWidth="1"/>
    <col min="10" max="12" width="8.625" customWidth="1"/>
    <col min="13" max="13" width="6.625" customWidth="1"/>
    <col min="19" max="19" width="5.625" customWidth="1"/>
  </cols>
  <sheetData>
    <row r="1" spans="1:20" x14ac:dyDescent="0.15">
      <c r="G1" s="1"/>
    </row>
    <row r="2" spans="1:20" x14ac:dyDescent="0.15">
      <c r="A2" t="s">
        <v>59</v>
      </c>
    </row>
    <row r="4" spans="1:20" x14ac:dyDescent="0.15">
      <c r="A4" s="72" t="s">
        <v>0</v>
      </c>
      <c r="B4" s="67" t="s">
        <v>1</v>
      </c>
      <c r="C4" s="66" t="s">
        <v>2</v>
      </c>
      <c r="D4" s="72"/>
      <c r="E4" s="72"/>
      <c r="F4" s="75" t="s">
        <v>3</v>
      </c>
      <c r="G4" s="76"/>
      <c r="H4" s="76"/>
      <c r="I4" s="76"/>
      <c r="J4" s="76"/>
      <c r="K4" s="76"/>
      <c r="L4" s="76"/>
      <c r="M4" s="77"/>
      <c r="N4" s="64" t="s">
        <v>47</v>
      </c>
      <c r="O4" s="65"/>
      <c r="P4" s="65"/>
      <c r="Q4" s="65"/>
      <c r="R4" s="66"/>
    </row>
    <row r="5" spans="1:20" ht="13.5" customHeight="1" x14ac:dyDescent="0.15">
      <c r="A5" s="73"/>
      <c r="B5" s="68"/>
      <c r="C5" s="2"/>
      <c r="D5" s="2"/>
      <c r="E5" s="2"/>
      <c r="F5" s="64" t="s">
        <v>4</v>
      </c>
      <c r="G5" s="66"/>
      <c r="H5" s="64" t="s">
        <v>5</v>
      </c>
      <c r="I5" s="66"/>
      <c r="J5" s="64" t="s">
        <v>44</v>
      </c>
      <c r="K5" s="65"/>
      <c r="L5" s="65"/>
      <c r="M5" s="66"/>
      <c r="N5" s="67" t="s">
        <v>48</v>
      </c>
      <c r="O5" s="67" t="s">
        <v>49</v>
      </c>
      <c r="P5" s="67" t="s">
        <v>50</v>
      </c>
      <c r="Q5" s="28" t="s">
        <v>51</v>
      </c>
      <c r="R5" s="26"/>
    </row>
    <row r="6" spans="1:20" ht="13.5" customHeight="1" x14ac:dyDescent="0.15">
      <c r="A6" s="73"/>
      <c r="B6" s="68"/>
      <c r="C6" s="3" t="s">
        <v>6</v>
      </c>
      <c r="D6" s="3" t="s">
        <v>7</v>
      </c>
      <c r="E6" s="3" t="s">
        <v>8</v>
      </c>
      <c r="F6" s="70" t="s">
        <v>9</v>
      </c>
      <c r="G6" s="71"/>
      <c r="H6" s="70" t="s">
        <v>10</v>
      </c>
      <c r="I6" s="71"/>
      <c r="J6" s="24"/>
      <c r="K6" s="25"/>
      <c r="L6" s="75" t="s">
        <v>45</v>
      </c>
      <c r="M6" s="77"/>
      <c r="N6" s="68"/>
      <c r="O6" s="68"/>
      <c r="P6" s="68"/>
      <c r="Q6" s="29"/>
      <c r="R6" s="67" t="s">
        <v>45</v>
      </c>
    </row>
    <row r="7" spans="1:20" x14ac:dyDescent="0.15">
      <c r="A7" s="74"/>
      <c r="B7" s="69"/>
      <c r="C7" s="4"/>
      <c r="D7" s="3"/>
      <c r="E7" s="3"/>
      <c r="F7" s="5" t="s">
        <v>11</v>
      </c>
      <c r="G7" s="5" t="s">
        <v>12</v>
      </c>
      <c r="H7" s="5" t="s">
        <v>11</v>
      </c>
      <c r="I7" s="5" t="s">
        <v>12</v>
      </c>
      <c r="J7" s="5" t="s">
        <v>11</v>
      </c>
      <c r="K7" s="5" t="s">
        <v>43</v>
      </c>
      <c r="L7" s="5" t="s">
        <v>46</v>
      </c>
      <c r="M7" s="5" t="s">
        <v>12</v>
      </c>
      <c r="N7" s="69"/>
      <c r="O7" s="69"/>
      <c r="P7" s="69"/>
      <c r="Q7" s="30"/>
      <c r="R7" s="69"/>
      <c r="T7" t="s">
        <v>60</v>
      </c>
    </row>
    <row r="8" spans="1:20" ht="18" customHeight="1" x14ac:dyDescent="0.15">
      <c r="A8" s="6" t="s">
        <v>13</v>
      </c>
      <c r="B8" s="7">
        <v>220185</v>
      </c>
      <c r="C8" s="7">
        <v>555663</v>
      </c>
      <c r="D8" s="7">
        <v>265710</v>
      </c>
      <c r="E8" s="7">
        <v>289953</v>
      </c>
      <c r="F8" s="7">
        <v>69569</v>
      </c>
      <c r="G8" s="36">
        <v>12.619082169417739</v>
      </c>
      <c r="H8" s="7">
        <v>305232</v>
      </c>
      <c r="I8" s="36">
        <v>55.365862506802102</v>
      </c>
      <c r="J8" s="7">
        <v>176499</v>
      </c>
      <c r="K8" s="36">
        <v>32.015055323780153</v>
      </c>
      <c r="L8" s="7">
        <v>93095</v>
      </c>
      <c r="M8" s="36">
        <v>16.886450208597857</v>
      </c>
      <c r="N8" s="43">
        <v>22.792171200922574</v>
      </c>
      <c r="O8" s="44">
        <v>57.824540022016038</v>
      </c>
      <c r="P8" s="44">
        <v>80.616711222938619</v>
      </c>
      <c r="Q8" s="44">
        <v>253.70351737124292</v>
      </c>
      <c r="R8" s="45">
        <v>133.8167862122497</v>
      </c>
      <c r="T8">
        <f>T9+T10</f>
        <v>4363</v>
      </c>
    </row>
    <row r="9" spans="1:20" ht="18" customHeight="1" x14ac:dyDescent="0.15">
      <c r="A9" s="8" t="s">
        <v>14</v>
      </c>
      <c r="B9" s="10">
        <v>170776</v>
      </c>
      <c r="C9" s="10">
        <v>416187</v>
      </c>
      <c r="D9" s="10">
        <v>199701</v>
      </c>
      <c r="E9" s="10">
        <v>216486</v>
      </c>
      <c r="F9" s="10">
        <v>53427</v>
      </c>
      <c r="G9" s="37">
        <v>12.969827617598007</v>
      </c>
      <c r="H9" s="10">
        <v>234711</v>
      </c>
      <c r="I9" s="37">
        <v>56.977955152901082</v>
      </c>
      <c r="J9" s="10">
        <v>123795</v>
      </c>
      <c r="K9" s="37">
        <v>30.052217229500915</v>
      </c>
      <c r="L9" s="10">
        <v>64441</v>
      </c>
      <c r="M9" s="37">
        <v>15.643563395018123</v>
      </c>
      <c r="N9" s="46">
        <v>22.762887125017574</v>
      </c>
      <c r="O9" s="47">
        <v>52.743586793972163</v>
      </c>
      <c r="P9" s="47">
        <v>75.506473918989741</v>
      </c>
      <c r="Q9" s="47">
        <v>231.70868661912519</v>
      </c>
      <c r="R9" s="48">
        <v>120.61504482752166</v>
      </c>
      <c r="T9">
        <f>SUM(T19:T22)</f>
        <v>4254</v>
      </c>
    </row>
    <row r="10" spans="1:20" ht="18" customHeight="1" x14ac:dyDescent="0.15">
      <c r="A10" s="11" t="s">
        <v>15</v>
      </c>
      <c r="B10" s="13">
        <v>49409</v>
      </c>
      <c r="C10" s="13">
        <v>139476</v>
      </c>
      <c r="D10" s="13">
        <v>66009</v>
      </c>
      <c r="E10" s="13">
        <v>73467</v>
      </c>
      <c r="F10" s="13">
        <v>16142</v>
      </c>
      <c r="G10" s="38">
        <v>11.582368853458853</v>
      </c>
      <c r="H10" s="13">
        <v>70521</v>
      </c>
      <c r="I10" s="38">
        <v>50.600931353907306</v>
      </c>
      <c r="J10" s="13">
        <v>52704</v>
      </c>
      <c r="K10" s="38">
        <v>37.816699792633841</v>
      </c>
      <c r="L10" s="13">
        <v>28654</v>
      </c>
      <c r="M10" s="38">
        <v>20.560103898340355</v>
      </c>
      <c r="N10" s="49">
        <v>22.889635711348394</v>
      </c>
      <c r="O10" s="50">
        <v>74.735185263963928</v>
      </c>
      <c r="P10" s="50">
        <v>97.624820975312318</v>
      </c>
      <c r="Q10" s="50">
        <v>326.50229215710567</v>
      </c>
      <c r="R10" s="51">
        <v>177.5120802874489</v>
      </c>
      <c r="T10">
        <f>SUM(T11:T15)</f>
        <v>109</v>
      </c>
    </row>
    <row r="11" spans="1:20" ht="18" customHeight="1" x14ac:dyDescent="0.15">
      <c r="A11" s="8" t="s">
        <v>16</v>
      </c>
      <c r="B11" s="10">
        <v>4038</v>
      </c>
      <c r="C11" s="10">
        <v>10919</v>
      </c>
      <c r="D11" s="10">
        <v>5195</v>
      </c>
      <c r="E11" s="10">
        <v>5724</v>
      </c>
      <c r="F11" s="10">
        <v>1183</v>
      </c>
      <c r="G11" s="39">
        <v>10.835317823777249</v>
      </c>
      <c r="H11" s="10">
        <v>5700</v>
      </c>
      <c r="I11" s="39">
        <v>52.207363986078036</v>
      </c>
      <c r="J11" s="10">
        <v>4035</v>
      </c>
      <c r="K11" s="39">
        <v>36.957318190144719</v>
      </c>
      <c r="L11" s="10">
        <v>2158</v>
      </c>
      <c r="M11" s="39">
        <v>19.765524821395861</v>
      </c>
      <c r="N11" s="52">
        <v>20.754385964912281</v>
      </c>
      <c r="O11" s="53">
        <v>70.78947368421052</v>
      </c>
      <c r="P11" s="53">
        <v>91.543859649122808</v>
      </c>
      <c r="Q11" s="53">
        <v>341.08199492814879</v>
      </c>
      <c r="R11" s="54">
        <v>182.41758241758242</v>
      </c>
      <c r="T11">
        <f>T23</f>
        <v>1</v>
      </c>
    </row>
    <row r="12" spans="1:20" ht="18" customHeight="1" x14ac:dyDescent="0.15">
      <c r="A12" s="15" t="s">
        <v>17</v>
      </c>
      <c r="B12" s="17">
        <v>9061</v>
      </c>
      <c r="C12" s="17">
        <v>25422</v>
      </c>
      <c r="D12" s="17">
        <v>12022</v>
      </c>
      <c r="E12" s="17">
        <v>13400</v>
      </c>
      <c r="F12" s="17">
        <v>2701</v>
      </c>
      <c r="G12" s="40">
        <v>10.628418525951284</v>
      </c>
      <c r="H12" s="17">
        <v>12860</v>
      </c>
      <c r="I12" s="40">
        <v>50.60402156376658</v>
      </c>
      <c r="J12" s="17">
        <v>9852</v>
      </c>
      <c r="K12" s="40">
        <v>38.767559910282138</v>
      </c>
      <c r="L12" s="17">
        <v>5394</v>
      </c>
      <c r="M12" s="40">
        <v>21.225357100696492</v>
      </c>
      <c r="N12" s="55">
        <v>21.003110419906687</v>
      </c>
      <c r="O12" s="56">
        <v>76.609642301710736</v>
      </c>
      <c r="P12" s="56">
        <v>97.612752721617412</v>
      </c>
      <c r="Q12" s="56">
        <v>364.75379489078119</v>
      </c>
      <c r="R12" s="57">
        <v>199.70381340244353</v>
      </c>
      <c r="T12">
        <f>SUM(T24:T26)</f>
        <v>9</v>
      </c>
    </row>
    <row r="13" spans="1:20" ht="18" customHeight="1" x14ac:dyDescent="0.15">
      <c r="A13" s="15" t="s">
        <v>18</v>
      </c>
      <c r="B13" s="17">
        <v>18636</v>
      </c>
      <c r="C13" s="17">
        <v>52992</v>
      </c>
      <c r="D13" s="17">
        <v>25116</v>
      </c>
      <c r="E13" s="17">
        <v>27876</v>
      </c>
      <c r="F13" s="17">
        <v>6801</v>
      </c>
      <c r="G13" s="40">
        <v>12.852688273646415</v>
      </c>
      <c r="H13" s="17">
        <v>27662</v>
      </c>
      <c r="I13" s="40">
        <v>52.276292166682417</v>
      </c>
      <c r="J13" s="17">
        <v>18452</v>
      </c>
      <c r="K13" s="40">
        <v>34.871019559671169</v>
      </c>
      <c r="L13" s="17">
        <v>9783</v>
      </c>
      <c r="M13" s="40">
        <v>18.488141358782954</v>
      </c>
      <c r="N13" s="55">
        <v>24.586074759598002</v>
      </c>
      <c r="O13" s="56">
        <v>66.70522738775216</v>
      </c>
      <c r="P13" s="56">
        <v>91.291302147350152</v>
      </c>
      <c r="Q13" s="56">
        <v>271.31304219967649</v>
      </c>
      <c r="R13" s="57">
        <v>143.84649316277017</v>
      </c>
      <c r="T13">
        <f>SUM(T27:T30)</f>
        <v>77</v>
      </c>
    </row>
    <row r="14" spans="1:20" ht="18" customHeight="1" x14ac:dyDescent="0.15">
      <c r="A14" s="15" t="s">
        <v>19</v>
      </c>
      <c r="B14" s="17">
        <v>13725</v>
      </c>
      <c r="C14" s="17">
        <v>40333</v>
      </c>
      <c r="D14" s="17">
        <v>19110</v>
      </c>
      <c r="E14" s="17">
        <v>21223</v>
      </c>
      <c r="F14" s="17">
        <v>4762</v>
      </c>
      <c r="G14" s="40">
        <v>11.813152737466201</v>
      </c>
      <c r="H14" s="17">
        <v>20149</v>
      </c>
      <c r="I14" s="40">
        <v>49.983875369005979</v>
      </c>
      <c r="J14" s="17">
        <v>15400</v>
      </c>
      <c r="K14" s="40">
        <v>38.202971893527824</v>
      </c>
      <c r="L14" s="17">
        <v>8210</v>
      </c>
      <c r="M14" s="40">
        <v>20.366649301679445</v>
      </c>
      <c r="N14" s="55">
        <v>23.633927242046752</v>
      </c>
      <c r="O14" s="56">
        <v>76.430592088937416</v>
      </c>
      <c r="P14" s="56">
        <v>100.06451933098417</v>
      </c>
      <c r="Q14" s="56">
        <v>323.39353212935742</v>
      </c>
      <c r="R14" s="57">
        <v>172.40655186896262</v>
      </c>
      <c r="T14">
        <f>SUM(T31:T34)</f>
        <v>22</v>
      </c>
    </row>
    <row r="15" spans="1:20" ht="18" customHeight="1" x14ac:dyDescent="0.15">
      <c r="A15" s="11" t="s">
        <v>20</v>
      </c>
      <c r="B15" s="13">
        <v>3949</v>
      </c>
      <c r="C15" s="13">
        <v>9810</v>
      </c>
      <c r="D15" s="13">
        <v>4566</v>
      </c>
      <c r="E15" s="13">
        <v>5244</v>
      </c>
      <c r="F15" s="13">
        <v>695</v>
      </c>
      <c r="G15" s="41">
        <v>7.0846075433231386</v>
      </c>
      <c r="H15" s="13">
        <v>4150</v>
      </c>
      <c r="I15" s="41">
        <v>42.303771661569826</v>
      </c>
      <c r="J15" s="13">
        <v>4965</v>
      </c>
      <c r="K15" s="41">
        <v>50.611620795107036</v>
      </c>
      <c r="L15" s="13">
        <v>3109</v>
      </c>
      <c r="M15" s="41">
        <v>31.692150866462793</v>
      </c>
      <c r="N15" s="43">
        <v>16.746987951807231</v>
      </c>
      <c r="O15" s="44">
        <v>119.63855421686746</v>
      </c>
      <c r="P15" s="44">
        <v>136.3855421686747</v>
      </c>
      <c r="Q15" s="44">
        <v>714.38848920863313</v>
      </c>
      <c r="R15" s="45">
        <v>447.33812949640293</v>
      </c>
      <c r="T15">
        <f>SUM(T35:T37)</f>
        <v>0</v>
      </c>
    </row>
    <row r="16" spans="1:20" ht="18" customHeight="1" x14ac:dyDescent="0.15">
      <c r="A16" s="8" t="s">
        <v>21</v>
      </c>
      <c r="B16" s="10">
        <v>90530</v>
      </c>
      <c r="C16" s="10">
        <v>225081</v>
      </c>
      <c r="D16" s="10">
        <v>108991</v>
      </c>
      <c r="E16" s="10">
        <v>116090</v>
      </c>
      <c r="F16" s="10">
        <v>28022</v>
      </c>
      <c r="G16" s="37">
        <v>12.556853572084728</v>
      </c>
      <c r="H16" s="10">
        <v>126815</v>
      </c>
      <c r="I16" s="37">
        <v>56.826685666402291</v>
      </c>
      <c r="J16" s="10">
        <v>68324</v>
      </c>
      <c r="K16" s="37">
        <v>30.616460761512986</v>
      </c>
      <c r="L16" s="10">
        <v>35368</v>
      </c>
      <c r="M16" s="37">
        <v>15.848647389104729</v>
      </c>
      <c r="N16" s="46">
        <v>22.096755115719748</v>
      </c>
      <c r="O16" s="47">
        <v>53.876907305918067</v>
      </c>
      <c r="P16" s="47">
        <v>75.973662421637826</v>
      </c>
      <c r="Q16" s="47">
        <v>243.82271072728571</v>
      </c>
      <c r="R16" s="48">
        <v>126.21511669402612</v>
      </c>
      <c r="T16">
        <f>T19+T11+T12</f>
        <v>1920</v>
      </c>
    </row>
    <row r="17" spans="1:20" ht="18" customHeight="1" x14ac:dyDescent="0.15">
      <c r="A17" s="15" t="s">
        <v>22</v>
      </c>
      <c r="B17" s="17">
        <v>37236</v>
      </c>
      <c r="C17" s="17">
        <v>99935</v>
      </c>
      <c r="D17" s="17">
        <v>47261</v>
      </c>
      <c r="E17" s="17">
        <v>52674</v>
      </c>
      <c r="F17" s="17">
        <v>12657</v>
      </c>
      <c r="G17" s="40">
        <v>12.695085255767303</v>
      </c>
      <c r="H17" s="17">
        <v>52565</v>
      </c>
      <c r="I17" s="40">
        <v>52.723169508525579</v>
      </c>
      <c r="J17" s="17">
        <v>34478</v>
      </c>
      <c r="K17" s="40">
        <v>34.581745235707125</v>
      </c>
      <c r="L17" s="17">
        <v>18431</v>
      </c>
      <c r="M17" s="40">
        <v>18.486459378134406</v>
      </c>
      <c r="N17" s="55">
        <v>24.078759630933131</v>
      </c>
      <c r="O17" s="56">
        <v>65.591172833634545</v>
      </c>
      <c r="P17" s="56">
        <v>89.66993246456768</v>
      </c>
      <c r="Q17" s="56">
        <v>272.40262305443628</v>
      </c>
      <c r="R17" s="57">
        <v>145.6190250454294</v>
      </c>
      <c r="T17">
        <f>T21+T13</f>
        <v>235</v>
      </c>
    </row>
    <row r="18" spans="1:20" ht="18" customHeight="1" x14ac:dyDescent="0.15">
      <c r="A18" s="11" t="s">
        <v>23</v>
      </c>
      <c r="B18" s="13">
        <v>92419</v>
      </c>
      <c r="C18" s="13">
        <v>230647</v>
      </c>
      <c r="D18" s="13">
        <v>109458</v>
      </c>
      <c r="E18" s="13">
        <v>121189</v>
      </c>
      <c r="F18" s="13">
        <v>28890</v>
      </c>
      <c r="G18" s="38">
        <v>12.646702183077322</v>
      </c>
      <c r="H18" s="13">
        <v>125852</v>
      </c>
      <c r="I18" s="38">
        <v>55.092169025429108</v>
      </c>
      <c r="J18" s="13">
        <v>73697</v>
      </c>
      <c r="K18" s="38">
        <v>32.261128791493569</v>
      </c>
      <c r="L18" s="13">
        <v>39296</v>
      </c>
      <c r="M18" s="38">
        <v>17.201966389276787</v>
      </c>
      <c r="N18" s="58">
        <v>22.955535072942819</v>
      </c>
      <c r="O18" s="59">
        <v>58.558465499157741</v>
      </c>
      <c r="P18" s="59">
        <v>81.514000572100571</v>
      </c>
      <c r="Q18" s="59">
        <v>255.09518864659051</v>
      </c>
      <c r="R18" s="60">
        <v>136.01938386985114</v>
      </c>
      <c r="T18">
        <f>T20+T22+T14+T15</f>
        <v>2208</v>
      </c>
    </row>
    <row r="19" spans="1:20" ht="18" customHeight="1" x14ac:dyDescent="0.15">
      <c r="A19" s="19" t="s">
        <v>24</v>
      </c>
      <c r="B19" s="14">
        <v>77431</v>
      </c>
      <c r="C19" s="10">
        <v>188740</v>
      </c>
      <c r="D19" s="10">
        <v>91774</v>
      </c>
      <c r="E19" s="10">
        <v>96966</v>
      </c>
      <c r="F19" s="14">
        <v>24138</v>
      </c>
      <c r="G19" s="39">
        <v>12.919766632767757</v>
      </c>
      <c r="H19" s="14">
        <v>108255</v>
      </c>
      <c r="I19" s="39">
        <v>57.943049831397531</v>
      </c>
      <c r="J19" s="14">
        <v>54437</v>
      </c>
      <c r="K19" s="39">
        <v>29.137183535834716</v>
      </c>
      <c r="L19" s="14">
        <v>27816</v>
      </c>
      <c r="M19" s="39">
        <v>14.888401220360755</v>
      </c>
      <c r="N19" s="43">
        <v>22.297353470971316</v>
      </c>
      <c r="O19" s="44">
        <v>50.285899034686622</v>
      </c>
      <c r="P19" s="44">
        <v>72.583252505657939</v>
      </c>
      <c r="Q19" s="44">
        <v>225.52406993122878</v>
      </c>
      <c r="R19" s="45">
        <v>115.23738503604275</v>
      </c>
      <c r="T19">
        <v>1910</v>
      </c>
    </row>
    <row r="20" spans="1:20" ht="18" customHeight="1" x14ac:dyDescent="0.15">
      <c r="A20" s="20" t="s">
        <v>25</v>
      </c>
      <c r="B20" s="16">
        <v>61585</v>
      </c>
      <c r="C20" s="17">
        <v>147667</v>
      </c>
      <c r="D20" s="17">
        <v>70063</v>
      </c>
      <c r="E20" s="17">
        <v>77604</v>
      </c>
      <c r="F20" s="16">
        <v>19424</v>
      </c>
      <c r="G20" s="40">
        <v>13.344417040512782</v>
      </c>
      <c r="H20" s="16">
        <v>83445</v>
      </c>
      <c r="I20" s="40">
        <v>57.327269354694657</v>
      </c>
      <c r="J20" s="16">
        <v>42690</v>
      </c>
      <c r="K20" s="40">
        <v>29.328313604792562</v>
      </c>
      <c r="L20" s="16">
        <v>22352</v>
      </c>
      <c r="M20" s="40">
        <v>15.355972492254001</v>
      </c>
      <c r="N20" s="55">
        <v>23.277608005272935</v>
      </c>
      <c r="O20" s="56">
        <v>51.159446341901848</v>
      </c>
      <c r="P20" s="56">
        <v>74.437054347174779</v>
      </c>
      <c r="Q20" s="56">
        <v>219.77965403624381</v>
      </c>
      <c r="R20" s="57">
        <v>115.07413509060956</v>
      </c>
      <c r="T20">
        <v>2108</v>
      </c>
    </row>
    <row r="21" spans="1:20" ht="18" customHeight="1" x14ac:dyDescent="0.15">
      <c r="A21" s="20" t="s">
        <v>26</v>
      </c>
      <c r="B21" s="16">
        <v>18600</v>
      </c>
      <c r="C21" s="17">
        <v>46943</v>
      </c>
      <c r="D21" s="17">
        <v>22145</v>
      </c>
      <c r="E21" s="17">
        <v>24798</v>
      </c>
      <c r="F21" s="16">
        <v>5856</v>
      </c>
      <c r="G21" s="40">
        <v>12.516832318050659</v>
      </c>
      <c r="H21" s="16">
        <v>24903</v>
      </c>
      <c r="I21" s="40">
        <v>53.228598909907021</v>
      </c>
      <c r="J21" s="16">
        <v>16026</v>
      </c>
      <c r="K21" s="40">
        <v>34.254568772042319</v>
      </c>
      <c r="L21" s="16">
        <v>8648</v>
      </c>
      <c r="M21" s="40">
        <v>18.48455701613765</v>
      </c>
      <c r="N21" s="55">
        <v>23.515239127815928</v>
      </c>
      <c r="O21" s="56">
        <v>64.353692326225755</v>
      </c>
      <c r="P21" s="56">
        <v>87.868931454041672</v>
      </c>
      <c r="Q21" s="56">
        <v>273.66803278688525</v>
      </c>
      <c r="R21" s="57">
        <v>147.6775956284153</v>
      </c>
      <c r="T21">
        <v>158</v>
      </c>
    </row>
    <row r="22" spans="1:20" ht="18" customHeight="1" x14ac:dyDescent="0.15">
      <c r="A22" s="21" t="s">
        <v>27</v>
      </c>
      <c r="B22" s="18">
        <v>13160</v>
      </c>
      <c r="C22" s="13">
        <v>32837</v>
      </c>
      <c r="D22" s="13">
        <v>15719</v>
      </c>
      <c r="E22" s="13">
        <v>17118</v>
      </c>
      <c r="F22" s="18">
        <v>4009</v>
      </c>
      <c r="G22" s="41">
        <v>12.237858298482859</v>
      </c>
      <c r="H22" s="18">
        <v>18108</v>
      </c>
      <c r="I22" s="41">
        <v>55.276412588906865</v>
      </c>
      <c r="J22" s="18">
        <v>10642</v>
      </c>
      <c r="K22" s="41">
        <v>32.485729112610272</v>
      </c>
      <c r="L22" s="18">
        <v>5625</v>
      </c>
      <c r="M22" s="41">
        <v>17.170853811166399</v>
      </c>
      <c r="N22" s="43">
        <v>22.139385906781534</v>
      </c>
      <c r="O22" s="44">
        <v>58.769604594654304</v>
      </c>
      <c r="P22" s="44">
        <v>80.908990501435824</v>
      </c>
      <c r="Q22" s="44">
        <v>265.45273135445251</v>
      </c>
      <c r="R22" s="45">
        <v>140.30930406585182</v>
      </c>
      <c r="T22">
        <v>78</v>
      </c>
    </row>
    <row r="23" spans="1:20" ht="18" customHeight="1" x14ac:dyDescent="0.15">
      <c r="A23" s="22" t="s">
        <v>28</v>
      </c>
      <c r="B23" s="23">
        <v>4038</v>
      </c>
      <c r="C23" s="10">
        <v>10919</v>
      </c>
      <c r="D23" s="7">
        <v>5195</v>
      </c>
      <c r="E23" s="7">
        <v>5724</v>
      </c>
      <c r="F23" s="23">
        <v>1183</v>
      </c>
      <c r="G23" s="42">
        <v>10.835317823777249</v>
      </c>
      <c r="H23" s="23">
        <v>5700</v>
      </c>
      <c r="I23" s="42">
        <v>52.207363986078036</v>
      </c>
      <c r="J23" s="23">
        <v>4035</v>
      </c>
      <c r="K23" s="42">
        <v>36.957318190144719</v>
      </c>
      <c r="L23" s="23">
        <v>2158</v>
      </c>
      <c r="M23" s="42">
        <v>19.765524821395861</v>
      </c>
      <c r="N23" s="61">
        <v>20.754385964912281</v>
      </c>
      <c r="O23" s="62">
        <v>70.78947368421052</v>
      </c>
      <c r="P23" s="62">
        <v>91.543859649122808</v>
      </c>
      <c r="Q23" s="62">
        <v>341.08199492814879</v>
      </c>
      <c r="R23" s="63">
        <v>182.41758241758242</v>
      </c>
      <c r="T23">
        <v>1</v>
      </c>
    </row>
    <row r="24" spans="1:20" ht="18" customHeight="1" x14ac:dyDescent="0.15">
      <c r="A24" s="19" t="s">
        <v>29</v>
      </c>
      <c r="B24" s="14">
        <v>1164</v>
      </c>
      <c r="C24" s="10">
        <v>2941</v>
      </c>
      <c r="D24" s="10">
        <v>1381</v>
      </c>
      <c r="E24" s="10">
        <v>1560</v>
      </c>
      <c r="F24" s="14">
        <v>192</v>
      </c>
      <c r="G24" s="39">
        <v>6.5283917035022103</v>
      </c>
      <c r="H24" s="14">
        <v>1353</v>
      </c>
      <c r="I24" s="39">
        <v>46.004760285617138</v>
      </c>
      <c r="J24" s="14">
        <v>1396</v>
      </c>
      <c r="K24" s="39">
        <v>47.466848010880653</v>
      </c>
      <c r="L24" s="14">
        <v>846</v>
      </c>
      <c r="M24" s="39">
        <v>28.765725943556614</v>
      </c>
      <c r="N24" s="43">
        <v>14.190687361419069</v>
      </c>
      <c r="O24" s="44">
        <v>103.17812269031781</v>
      </c>
      <c r="P24" s="44">
        <v>117.36881005173687</v>
      </c>
      <c r="Q24" s="44">
        <v>727.08333333333326</v>
      </c>
      <c r="R24" s="45">
        <v>440.625</v>
      </c>
      <c r="T24">
        <v>0</v>
      </c>
    </row>
    <row r="25" spans="1:20" ht="18" customHeight="1" x14ac:dyDescent="0.15">
      <c r="A25" s="20" t="s">
        <v>30</v>
      </c>
      <c r="B25" s="16">
        <v>2464</v>
      </c>
      <c r="C25" s="17">
        <v>6520</v>
      </c>
      <c r="D25" s="17">
        <v>3025</v>
      </c>
      <c r="E25" s="17">
        <v>3495</v>
      </c>
      <c r="F25" s="16">
        <v>645</v>
      </c>
      <c r="G25" s="40">
        <v>9.8941555453290384</v>
      </c>
      <c r="H25" s="16">
        <v>3084</v>
      </c>
      <c r="I25" s="40">
        <v>47.307869305108149</v>
      </c>
      <c r="J25" s="16">
        <v>2790</v>
      </c>
      <c r="K25" s="40">
        <v>42.797975149562816</v>
      </c>
      <c r="L25" s="16">
        <v>1596</v>
      </c>
      <c r="M25" s="40">
        <v>24.482282558674644</v>
      </c>
      <c r="N25" s="55">
        <v>20.914396887159533</v>
      </c>
      <c r="O25" s="56">
        <v>90.466926070038909</v>
      </c>
      <c r="P25" s="56">
        <v>111.38132295719845</v>
      </c>
      <c r="Q25" s="56">
        <v>432.55813953488371</v>
      </c>
      <c r="R25" s="57">
        <v>247.44186046511629</v>
      </c>
      <c r="T25">
        <v>1</v>
      </c>
    </row>
    <row r="26" spans="1:20" ht="18" customHeight="1" x14ac:dyDescent="0.15">
      <c r="A26" s="21" t="s">
        <v>31</v>
      </c>
      <c r="B26" s="18">
        <v>5433</v>
      </c>
      <c r="C26" s="13">
        <v>15961</v>
      </c>
      <c r="D26" s="13">
        <v>7616</v>
      </c>
      <c r="E26" s="13">
        <v>8345</v>
      </c>
      <c r="F26" s="18">
        <v>1864</v>
      </c>
      <c r="G26" s="41">
        <v>11.684322697925156</v>
      </c>
      <c r="H26" s="18">
        <v>8423</v>
      </c>
      <c r="I26" s="41">
        <v>52.798846611922521</v>
      </c>
      <c r="J26" s="18">
        <v>5666</v>
      </c>
      <c r="K26" s="41">
        <v>35.516830690152325</v>
      </c>
      <c r="L26" s="18">
        <v>2952</v>
      </c>
      <c r="M26" s="41">
        <v>18.504356547357865</v>
      </c>
      <c r="N26" s="43">
        <v>22.129882464680044</v>
      </c>
      <c r="O26" s="44">
        <v>67.268194230084291</v>
      </c>
      <c r="P26" s="44">
        <v>89.398076694764342</v>
      </c>
      <c r="Q26" s="44">
        <v>303.96995708154509</v>
      </c>
      <c r="R26" s="45">
        <v>158.36909871244634</v>
      </c>
      <c r="T26">
        <v>8</v>
      </c>
    </row>
    <row r="27" spans="1:20" ht="18" customHeight="1" x14ac:dyDescent="0.15">
      <c r="A27" s="19" t="s">
        <v>32</v>
      </c>
      <c r="B27" s="9">
        <v>2260</v>
      </c>
      <c r="C27" s="10">
        <v>6108</v>
      </c>
      <c r="D27" s="10">
        <v>2883</v>
      </c>
      <c r="E27" s="10">
        <v>3225</v>
      </c>
      <c r="F27" s="9">
        <v>711</v>
      </c>
      <c r="G27" s="37">
        <v>11.640471512770137</v>
      </c>
      <c r="H27" s="9">
        <v>2989</v>
      </c>
      <c r="I27" s="37">
        <v>48.935821872953504</v>
      </c>
      <c r="J27" s="9">
        <v>2408</v>
      </c>
      <c r="K27" s="37">
        <v>39.423706614276362</v>
      </c>
      <c r="L27" s="9">
        <v>1335</v>
      </c>
      <c r="M27" s="37">
        <v>21.856581532416502</v>
      </c>
      <c r="N27" s="46">
        <v>23.787219805955168</v>
      </c>
      <c r="O27" s="47">
        <v>80.562060889929739</v>
      </c>
      <c r="P27" s="47">
        <v>104.34928069588491</v>
      </c>
      <c r="Q27" s="47">
        <v>338.6779184247539</v>
      </c>
      <c r="R27" s="48">
        <v>187.76371308016877</v>
      </c>
      <c r="T27">
        <v>0</v>
      </c>
    </row>
    <row r="28" spans="1:20" ht="18" customHeight="1" x14ac:dyDescent="0.15">
      <c r="A28" s="20" t="s">
        <v>33</v>
      </c>
      <c r="B28" s="16">
        <v>5653</v>
      </c>
      <c r="C28" s="17">
        <v>16108</v>
      </c>
      <c r="D28" s="17">
        <v>7681</v>
      </c>
      <c r="E28" s="17">
        <v>8427</v>
      </c>
      <c r="F28" s="16">
        <v>2285</v>
      </c>
      <c r="G28" s="40">
        <v>14.188140329090345</v>
      </c>
      <c r="H28" s="16">
        <v>8707</v>
      </c>
      <c r="I28" s="40">
        <v>54.063955293387146</v>
      </c>
      <c r="J28" s="16">
        <v>5113</v>
      </c>
      <c r="K28" s="40">
        <v>31.747904377522506</v>
      </c>
      <c r="L28" s="16">
        <v>2636</v>
      </c>
      <c r="M28" s="40">
        <v>16.367587705681466</v>
      </c>
      <c r="N28" s="55">
        <v>26.243252555415182</v>
      </c>
      <c r="O28" s="56">
        <v>58.722866659009988</v>
      </c>
      <c r="P28" s="56">
        <v>84.966119214425177</v>
      </c>
      <c r="Q28" s="56">
        <v>223.76367614879649</v>
      </c>
      <c r="R28" s="57">
        <v>115.36105032822756</v>
      </c>
      <c r="T28">
        <v>3</v>
      </c>
    </row>
    <row r="29" spans="1:20" ht="18" customHeight="1" x14ac:dyDescent="0.15">
      <c r="A29" s="20" t="s">
        <v>34</v>
      </c>
      <c r="B29" s="16">
        <v>5829</v>
      </c>
      <c r="C29" s="17">
        <v>16525</v>
      </c>
      <c r="D29" s="17">
        <v>7725</v>
      </c>
      <c r="E29" s="17">
        <v>8800</v>
      </c>
      <c r="F29" s="16">
        <v>2009</v>
      </c>
      <c r="G29" s="40">
        <v>12.212023585192391</v>
      </c>
      <c r="H29" s="16">
        <v>8482</v>
      </c>
      <c r="I29" s="40">
        <v>51.559175733997932</v>
      </c>
      <c r="J29" s="16">
        <v>5960</v>
      </c>
      <c r="K29" s="40">
        <v>36.228800680809677</v>
      </c>
      <c r="L29" s="16">
        <v>3330</v>
      </c>
      <c r="M29" s="40">
        <v>20.241930581727555</v>
      </c>
      <c r="N29" s="55">
        <v>23.685451544447066</v>
      </c>
      <c r="O29" s="56">
        <v>70.266446592784732</v>
      </c>
      <c r="P29" s="56">
        <v>93.95189813723178</v>
      </c>
      <c r="Q29" s="56">
        <v>296.66500746640116</v>
      </c>
      <c r="R29" s="57">
        <v>165.75410652065705</v>
      </c>
      <c r="T29">
        <v>74</v>
      </c>
    </row>
    <row r="30" spans="1:20" ht="18" customHeight="1" x14ac:dyDescent="0.15">
      <c r="A30" s="21" t="s">
        <v>35</v>
      </c>
      <c r="B30" s="12">
        <v>4894</v>
      </c>
      <c r="C30" s="13">
        <v>14251</v>
      </c>
      <c r="D30" s="13">
        <v>6827</v>
      </c>
      <c r="E30" s="13">
        <v>7424</v>
      </c>
      <c r="F30" s="12">
        <v>1796</v>
      </c>
      <c r="G30" s="38">
        <v>12.602624377236685</v>
      </c>
      <c r="H30" s="12">
        <v>7484</v>
      </c>
      <c r="I30" s="38">
        <v>52.515612939442846</v>
      </c>
      <c r="J30" s="12">
        <v>4971</v>
      </c>
      <c r="K30" s="38">
        <v>34.881762683320467</v>
      </c>
      <c r="L30" s="12">
        <v>2482</v>
      </c>
      <c r="M30" s="38">
        <v>17.416321661637781</v>
      </c>
      <c r="N30" s="58">
        <v>23.997862105825764</v>
      </c>
      <c r="O30" s="59">
        <v>66.421699625868527</v>
      </c>
      <c r="P30" s="59">
        <v>90.419561731694273</v>
      </c>
      <c r="Q30" s="59">
        <v>276.78173719376395</v>
      </c>
      <c r="R30" s="60">
        <v>138.19599109131403</v>
      </c>
      <c r="T30">
        <v>0</v>
      </c>
    </row>
    <row r="31" spans="1:20" ht="18" customHeight="1" x14ac:dyDescent="0.15">
      <c r="A31" s="19" t="s">
        <v>36</v>
      </c>
      <c r="B31" s="14">
        <v>1218</v>
      </c>
      <c r="C31" s="10">
        <v>3497</v>
      </c>
      <c r="D31" s="10">
        <v>1617</v>
      </c>
      <c r="E31" s="10">
        <v>1880</v>
      </c>
      <c r="F31" s="14">
        <v>512</v>
      </c>
      <c r="G31" s="39">
        <v>14.683108689417837</v>
      </c>
      <c r="H31" s="14">
        <v>1976</v>
      </c>
      <c r="I31" s="39">
        <v>56.667622598221968</v>
      </c>
      <c r="J31" s="14">
        <v>999</v>
      </c>
      <c r="K31" s="39">
        <v>28.649268712360193</v>
      </c>
      <c r="L31" s="14">
        <v>515</v>
      </c>
      <c r="M31" s="39">
        <v>14.769142529394896</v>
      </c>
      <c r="N31" s="43">
        <v>25.910931174089068</v>
      </c>
      <c r="O31" s="44">
        <v>50.556680161943326</v>
      </c>
      <c r="P31" s="44">
        <v>76.467611336032391</v>
      </c>
      <c r="Q31" s="44">
        <v>195.1171875</v>
      </c>
      <c r="R31" s="45">
        <v>100.5859375</v>
      </c>
      <c r="T31">
        <v>10</v>
      </c>
    </row>
    <row r="32" spans="1:20" ht="18" customHeight="1" x14ac:dyDescent="0.15">
      <c r="A32" s="20" t="s">
        <v>37</v>
      </c>
      <c r="B32" s="16">
        <v>5315</v>
      </c>
      <c r="C32" s="17">
        <v>15690</v>
      </c>
      <c r="D32" s="17">
        <v>7497</v>
      </c>
      <c r="E32" s="17">
        <v>8193</v>
      </c>
      <c r="F32" s="16">
        <v>1765</v>
      </c>
      <c r="G32" s="40">
        <v>11.252789289129742</v>
      </c>
      <c r="H32" s="16">
        <v>7594</v>
      </c>
      <c r="I32" s="40">
        <v>48.415683774306665</v>
      </c>
      <c r="J32" s="16">
        <v>6326</v>
      </c>
      <c r="K32" s="40">
        <v>40.331526936563591</v>
      </c>
      <c r="L32" s="16">
        <v>3390</v>
      </c>
      <c r="M32" s="40">
        <v>21.613006056742108</v>
      </c>
      <c r="N32" s="55">
        <v>23.242033184092705</v>
      </c>
      <c r="O32" s="56">
        <v>83.302607321569653</v>
      </c>
      <c r="P32" s="56">
        <v>106.54464050566237</v>
      </c>
      <c r="Q32" s="56">
        <v>358.41359773371107</v>
      </c>
      <c r="R32" s="57">
        <v>192.06798866855524</v>
      </c>
      <c r="T32">
        <v>5</v>
      </c>
    </row>
    <row r="33" spans="1:20" ht="18" customHeight="1" x14ac:dyDescent="0.15">
      <c r="A33" s="20" t="s">
        <v>38</v>
      </c>
      <c r="B33" s="16">
        <v>3544</v>
      </c>
      <c r="C33" s="17">
        <v>10479</v>
      </c>
      <c r="D33" s="17">
        <v>4970</v>
      </c>
      <c r="E33" s="17">
        <v>5509</v>
      </c>
      <c r="F33" s="16">
        <v>1212</v>
      </c>
      <c r="G33" s="40">
        <v>11.569301260022909</v>
      </c>
      <c r="H33" s="16">
        <v>5384</v>
      </c>
      <c r="I33" s="40">
        <v>51.393661702940051</v>
      </c>
      <c r="J33" s="16">
        <v>3880</v>
      </c>
      <c r="K33" s="40">
        <v>37.037037037037038</v>
      </c>
      <c r="L33" s="16">
        <v>2012</v>
      </c>
      <c r="M33" s="40">
        <v>19.205803741886214</v>
      </c>
      <c r="N33" s="55">
        <v>22.511144130757803</v>
      </c>
      <c r="O33" s="56">
        <v>72.065378900445765</v>
      </c>
      <c r="P33" s="56">
        <v>94.576523031203564</v>
      </c>
      <c r="Q33" s="56">
        <v>320.13201320132009</v>
      </c>
      <c r="R33" s="57">
        <v>166.006600660066</v>
      </c>
      <c r="T33">
        <v>3</v>
      </c>
    </row>
    <row r="34" spans="1:20" ht="18" customHeight="1" x14ac:dyDescent="0.15">
      <c r="A34" s="21" t="s">
        <v>39</v>
      </c>
      <c r="B34" s="18">
        <v>3648</v>
      </c>
      <c r="C34" s="13">
        <v>10667</v>
      </c>
      <c r="D34" s="13">
        <v>5026</v>
      </c>
      <c r="E34" s="13">
        <v>5641</v>
      </c>
      <c r="F34" s="18">
        <v>1273</v>
      </c>
      <c r="G34" s="41">
        <v>11.93847885210541</v>
      </c>
      <c r="H34" s="18">
        <v>5195</v>
      </c>
      <c r="I34" s="41">
        <v>48.719872456156807</v>
      </c>
      <c r="J34" s="18">
        <v>4195</v>
      </c>
      <c r="K34" s="41">
        <v>39.341648691737788</v>
      </c>
      <c r="L34" s="18">
        <v>2293</v>
      </c>
      <c r="M34" s="41">
        <v>21.504267091812814</v>
      </c>
      <c r="N34" s="43">
        <v>24.504331087584216</v>
      </c>
      <c r="O34" s="44">
        <v>80.750721847930706</v>
      </c>
      <c r="P34" s="44">
        <v>105.25505293551491</v>
      </c>
      <c r="Q34" s="44">
        <v>329.53652788688134</v>
      </c>
      <c r="R34" s="45">
        <v>180.12568735271012</v>
      </c>
      <c r="T34">
        <v>4</v>
      </c>
    </row>
    <row r="35" spans="1:20" ht="18" customHeight="1" x14ac:dyDescent="0.15">
      <c r="A35" s="19" t="s">
        <v>40</v>
      </c>
      <c r="B35" s="9">
        <v>1782</v>
      </c>
      <c r="C35" s="10">
        <v>4192</v>
      </c>
      <c r="D35" s="10">
        <v>1976</v>
      </c>
      <c r="E35" s="10">
        <v>2216</v>
      </c>
      <c r="F35" s="9">
        <v>301</v>
      </c>
      <c r="G35" s="37">
        <v>7.1803435114503822</v>
      </c>
      <c r="H35" s="9">
        <v>1699</v>
      </c>
      <c r="I35" s="37">
        <v>40.529580152671755</v>
      </c>
      <c r="J35" s="9">
        <v>2192</v>
      </c>
      <c r="K35" s="37">
        <v>52.290076335877863</v>
      </c>
      <c r="L35" s="9">
        <v>1395</v>
      </c>
      <c r="M35" s="37">
        <v>33.277671755725194</v>
      </c>
      <c r="N35" s="46">
        <v>17.716303708063567</v>
      </c>
      <c r="O35" s="47">
        <v>129.01706886403767</v>
      </c>
      <c r="P35" s="47">
        <v>146.73337257210125</v>
      </c>
      <c r="Q35" s="47">
        <v>728.23920265780725</v>
      </c>
      <c r="R35" s="48">
        <v>463.45514950166108</v>
      </c>
      <c r="T35">
        <v>0</v>
      </c>
    </row>
    <row r="36" spans="1:20" ht="18" customHeight="1" x14ac:dyDescent="0.15">
      <c r="A36" s="20" t="s">
        <v>41</v>
      </c>
      <c r="B36" s="16">
        <v>1211</v>
      </c>
      <c r="C36" s="17">
        <v>2906</v>
      </c>
      <c r="D36" s="17">
        <v>1330</v>
      </c>
      <c r="E36" s="17">
        <v>1576</v>
      </c>
      <c r="F36" s="16">
        <v>189</v>
      </c>
      <c r="G36" s="40">
        <v>6.503785271851342</v>
      </c>
      <c r="H36" s="16">
        <v>1261</v>
      </c>
      <c r="I36" s="40">
        <v>43.392980041293875</v>
      </c>
      <c r="J36" s="16">
        <v>1456</v>
      </c>
      <c r="K36" s="40">
        <v>50.103234686854783</v>
      </c>
      <c r="L36" s="16">
        <v>883</v>
      </c>
      <c r="M36" s="40">
        <v>30.385409497591194</v>
      </c>
      <c r="N36" s="55">
        <v>14.988104678826328</v>
      </c>
      <c r="O36" s="56">
        <v>115.46391752577318</v>
      </c>
      <c r="P36" s="56">
        <v>130.45202220459953</v>
      </c>
      <c r="Q36" s="56">
        <v>770.37037037037032</v>
      </c>
      <c r="R36" s="57">
        <v>467.19576719576719</v>
      </c>
      <c r="T36">
        <v>0</v>
      </c>
    </row>
    <row r="37" spans="1:20" ht="18" customHeight="1" x14ac:dyDescent="0.15">
      <c r="A37" s="21" t="s">
        <v>42</v>
      </c>
      <c r="B37" s="12">
        <v>956</v>
      </c>
      <c r="C37" s="13">
        <v>2712</v>
      </c>
      <c r="D37" s="13">
        <v>1260</v>
      </c>
      <c r="E37" s="13">
        <v>1452</v>
      </c>
      <c r="F37" s="12">
        <v>205</v>
      </c>
      <c r="G37" s="38">
        <v>7.5589970501474921</v>
      </c>
      <c r="H37" s="12">
        <v>1190</v>
      </c>
      <c r="I37" s="38">
        <v>43.879056047197636</v>
      </c>
      <c r="J37" s="12">
        <v>1317</v>
      </c>
      <c r="K37" s="38">
        <v>48.561946902654867</v>
      </c>
      <c r="L37" s="12">
        <v>831</v>
      </c>
      <c r="M37" s="38">
        <v>30.641592920353983</v>
      </c>
      <c r="N37" s="58">
        <v>17.22689075630252</v>
      </c>
      <c r="O37" s="59">
        <v>110.67226890756304</v>
      </c>
      <c r="P37" s="59">
        <v>127.89915966386553</v>
      </c>
      <c r="Q37" s="59">
        <v>642.43902439024396</v>
      </c>
      <c r="R37" s="60">
        <v>405.36585365853659</v>
      </c>
      <c r="T37">
        <v>0</v>
      </c>
    </row>
    <row r="38" spans="1:20" ht="18" customHeight="1" x14ac:dyDescent="0.15">
      <c r="A38" s="35" t="s">
        <v>58</v>
      </c>
      <c r="B38" s="33"/>
      <c r="C38" s="34"/>
      <c r="D38" s="34"/>
      <c r="E38" s="34"/>
      <c r="F38" s="33"/>
      <c r="G38" s="33"/>
      <c r="H38" s="33"/>
      <c r="I38" s="33"/>
      <c r="J38" s="33"/>
      <c r="K38" s="33"/>
      <c r="L38" s="33"/>
      <c r="M38" s="33"/>
      <c r="N38" s="27"/>
      <c r="O38" s="27"/>
      <c r="P38" s="27"/>
      <c r="Q38" s="27"/>
      <c r="R38" s="27"/>
    </row>
    <row r="39" spans="1:20" x14ac:dyDescent="0.15">
      <c r="A39" s="32" t="s">
        <v>57</v>
      </c>
    </row>
    <row r="40" spans="1:20" x14ac:dyDescent="0.15">
      <c r="A40" s="31" t="s">
        <v>52</v>
      </c>
      <c r="B40" s="27"/>
    </row>
    <row r="41" spans="1:20" x14ac:dyDescent="0.15">
      <c r="A41" s="32" t="s">
        <v>53</v>
      </c>
    </row>
    <row r="42" spans="1:20" x14ac:dyDescent="0.15">
      <c r="A42" s="32" t="s">
        <v>54</v>
      </c>
    </row>
    <row r="43" spans="1:20" x14ac:dyDescent="0.15">
      <c r="A43" s="32" t="s">
        <v>55</v>
      </c>
    </row>
    <row r="44" spans="1:20" x14ac:dyDescent="0.15">
      <c r="A44" s="32" t="s">
        <v>56</v>
      </c>
    </row>
  </sheetData>
  <mergeCells count="15">
    <mergeCell ref="F5:G5"/>
    <mergeCell ref="H5:I5"/>
    <mergeCell ref="J5:M5"/>
    <mergeCell ref="F6:G6"/>
    <mergeCell ref="A4:A7"/>
    <mergeCell ref="B4:B7"/>
    <mergeCell ref="C4:E4"/>
    <mergeCell ref="F4:M4"/>
    <mergeCell ref="H6:I6"/>
    <mergeCell ref="L6:M6"/>
    <mergeCell ref="N4:R4"/>
    <mergeCell ref="N5:N7"/>
    <mergeCell ref="O5:O7"/>
    <mergeCell ref="P5:P7"/>
    <mergeCell ref="R6:R7"/>
  </mergeCells>
  <phoneticPr fontId="1"/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市町村別</vt:lpstr>
      <vt:lpstr>市町村別!Print_Area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2017-10-05T07:18:28Z</cp:lastPrinted>
  <dcterms:created xsi:type="dcterms:W3CDTF">2017-09-15T07:17:11Z</dcterms:created>
  <dcterms:modified xsi:type="dcterms:W3CDTF">2019-10-28T02:29:32Z</dcterms:modified>
</cp:coreProperties>
</file>