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D35" i="12" l="1"/>
  <c r="AD33" i="16"/>
  <c r="AK21" i="8"/>
  <c r="E9" i="6"/>
  <c r="AH11" i="5"/>
  <c r="AK21" i="16"/>
  <c r="AK13" i="8"/>
  <c r="N10" i="5"/>
  <c r="AC25" i="4"/>
  <c r="AC25" i="20"/>
  <c r="AK17" i="19"/>
  <c r="AK21" i="14"/>
  <c r="AE35" i="22"/>
  <c r="AC17" i="18"/>
  <c r="AD35" i="10"/>
  <c r="AC25" i="13"/>
  <c r="AK29" i="11"/>
  <c r="N10" i="7"/>
  <c r="AD35" i="7"/>
  <c r="AC29" i="4"/>
  <c r="AK29" i="14"/>
  <c r="J9" i="4"/>
  <c r="Y36" i="15"/>
  <c r="AD35" i="13"/>
  <c r="E9" i="17"/>
  <c r="AC13" i="18"/>
  <c r="AC21" i="18"/>
  <c r="AK17" i="14"/>
  <c r="AK21" i="10"/>
  <c r="AD33" i="9"/>
  <c r="AK17" i="8"/>
  <c r="AK25" i="14"/>
  <c r="O9" i="5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40" i="21" l="1"/>
  <c r="AK33" i="14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7" l="1"/>
  <c r="AK39" i="7"/>
  <c r="AK42" i="7"/>
  <c r="AH42" i="21"/>
  <c r="W42" i="21" s="1"/>
  <c r="AH40" i="21"/>
  <c r="AK42" i="16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<sst xmlns="http://schemas.openxmlformats.org/spreadsheetml/2006/main" count="7700" uniqueCount="129">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</sst>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G23" sqref="G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350</v>
      </c>
      <c r="C9" s="4">
        <f>SUM(C10:C30)</f>
        <v>191</v>
      </c>
      <c r="D9" s="4">
        <f>SUM(D10:D30)</f>
        <v>159</v>
      </c>
      <c r="E9" s="4">
        <f>F9+G9</f>
        <v>-12</v>
      </c>
      <c r="F9" s="4">
        <f>SUM(F10:F30)</f>
        <v>7</v>
      </c>
      <c r="G9" s="4">
        <f>SUM(G10:G30)</f>
        <v>-19</v>
      </c>
      <c r="H9" s="12">
        <f>IF(B9=E9,0,(1-(B9/(B9-E9)))*-100)</f>
        <v>-3.3149171270718258</v>
      </c>
      <c r="I9" s="12">
        <f>IF(C9=F9,0,(1-(C9/(C9-F9)))*-100)</f>
        <v>3.8043478260869623</v>
      </c>
      <c r="J9" s="12">
        <f>IF(D9=G9,0,(1-(D9/(D9-G9)))*-100)</f>
        <v>-10.674157303370791</v>
      </c>
      <c r="K9" s="4">
        <f>L9+M9</f>
        <v>-19</v>
      </c>
      <c r="L9" s="4">
        <f>SUM(L10:L30)</f>
        <v>17</v>
      </c>
      <c r="M9" s="4">
        <f>SUM(M10:M30)</f>
        <v>-36</v>
      </c>
      <c r="N9" s="12">
        <f>IF(B9=K9,0,(1-(B9/(B9-K9)))*-100)</f>
        <v>-5.1490514905148999</v>
      </c>
      <c r="O9" s="12">
        <f t="shared" ref="O9" si="0">IF(C9=L9,0,(1-(C9/(C9-L9)))*-100)</f>
        <v>9.7701149425287284</v>
      </c>
      <c r="P9" s="12">
        <f>IF(D9=M9,0,(1-(D9/(D9-M9)))*-100)</f>
        <v>-18.461538461538463</v>
      </c>
      <c r="Q9" s="4">
        <f>R9+S9</f>
        <v>642</v>
      </c>
      <c r="R9" s="4">
        <f>SUM(R10:R30)</f>
        <v>308</v>
      </c>
      <c r="S9" s="4">
        <f>SUM(S10:S30)</f>
        <v>334</v>
      </c>
      <c r="T9" s="4">
        <f>U9+V9</f>
        <v>58</v>
      </c>
      <c r="U9" s="4">
        <f>SUM(U10:U30)</f>
        <v>43</v>
      </c>
      <c r="V9" s="4">
        <f>SUM(V10:V30)</f>
        <v>15</v>
      </c>
      <c r="W9" s="12">
        <f>IF(Q9=T9,0,(1-(Q9/(Q9-T9)))*-100)</f>
        <v>9.931506849315074</v>
      </c>
      <c r="X9" s="12">
        <f t="shared" ref="X9" si="1">IF(R9=U9,0,(1-(R9/(R9-U9)))*-100)</f>
        <v>16.226415094339618</v>
      </c>
      <c r="Y9" s="12">
        <f>IF(S9=V9,0,(1-(S9/(S9-V9)))*-100)</f>
        <v>4.7021943573667624</v>
      </c>
      <c r="Z9" s="4">
        <f>AA9+AB9</f>
        <v>70</v>
      </c>
      <c r="AA9" s="4">
        <f>SUM(AA10:AA30)</f>
        <v>35</v>
      </c>
      <c r="AB9" s="4">
        <f>SUM(AB10:AB30)</f>
        <v>35</v>
      </c>
      <c r="AC9" s="12">
        <f>IF(Q9=Z9,0,(1-(Q9/(Q9-Z9)))*-100)</f>
        <v>12.237762237762229</v>
      </c>
      <c r="AD9" s="12">
        <f t="shared" ref="AD9" si="2">IF(R9=AA9,0,(1-(R9/(R9-AA9)))*-100)</f>
        <v>12.820512820512819</v>
      </c>
      <c r="AE9" s="12">
        <f>IF(S9=AB9,0,(1-(S9/(S9-AB9)))*-100)</f>
        <v>11.705685618729088</v>
      </c>
      <c r="AH9" s="4">
        <f t="shared" ref="AH9:AH30" si="3">Q9-T9</f>
        <v>584</v>
      </c>
      <c r="AI9" s="4">
        <f t="shared" ref="AI9:AI30" si="4">R9-U9</f>
        <v>265</v>
      </c>
      <c r="AJ9" s="4">
        <f t="shared" ref="AJ9:AJ30" si="5">S9-V9</f>
        <v>319</v>
      </c>
      <c r="AK9" s="4">
        <f t="shared" ref="AK9:AK30" si="6">Q9-Z9</f>
        <v>572</v>
      </c>
      <c r="AL9" s="4">
        <f t="shared" ref="AL9:AL30" si="7">R9-AA9</f>
        <v>273</v>
      </c>
      <c r="AM9" s="4">
        <f t="shared" ref="AM9:AM30" si="8">S9-AB9</f>
        <v>299</v>
      </c>
    </row>
    <row r="10" spans="1:39" s="1" customFormat="1" ht="18" customHeight="1" x14ac:dyDescent="0.15">
      <c r="A10" s="4" t="s">
        <v>1</v>
      </c>
      <c r="B10" s="4">
        <f t="shared" ref="B10" si="9">C10+D10</f>
        <v>350</v>
      </c>
      <c r="C10" s="4">
        <v>191</v>
      </c>
      <c r="D10" s="4">
        <v>159</v>
      </c>
      <c r="E10" s="4">
        <f t="shared" ref="E10" si="10">F10+G10</f>
        <v>-12</v>
      </c>
      <c r="F10" s="4">
        <v>7</v>
      </c>
      <c r="G10" s="4">
        <v>-19</v>
      </c>
      <c r="H10" s="12">
        <f>IF(B10=E10,0,(1-(B10/(B10-E10)))*-100)</f>
        <v>-3.3149171270718258</v>
      </c>
      <c r="I10" s="12">
        <f t="shared" ref="I10" si="11">IF(C10=F10,0,(1-(C10/(C10-F10)))*-100)</f>
        <v>3.8043478260869623</v>
      </c>
      <c r="J10" s="12">
        <f>IF(D10=G10,0,(1-(D10/(D10-G10)))*-100)</f>
        <v>-10.674157303370791</v>
      </c>
      <c r="K10" s="4">
        <f t="shared" ref="K10" si="12">L10+M10</f>
        <v>-19</v>
      </c>
      <c r="L10" s="4">
        <v>17</v>
      </c>
      <c r="M10" s="4">
        <v>-36</v>
      </c>
      <c r="N10" s="12">
        <f>IF(B10=K10,0,(1-(B10/(B10-K10)))*-100)</f>
        <v>-5.1490514905148999</v>
      </c>
      <c r="O10" s="12">
        <f t="shared" ref="O10" si="13">IF(C10=L10,0,(1-(C10/(C10-L10)))*-100)</f>
        <v>9.7701149425287284</v>
      </c>
      <c r="P10" s="12">
        <f t="shared" ref="P10" si="14">IF(D10=M10,0,(1-(D10/(D10-M10)))*-100)</f>
        <v>-18.461538461538463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-1</v>
      </c>
      <c r="U10" s="4">
        <v>-1</v>
      </c>
      <c r="V10" s="4">
        <v>0</v>
      </c>
      <c r="W10" s="12">
        <f t="shared" ref="W10:W36" si="17">IF(Q10=T10,0,(1-(Q10/(Q10-T10)))*-100)</f>
        <v>-100</v>
      </c>
      <c r="X10" s="12">
        <f t="shared" ref="X10:X36" si="18">IF(R10=U10,0,(1-(R10/(R10-U10)))*-100)</f>
        <v>-100</v>
      </c>
      <c r="Y10" s="12">
        <f t="shared" ref="Y10:Y36" si="19">IF(S10=V10,0,(1-(S10/(S10-V10)))*-100)</f>
        <v>0</v>
      </c>
      <c r="Z10" s="4">
        <f t="shared" ref="Z10:Z30" si="20">AA10+AB10</f>
        <v>-2</v>
      </c>
      <c r="AA10" s="4">
        <v>-2</v>
      </c>
      <c r="AB10" s="4">
        <v>0</v>
      </c>
      <c r="AC10" s="12">
        <f t="shared" ref="AC10:AC36" si="21">IF(Q10=Z10,0,(1-(Q10/(Q10-Z10)))*-100)</f>
        <v>-100</v>
      </c>
      <c r="AD10" s="12">
        <f t="shared" ref="AD10:AD36" si="22">IF(R10=AA10,0,(1-(R10/(R10-AA10)))*-100)</f>
        <v>-100</v>
      </c>
      <c r="AE10" s="12">
        <f t="shared" ref="AE10:AE36" si="23">IF(S10=AB10,0,(1-(S10/(S10-AB10)))*-100)</f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2</v>
      </c>
      <c r="AL10" s="4">
        <f t="shared" si="7"/>
        <v>2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-1</v>
      </c>
      <c r="AA13" s="4">
        <v>-1</v>
      </c>
      <c r="AB13" s="4">
        <v>0</v>
      </c>
      <c r="AC13" s="12">
        <f t="shared" si="21"/>
        <v>-100</v>
      </c>
      <c r="AD13" s="12">
        <f t="shared" si="22"/>
        <v>-100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15"/>
        <v>2</v>
      </c>
      <c r="R14" s="4">
        <v>1</v>
      </c>
      <c r="S14" s="4">
        <v>1</v>
      </c>
      <c r="T14" s="4">
        <f t="shared" si="16"/>
        <v>1</v>
      </c>
      <c r="U14" s="4">
        <v>0</v>
      </c>
      <c r="V14" s="4">
        <v>1</v>
      </c>
      <c r="W14" s="12">
        <f t="shared" si="17"/>
        <v>100</v>
      </c>
      <c r="X14" s="12">
        <f t="shared" si="18"/>
        <v>0</v>
      </c>
      <c r="Y14" s="12">
        <f t="shared" si="19"/>
        <v>0</v>
      </c>
      <c r="Z14" s="4">
        <f t="shared" si="20"/>
        <v>1</v>
      </c>
      <c r="AA14" s="4">
        <v>0</v>
      </c>
      <c r="AB14" s="4">
        <v>1</v>
      </c>
      <c r="AC14" s="12">
        <f t="shared" si="21"/>
        <v>100</v>
      </c>
      <c r="AD14" s="12">
        <f t="shared" si="22"/>
        <v>0</v>
      </c>
      <c r="AE14" s="12">
        <f t="shared" si="23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15"/>
        <v>2</v>
      </c>
      <c r="R15" s="4">
        <v>0</v>
      </c>
      <c r="S15" s="4">
        <v>2</v>
      </c>
      <c r="T15" s="4">
        <f t="shared" si="16"/>
        <v>2</v>
      </c>
      <c r="U15" s="4">
        <v>0</v>
      </c>
      <c r="V15" s="4">
        <v>2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1</v>
      </c>
      <c r="AA15" s="4">
        <v>-1</v>
      </c>
      <c r="AB15" s="4">
        <v>2</v>
      </c>
      <c r="AC15" s="12">
        <f t="shared" si="21"/>
        <v>100</v>
      </c>
      <c r="AD15" s="12">
        <f t="shared" si="22"/>
        <v>-100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15"/>
        <v>4</v>
      </c>
      <c r="R16" s="4">
        <v>4</v>
      </c>
      <c r="S16" s="4">
        <v>0</v>
      </c>
      <c r="T16" s="4">
        <f t="shared" si="16"/>
        <v>2</v>
      </c>
      <c r="U16" s="4">
        <v>4</v>
      </c>
      <c r="V16" s="4">
        <v>-2</v>
      </c>
      <c r="W16" s="12">
        <f t="shared" si="17"/>
        <v>100</v>
      </c>
      <c r="X16" s="12">
        <f t="shared" si="18"/>
        <v>0</v>
      </c>
      <c r="Y16" s="12">
        <f t="shared" si="19"/>
        <v>-100</v>
      </c>
      <c r="Z16" s="4">
        <f t="shared" si="20"/>
        <v>4</v>
      </c>
      <c r="AA16" s="4">
        <v>4</v>
      </c>
      <c r="AB16" s="4">
        <v>0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H16" s="4">
        <f t="shared" si="3"/>
        <v>2</v>
      </c>
      <c r="AI16" s="4">
        <f t="shared" si="4"/>
        <v>0</v>
      </c>
      <c r="AJ16" s="4">
        <f t="shared" si="5"/>
        <v>2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15"/>
        <v>1</v>
      </c>
      <c r="R17" s="4">
        <v>0</v>
      </c>
      <c r="S17" s="4">
        <v>1</v>
      </c>
      <c r="T17" s="4">
        <f t="shared" si="16"/>
        <v>-1</v>
      </c>
      <c r="U17" s="4">
        <v>-1</v>
      </c>
      <c r="V17" s="4">
        <v>0</v>
      </c>
      <c r="W17" s="12">
        <f t="shared" si="17"/>
        <v>-50</v>
      </c>
      <c r="X17" s="12">
        <f t="shared" si="18"/>
        <v>-100</v>
      </c>
      <c r="Y17" s="12">
        <f t="shared" si="19"/>
        <v>0</v>
      </c>
      <c r="Z17" s="4">
        <f t="shared" si="20"/>
        <v>-1</v>
      </c>
      <c r="AA17" s="4">
        <v>-1</v>
      </c>
      <c r="AB17" s="4">
        <v>0</v>
      </c>
      <c r="AC17" s="12">
        <f t="shared" si="21"/>
        <v>-50</v>
      </c>
      <c r="AD17" s="12">
        <f t="shared" si="22"/>
        <v>-100</v>
      </c>
      <c r="AE17" s="12">
        <f t="shared" si="23"/>
        <v>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15"/>
        <v>6</v>
      </c>
      <c r="R18" s="4">
        <v>4</v>
      </c>
      <c r="S18" s="4">
        <v>2</v>
      </c>
      <c r="T18" s="4">
        <f t="shared" si="16"/>
        <v>4</v>
      </c>
      <c r="U18" s="4">
        <v>4</v>
      </c>
      <c r="V18" s="4">
        <v>0</v>
      </c>
      <c r="W18" s="12">
        <f t="shared" si="17"/>
        <v>200</v>
      </c>
      <c r="X18" s="12">
        <f t="shared" si="18"/>
        <v>0</v>
      </c>
      <c r="Y18" s="12">
        <f t="shared" si="19"/>
        <v>0</v>
      </c>
      <c r="Z18" s="4">
        <f t="shared" si="20"/>
        <v>1</v>
      </c>
      <c r="AA18" s="4">
        <v>2</v>
      </c>
      <c r="AB18" s="4">
        <v>-1</v>
      </c>
      <c r="AC18" s="12">
        <f t="shared" si="21"/>
        <v>19.999999999999996</v>
      </c>
      <c r="AD18" s="12">
        <f t="shared" si="22"/>
        <v>100</v>
      </c>
      <c r="AE18" s="12">
        <f t="shared" si="23"/>
        <v>-33.333333333333336</v>
      </c>
      <c r="AH18" s="4">
        <f t="shared" si="3"/>
        <v>2</v>
      </c>
      <c r="AI18" s="4">
        <f t="shared" si="4"/>
        <v>0</v>
      </c>
      <c r="AJ18" s="4">
        <f t="shared" si="5"/>
        <v>2</v>
      </c>
      <c r="AK18" s="4">
        <f t="shared" si="6"/>
        <v>5</v>
      </c>
      <c r="AL18" s="4">
        <f t="shared" si="7"/>
        <v>2</v>
      </c>
      <c r="AM18" s="4">
        <f t="shared" si="8"/>
        <v>3</v>
      </c>
    </row>
    <row r="19" spans="1:39" s="1" customFormat="1" ht="18" customHeight="1" x14ac:dyDescent="0.15">
      <c r="A19" s="4" t="s">
        <v>10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15"/>
        <v>2</v>
      </c>
      <c r="R19" s="4">
        <v>1</v>
      </c>
      <c r="S19" s="4">
        <v>1</v>
      </c>
      <c r="T19" s="4">
        <f t="shared" si="16"/>
        <v>0</v>
      </c>
      <c r="U19" s="4">
        <v>1</v>
      </c>
      <c r="V19" s="4">
        <v>-1</v>
      </c>
      <c r="W19" s="12">
        <f t="shared" si="17"/>
        <v>0</v>
      </c>
      <c r="X19" s="12">
        <f t="shared" si="18"/>
        <v>0</v>
      </c>
      <c r="Y19" s="12">
        <f t="shared" si="19"/>
        <v>-50</v>
      </c>
      <c r="Z19" s="4">
        <f t="shared" si="20"/>
        <v>-2</v>
      </c>
      <c r="AA19" s="4">
        <v>-2</v>
      </c>
      <c r="AB19" s="4">
        <v>0</v>
      </c>
      <c r="AC19" s="12">
        <f>IF(Q19=Z19,0,(1-(Q19/(Q19-Z19)))*-100)</f>
        <v>-50</v>
      </c>
      <c r="AD19" s="12">
        <f t="shared" si="22"/>
        <v>-66.666666666666671</v>
      </c>
      <c r="AE19" s="12">
        <f t="shared" si="23"/>
        <v>0</v>
      </c>
      <c r="AH19" s="4">
        <f t="shared" si="3"/>
        <v>2</v>
      </c>
      <c r="AI19" s="4">
        <f t="shared" si="4"/>
        <v>0</v>
      </c>
      <c r="AJ19" s="4">
        <f t="shared" si="5"/>
        <v>2</v>
      </c>
      <c r="AK19" s="4">
        <f t="shared" si="6"/>
        <v>4</v>
      </c>
      <c r="AL19" s="4">
        <f t="shared" si="7"/>
        <v>3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15"/>
        <v>5</v>
      </c>
      <c r="R20" s="4">
        <v>3</v>
      </c>
      <c r="S20" s="4">
        <v>2</v>
      </c>
      <c r="T20" s="4">
        <f t="shared" si="16"/>
        <v>-2</v>
      </c>
      <c r="U20" s="4">
        <v>0</v>
      </c>
      <c r="V20" s="4">
        <v>-2</v>
      </c>
      <c r="W20" s="12">
        <f t="shared" si="17"/>
        <v>-28.571428571428569</v>
      </c>
      <c r="X20" s="12">
        <f t="shared" si="18"/>
        <v>0</v>
      </c>
      <c r="Y20" s="12">
        <f t="shared" si="19"/>
        <v>-50</v>
      </c>
      <c r="Z20" s="4">
        <f t="shared" si="20"/>
        <v>-1</v>
      </c>
      <c r="AA20" s="4">
        <v>1</v>
      </c>
      <c r="AB20" s="4">
        <v>-2</v>
      </c>
      <c r="AC20" s="12">
        <f t="shared" si="21"/>
        <v>-16.666666666666664</v>
      </c>
      <c r="AD20" s="12">
        <f t="shared" si="22"/>
        <v>50</v>
      </c>
      <c r="AE20" s="12">
        <f t="shared" si="23"/>
        <v>-50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6</v>
      </c>
      <c r="AL20" s="4">
        <f t="shared" si="7"/>
        <v>2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15"/>
        <v>8</v>
      </c>
      <c r="R21" s="4">
        <v>6</v>
      </c>
      <c r="S21" s="4">
        <v>2</v>
      </c>
      <c r="T21" s="4">
        <f t="shared" si="16"/>
        <v>-2</v>
      </c>
      <c r="U21" s="4">
        <v>-1</v>
      </c>
      <c r="V21" s="4">
        <v>-1</v>
      </c>
      <c r="W21" s="12">
        <f t="shared" si="17"/>
        <v>-19.999999999999996</v>
      </c>
      <c r="X21" s="12">
        <f t="shared" si="18"/>
        <v>-14.28571428571429</v>
      </c>
      <c r="Y21" s="12">
        <f t="shared" si="19"/>
        <v>-33.333333333333336</v>
      </c>
      <c r="Z21" s="4">
        <f t="shared" si="20"/>
        <v>-1</v>
      </c>
      <c r="AA21" s="4">
        <v>-2</v>
      </c>
      <c r="AB21" s="4">
        <v>1</v>
      </c>
      <c r="AC21" s="12">
        <f>IF(Q21=Z21,0,(1-(Q21/(Q21-Z21)))*-100)</f>
        <v>-11.111111111111116</v>
      </c>
      <c r="AD21" s="12">
        <f t="shared" si="22"/>
        <v>-25</v>
      </c>
      <c r="AE21" s="12">
        <f t="shared" si="23"/>
        <v>100</v>
      </c>
      <c r="AH21" s="4">
        <f t="shared" si="3"/>
        <v>10</v>
      </c>
      <c r="AI21" s="4">
        <f t="shared" si="4"/>
        <v>7</v>
      </c>
      <c r="AJ21" s="4">
        <f t="shared" si="5"/>
        <v>3</v>
      </c>
      <c r="AK21" s="4">
        <f t="shared" si="6"/>
        <v>9</v>
      </c>
      <c r="AL21" s="4">
        <f t="shared" si="7"/>
        <v>8</v>
      </c>
      <c r="AM21" s="4">
        <f t="shared" si="8"/>
        <v>1</v>
      </c>
    </row>
    <row r="22" spans="1:39" s="1" customFormat="1" ht="18" customHeight="1" x14ac:dyDescent="0.15">
      <c r="A22" s="4" t="s">
        <v>13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15"/>
        <v>22</v>
      </c>
      <c r="R22" s="4">
        <v>18</v>
      </c>
      <c r="S22" s="4">
        <v>4</v>
      </c>
      <c r="T22" s="4">
        <f t="shared" si="16"/>
        <v>10</v>
      </c>
      <c r="U22" s="4">
        <v>8</v>
      </c>
      <c r="V22" s="4">
        <v>2</v>
      </c>
      <c r="W22" s="12">
        <f t="shared" si="17"/>
        <v>83.333333333333329</v>
      </c>
      <c r="X22" s="12">
        <f t="shared" si="18"/>
        <v>80</v>
      </c>
      <c r="Y22" s="12">
        <f t="shared" si="19"/>
        <v>100</v>
      </c>
      <c r="Z22" s="4">
        <f t="shared" si="20"/>
        <v>6</v>
      </c>
      <c r="AA22" s="4">
        <v>10</v>
      </c>
      <c r="AB22" s="4">
        <v>-4</v>
      </c>
      <c r="AC22" s="12">
        <f t="shared" si="21"/>
        <v>37.5</v>
      </c>
      <c r="AD22" s="12">
        <f t="shared" si="22"/>
        <v>125</v>
      </c>
      <c r="AE22" s="12">
        <f t="shared" si="23"/>
        <v>-50</v>
      </c>
      <c r="AH22" s="4">
        <f t="shared" si="3"/>
        <v>12</v>
      </c>
      <c r="AI22" s="4">
        <f t="shared" si="4"/>
        <v>10</v>
      </c>
      <c r="AJ22" s="4">
        <f t="shared" si="5"/>
        <v>2</v>
      </c>
      <c r="AK22" s="4">
        <f t="shared" si="6"/>
        <v>16</v>
      </c>
      <c r="AL22" s="4">
        <f t="shared" si="7"/>
        <v>8</v>
      </c>
      <c r="AM22" s="4">
        <f t="shared" si="8"/>
        <v>8</v>
      </c>
    </row>
    <row r="23" spans="1:39" s="1" customFormat="1" ht="18" customHeight="1" x14ac:dyDescent="0.15">
      <c r="A23" s="4" t="s">
        <v>14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15"/>
        <v>31</v>
      </c>
      <c r="R23" s="4">
        <v>22</v>
      </c>
      <c r="S23" s="4">
        <v>9</v>
      </c>
      <c r="T23" s="4">
        <f t="shared" si="16"/>
        <v>-3</v>
      </c>
      <c r="U23" s="4">
        <v>1</v>
      </c>
      <c r="V23" s="4">
        <v>-4</v>
      </c>
      <c r="W23" s="12">
        <f>IF(Q23=T23,0,(1-(Q23/(Q23-T23)))*-100)</f>
        <v>-8.8235294117647083</v>
      </c>
      <c r="X23" s="12">
        <f t="shared" si="18"/>
        <v>4.7619047619047672</v>
      </c>
      <c r="Y23" s="12">
        <f t="shared" si="19"/>
        <v>-30.76923076923077</v>
      </c>
      <c r="Z23" s="4">
        <f t="shared" si="20"/>
        <v>6</v>
      </c>
      <c r="AA23" s="4">
        <v>6</v>
      </c>
      <c r="AB23" s="4">
        <v>0</v>
      </c>
      <c r="AC23" s="12">
        <f t="shared" si="21"/>
        <v>24</v>
      </c>
      <c r="AD23" s="12">
        <f t="shared" si="22"/>
        <v>37.5</v>
      </c>
      <c r="AE23" s="12">
        <f t="shared" si="23"/>
        <v>0</v>
      </c>
      <c r="AH23" s="4">
        <f t="shared" si="3"/>
        <v>34</v>
      </c>
      <c r="AI23" s="4">
        <f t="shared" si="4"/>
        <v>21</v>
      </c>
      <c r="AJ23" s="4">
        <f t="shared" si="5"/>
        <v>13</v>
      </c>
      <c r="AK23" s="4">
        <f t="shared" si="6"/>
        <v>25</v>
      </c>
      <c r="AL23" s="4">
        <f t="shared" si="7"/>
        <v>16</v>
      </c>
      <c r="AM23" s="4">
        <f t="shared" si="8"/>
        <v>9</v>
      </c>
    </row>
    <row r="24" spans="1:39" s="1" customFormat="1" ht="18" customHeight="1" x14ac:dyDescent="0.15">
      <c r="A24" s="4" t="s">
        <v>15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15"/>
        <v>52</v>
      </c>
      <c r="R24" s="4">
        <v>34</v>
      </c>
      <c r="S24" s="4">
        <v>18</v>
      </c>
      <c r="T24" s="4">
        <f t="shared" si="16"/>
        <v>1</v>
      </c>
      <c r="U24" s="4">
        <v>2</v>
      </c>
      <c r="V24" s="4">
        <v>-1</v>
      </c>
      <c r="W24" s="12">
        <f t="shared" si="17"/>
        <v>1.9607843137254832</v>
      </c>
      <c r="X24" s="12">
        <f t="shared" si="18"/>
        <v>6.25</v>
      </c>
      <c r="Y24" s="12">
        <f t="shared" si="19"/>
        <v>-5.2631578947368478</v>
      </c>
      <c r="Z24" s="4">
        <f t="shared" si="20"/>
        <v>9</v>
      </c>
      <c r="AA24" s="4">
        <v>8</v>
      </c>
      <c r="AB24" s="4">
        <v>1</v>
      </c>
      <c r="AC24" s="12">
        <f t="shared" si="21"/>
        <v>20.930232558139529</v>
      </c>
      <c r="AD24" s="12">
        <f t="shared" si="22"/>
        <v>30.76923076923077</v>
      </c>
      <c r="AE24" s="12">
        <f t="shared" si="23"/>
        <v>5.8823529411764719</v>
      </c>
      <c r="AH24" s="4">
        <f t="shared" si="3"/>
        <v>51</v>
      </c>
      <c r="AI24" s="4">
        <f t="shared" si="4"/>
        <v>32</v>
      </c>
      <c r="AJ24" s="4">
        <f t="shared" si="5"/>
        <v>19</v>
      </c>
      <c r="AK24" s="4">
        <f t="shared" si="6"/>
        <v>43</v>
      </c>
      <c r="AL24" s="4">
        <f t="shared" si="7"/>
        <v>26</v>
      </c>
      <c r="AM24" s="4">
        <f t="shared" si="8"/>
        <v>17</v>
      </c>
    </row>
    <row r="25" spans="1:39" s="1" customFormat="1" ht="18" customHeight="1" x14ac:dyDescent="0.15">
      <c r="A25" s="4" t="s">
        <v>16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15"/>
        <v>58</v>
      </c>
      <c r="R25" s="4">
        <v>40</v>
      </c>
      <c r="S25" s="4">
        <v>18</v>
      </c>
      <c r="T25" s="4">
        <f t="shared" si="16"/>
        <v>10</v>
      </c>
      <c r="U25" s="4">
        <v>8</v>
      </c>
      <c r="V25" s="4">
        <v>2</v>
      </c>
      <c r="W25" s="12">
        <f t="shared" si="17"/>
        <v>20.833333333333325</v>
      </c>
      <c r="X25" s="12">
        <f t="shared" si="18"/>
        <v>25</v>
      </c>
      <c r="Y25" s="12">
        <f t="shared" si="19"/>
        <v>12.5</v>
      </c>
      <c r="Z25" s="4">
        <f t="shared" si="20"/>
        <v>5</v>
      </c>
      <c r="AA25" s="4">
        <v>6</v>
      </c>
      <c r="AB25" s="4">
        <v>-1</v>
      </c>
      <c r="AC25" s="12">
        <f t="shared" si="21"/>
        <v>9.4339622641509422</v>
      </c>
      <c r="AD25" s="12">
        <f t="shared" si="22"/>
        <v>17.647058823529417</v>
      </c>
      <c r="AE25" s="12">
        <f t="shared" si="23"/>
        <v>-5.2631578947368478</v>
      </c>
      <c r="AH25" s="4">
        <f t="shared" si="3"/>
        <v>48</v>
      </c>
      <c r="AI25" s="4">
        <f t="shared" si="4"/>
        <v>32</v>
      </c>
      <c r="AJ25" s="4">
        <f t="shared" si="5"/>
        <v>16</v>
      </c>
      <c r="AK25" s="4">
        <f t="shared" si="6"/>
        <v>53</v>
      </c>
      <c r="AL25" s="4">
        <f t="shared" si="7"/>
        <v>34</v>
      </c>
      <c r="AM25" s="4">
        <f t="shared" si="8"/>
        <v>19</v>
      </c>
    </row>
    <row r="26" spans="1:39" s="1" customFormat="1" ht="18" customHeight="1" x14ac:dyDescent="0.15">
      <c r="A26" s="4" t="s">
        <v>17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15"/>
        <v>74</v>
      </c>
      <c r="R26" s="4">
        <v>51</v>
      </c>
      <c r="S26" s="4">
        <v>23</v>
      </c>
      <c r="T26" s="4">
        <f t="shared" si="16"/>
        <v>-4</v>
      </c>
      <c r="U26" s="4">
        <v>4</v>
      </c>
      <c r="V26" s="4">
        <v>-8</v>
      </c>
      <c r="W26" s="12">
        <f t="shared" si="17"/>
        <v>-5.1282051282051322</v>
      </c>
      <c r="X26" s="12">
        <f t="shared" si="18"/>
        <v>8.5106382978723296</v>
      </c>
      <c r="Y26" s="12">
        <f t="shared" si="19"/>
        <v>-25.806451612903224</v>
      </c>
      <c r="Z26" s="4">
        <f t="shared" si="20"/>
        <v>-23</v>
      </c>
      <c r="AA26" s="4">
        <v>-4</v>
      </c>
      <c r="AB26" s="4">
        <v>-19</v>
      </c>
      <c r="AC26" s="12">
        <f t="shared" si="21"/>
        <v>-23.711340206185572</v>
      </c>
      <c r="AD26" s="12">
        <f t="shared" si="22"/>
        <v>-7.2727272727272751</v>
      </c>
      <c r="AE26" s="12">
        <f t="shared" si="23"/>
        <v>-45.238095238095234</v>
      </c>
      <c r="AH26" s="4">
        <f t="shared" si="3"/>
        <v>78</v>
      </c>
      <c r="AI26" s="4">
        <f t="shared" si="4"/>
        <v>47</v>
      </c>
      <c r="AJ26" s="4">
        <f t="shared" si="5"/>
        <v>31</v>
      </c>
      <c r="AK26" s="4">
        <f t="shared" si="6"/>
        <v>97</v>
      </c>
      <c r="AL26" s="4">
        <f t="shared" si="7"/>
        <v>55</v>
      </c>
      <c r="AM26" s="4">
        <f t="shared" si="8"/>
        <v>42</v>
      </c>
    </row>
    <row r="27" spans="1:39" s="1" customFormat="1" ht="18" customHeight="1" x14ac:dyDescent="0.15">
      <c r="A27" s="4" t="s">
        <v>18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15"/>
        <v>134</v>
      </c>
      <c r="R27" s="4">
        <v>54</v>
      </c>
      <c r="S27" s="4">
        <v>80</v>
      </c>
      <c r="T27" s="4">
        <f t="shared" si="16"/>
        <v>22</v>
      </c>
      <c r="U27" s="4">
        <v>2</v>
      </c>
      <c r="V27" s="4">
        <v>20</v>
      </c>
      <c r="W27" s="12">
        <f t="shared" si="17"/>
        <v>19.642857142857139</v>
      </c>
      <c r="X27" s="12">
        <f t="shared" si="18"/>
        <v>3.8461538461538547</v>
      </c>
      <c r="Y27" s="12">
        <f t="shared" si="19"/>
        <v>33.333333333333329</v>
      </c>
      <c r="Z27" s="4">
        <f t="shared" si="20"/>
        <v>9</v>
      </c>
      <c r="AA27" s="4">
        <v>-11</v>
      </c>
      <c r="AB27" s="4">
        <v>20</v>
      </c>
      <c r="AC27" s="12">
        <f t="shared" si="21"/>
        <v>7.2000000000000064</v>
      </c>
      <c r="AD27" s="12">
        <f t="shared" si="22"/>
        <v>-16.92307692307692</v>
      </c>
      <c r="AE27" s="12">
        <f t="shared" si="23"/>
        <v>33.333333333333329</v>
      </c>
      <c r="AH27" s="4">
        <f t="shared" si="3"/>
        <v>112</v>
      </c>
      <c r="AI27" s="4">
        <f t="shared" si="4"/>
        <v>52</v>
      </c>
      <c r="AJ27" s="4">
        <f t="shared" si="5"/>
        <v>60</v>
      </c>
      <c r="AK27" s="4">
        <f t="shared" si="6"/>
        <v>125</v>
      </c>
      <c r="AL27" s="4">
        <f t="shared" si="7"/>
        <v>65</v>
      </c>
      <c r="AM27" s="4">
        <f t="shared" si="8"/>
        <v>60</v>
      </c>
    </row>
    <row r="28" spans="1:39" s="1" customFormat="1" ht="18" customHeight="1" x14ac:dyDescent="0.15">
      <c r="A28" s="4" t="s">
        <v>19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15"/>
        <v>143</v>
      </c>
      <c r="R28" s="4">
        <v>42</v>
      </c>
      <c r="S28" s="4">
        <v>101</v>
      </c>
      <c r="T28" s="4">
        <f t="shared" si="16"/>
        <v>20</v>
      </c>
      <c r="U28" s="4">
        <v>-4</v>
      </c>
      <c r="V28" s="4">
        <v>24</v>
      </c>
      <c r="W28" s="12">
        <f t="shared" si="17"/>
        <v>16.260162601626014</v>
      </c>
      <c r="X28" s="12">
        <f t="shared" si="18"/>
        <v>-8.6956521739130483</v>
      </c>
      <c r="Y28" s="12">
        <f t="shared" si="19"/>
        <v>31.168831168831179</v>
      </c>
      <c r="Z28" s="4">
        <f t="shared" si="20"/>
        <v>27</v>
      </c>
      <c r="AA28" s="4">
        <v>5</v>
      </c>
      <c r="AB28" s="4">
        <v>22</v>
      </c>
      <c r="AC28" s="12">
        <f t="shared" si="21"/>
        <v>23.275862068965523</v>
      </c>
      <c r="AD28" s="12">
        <f t="shared" si="22"/>
        <v>13.513513513513509</v>
      </c>
      <c r="AE28" s="12">
        <f t="shared" si="23"/>
        <v>27.848101265822777</v>
      </c>
      <c r="AH28" s="4">
        <f t="shared" si="3"/>
        <v>123</v>
      </c>
      <c r="AI28" s="4">
        <f t="shared" si="4"/>
        <v>46</v>
      </c>
      <c r="AJ28" s="4">
        <f t="shared" si="5"/>
        <v>77</v>
      </c>
      <c r="AK28" s="4">
        <f t="shared" si="6"/>
        <v>116</v>
      </c>
      <c r="AL28" s="4">
        <f t="shared" si="7"/>
        <v>37</v>
      </c>
      <c r="AM28" s="4">
        <f t="shared" si="8"/>
        <v>79</v>
      </c>
    </row>
    <row r="29" spans="1:39" s="1" customFormat="1" ht="18" customHeight="1" x14ac:dyDescent="0.15">
      <c r="A29" s="4" t="s">
        <v>20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15"/>
        <v>85</v>
      </c>
      <c r="R29" s="4">
        <v>25</v>
      </c>
      <c r="S29" s="4">
        <v>60</v>
      </c>
      <c r="T29" s="4">
        <f t="shared" si="16"/>
        <v>4</v>
      </c>
      <c r="U29" s="4">
        <v>15</v>
      </c>
      <c r="V29" s="4">
        <v>-11</v>
      </c>
      <c r="W29" s="12">
        <f t="shared" si="17"/>
        <v>4.9382716049382713</v>
      </c>
      <c r="X29" s="12">
        <f t="shared" si="18"/>
        <v>150</v>
      </c>
      <c r="Y29" s="12">
        <f t="shared" si="19"/>
        <v>-15.492957746478876</v>
      </c>
      <c r="Z29" s="4">
        <f t="shared" si="20"/>
        <v>33</v>
      </c>
      <c r="AA29" s="4">
        <v>17</v>
      </c>
      <c r="AB29" s="4">
        <v>16</v>
      </c>
      <c r="AC29" s="12">
        <f t="shared" si="21"/>
        <v>63.46153846153846</v>
      </c>
      <c r="AD29" s="12">
        <f t="shared" si="22"/>
        <v>212.5</v>
      </c>
      <c r="AE29" s="12">
        <f t="shared" si="23"/>
        <v>36.363636363636353</v>
      </c>
      <c r="AH29" s="4">
        <f t="shared" si="3"/>
        <v>81</v>
      </c>
      <c r="AI29" s="4">
        <f t="shared" si="4"/>
        <v>10</v>
      </c>
      <c r="AJ29" s="4">
        <f t="shared" si="5"/>
        <v>71</v>
      </c>
      <c r="AK29" s="4">
        <f t="shared" si="6"/>
        <v>52</v>
      </c>
      <c r="AL29" s="4">
        <f t="shared" si="7"/>
        <v>8</v>
      </c>
      <c r="AM29" s="4">
        <f t="shared" si="8"/>
        <v>44</v>
      </c>
    </row>
    <row r="30" spans="1:39" s="1" customFormat="1" ht="18" customHeight="1" thickBot="1" x14ac:dyDescent="0.2">
      <c r="A30" s="4" t="s">
        <v>21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15"/>
        <v>13</v>
      </c>
      <c r="R30" s="4">
        <v>3</v>
      </c>
      <c r="S30" s="4">
        <v>10</v>
      </c>
      <c r="T30" s="4">
        <f t="shared" si="16"/>
        <v>-5</v>
      </c>
      <c r="U30" s="4">
        <v>1</v>
      </c>
      <c r="V30" s="4">
        <v>-6</v>
      </c>
      <c r="W30" s="12">
        <f t="shared" si="17"/>
        <v>-27.777777777777779</v>
      </c>
      <c r="X30" s="12">
        <f t="shared" si="18"/>
        <v>50</v>
      </c>
      <c r="Y30" s="12">
        <f t="shared" si="19"/>
        <v>-37.5</v>
      </c>
      <c r="Z30" s="4">
        <f t="shared" si="20"/>
        <v>-1</v>
      </c>
      <c r="AA30" s="4">
        <v>0</v>
      </c>
      <c r="AB30" s="4">
        <v>-1</v>
      </c>
      <c r="AC30" s="12">
        <f t="shared" si="21"/>
        <v>-7.1428571428571397</v>
      </c>
      <c r="AD30" s="12">
        <f t="shared" si="22"/>
        <v>0</v>
      </c>
      <c r="AE30" s="12">
        <f t="shared" si="23"/>
        <v>-9.0909090909090935</v>
      </c>
      <c r="AH30" s="4">
        <f t="shared" si="3"/>
        <v>18</v>
      </c>
      <c r="AI30" s="4">
        <f t="shared" si="4"/>
        <v>2</v>
      </c>
      <c r="AJ30" s="4">
        <f t="shared" si="5"/>
        <v>16</v>
      </c>
      <c r="AK30" s="4">
        <f t="shared" si="6"/>
        <v>14</v>
      </c>
      <c r="AL30" s="4">
        <f t="shared" si="7"/>
        <v>3</v>
      </c>
      <c r="AM30" s="4">
        <f t="shared" si="8"/>
        <v>11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-1</v>
      </c>
      <c r="U32" s="4">
        <f t="shared" si="24"/>
        <v>-1</v>
      </c>
      <c r="V32" s="4">
        <f t="shared" si="24"/>
        <v>0</v>
      </c>
      <c r="W32" s="12">
        <f>IF(Q32=T32,0,(1-(Q32/(Q32-T32)))*-100)</f>
        <v>-100</v>
      </c>
      <c r="X32" s="12">
        <f t="shared" si="18"/>
        <v>-100</v>
      </c>
      <c r="Y32" s="12">
        <f t="shared" si="19"/>
        <v>0</v>
      </c>
      <c r="Z32" s="4">
        <f t="shared" si="24"/>
        <v>-2</v>
      </c>
      <c r="AA32" s="4">
        <f t="shared" si="24"/>
        <v>-2</v>
      </c>
      <c r="AB32" s="4">
        <f t="shared" si="24"/>
        <v>0</v>
      </c>
      <c r="AC32" s="12">
        <f t="shared" si="21"/>
        <v>-100</v>
      </c>
      <c r="AD32" s="12">
        <f t="shared" si="22"/>
        <v>-100</v>
      </c>
      <c r="AE32" s="12">
        <f t="shared" si="23"/>
        <v>0</v>
      </c>
      <c r="AH32" s="4">
        <f t="shared" ref="AH32:AM32" si="25">SUM(AH10:AH12)</f>
        <v>1</v>
      </c>
      <c r="AI32" s="4">
        <f t="shared" si="25"/>
        <v>1</v>
      </c>
      <c r="AJ32" s="4">
        <f t="shared" si="25"/>
        <v>0</v>
      </c>
      <c r="AK32" s="4">
        <f t="shared" si="25"/>
        <v>2</v>
      </c>
      <c r="AL32" s="4">
        <f t="shared" si="25"/>
        <v>2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52</v>
      </c>
      <c r="R33" s="4">
        <f t="shared" si="26"/>
        <v>37</v>
      </c>
      <c r="S33" s="4">
        <f>SUM(S13:S22)</f>
        <v>15</v>
      </c>
      <c r="T33" s="4">
        <f t="shared" si="26"/>
        <v>14</v>
      </c>
      <c r="U33" s="4">
        <f t="shared" si="26"/>
        <v>15</v>
      </c>
      <c r="V33" s="4">
        <f t="shared" si="26"/>
        <v>-1</v>
      </c>
      <c r="W33" s="12">
        <f t="shared" si="17"/>
        <v>36.842105263157897</v>
      </c>
      <c r="X33" s="12">
        <f t="shared" si="18"/>
        <v>68.181818181818187</v>
      </c>
      <c r="Y33" s="12">
        <f t="shared" si="19"/>
        <v>-6.25</v>
      </c>
      <c r="Z33" s="4">
        <f t="shared" si="26"/>
        <v>7</v>
      </c>
      <c r="AA33" s="4">
        <f t="shared" si="26"/>
        <v>10</v>
      </c>
      <c r="AB33" s="4">
        <f t="shared" si="26"/>
        <v>-3</v>
      </c>
      <c r="AC33" s="12">
        <f t="shared" si="21"/>
        <v>15.555555555555545</v>
      </c>
      <c r="AD33" s="12">
        <f t="shared" si="22"/>
        <v>37.037037037037045</v>
      </c>
      <c r="AE33" s="12">
        <f t="shared" si="23"/>
        <v>-16.666666666666664</v>
      </c>
      <c r="AH33" s="4">
        <f t="shared" ref="AH33:AI33" si="27">SUM(AH13:AH22)</f>
        <v>38</v>
      </c>
      <c r="AI33" s="4">
        <f t="shared" si="27"/>
        <v>22</v>
      </c>
      <c r="AJ33" s="4">
        <f t="shared" ref="AJ33" si="28">SUM(AJ13:AJ22)</f>
        <v>16</v>
      </c>
      <c r="AK33" s="4">
        <f>SUM(AK13:AK22)</f>
        <v>45</v>
      </c>
      <c r="AL33" s="4">
        <f>SUM(AL13:AL22)</f>
        <v>27</v>
      </c>
      <c r="AM33" s="4">
        <f>SUM(AM13:AM22)</f>
        <v>18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590</v>
      </c>
      <c r="R34" s="4">
        <f t="shared" si="29"/>
        <v>271</v>
      </c>
      <c r="S34" s="4">
        <f t="shared" si="29"/>
        <v>319</v>
      </c>
      <c r="T34" s="4">
        <f t="shared" si="29"/>
        <v>45</v>
      </c>
      <c r="U34" s="4">
        <f t="shared" si="29"/>
        <v>29</v>
      </c>
      <c r="V34" s="4">
        <f t="shared" si="29"/>
        <v>16</v>
      </c>
      <c r="W34" s="12">
        <f t="shared" si="17"/>
        <v>8.2568807339449499</v>
      </c>
      <c r="X34" s="12">
        <f t="shared" si="18"/>
        <v>11.983471074380159</v>
      </c>
      <c r="Y34" s="12">
        <f t="shared" si="19"/>
        <v>5.2805280528052778</v>
      </c>
      <c r="Z34" s="4">
        <f t="shared" si="29"/>
        <v>65</v>
      </c>
      <c r="AA34" s="4">
        <f t="shared" si="29"/>
        <v>27</v>
      </c>
      <c r="AB34" s="4">
        <f t="shared" si="29"/>
        <v>38</v>
      </c>
      <c r="AC34" s="12">
        <f t="shared" si="21"/>
        <v>12.380952380952381</v>
      </c>
      <c r="AD34" s="12">
        <f t="shared" si="22"/>
        <v>11.065573770491799</v>
      </c>
      <c r="AE34" s="12">
        <f t="shared" si="23"/>
        <v>13.523131672597867</v>
      </c>
      <c r="AH34" s="4">
        <f t="shared" ref="AH34:AI34" si="30">SUM(AH23:AH30)</f>
        <v>545</v>
      </c>
      <c r="AI34" s="4">
        <f t="shared" si="30"/>
        <v>242</v>
      </c>
      <c r="AJ34" s="4">
        <f t="shared" ref="AJ34" si="31">SUM(AJ23:AJ30)</f>
        <v>303</v>
      </c>
      <c r="AK34" s="4">
        <f>SUM(AK23:AK30)</f>
        <v>525</v>
      </c>
      <c r="AL34" s="4">
        <f>SUM(AL23:AL30)</f>
        <v>244</v>
      </c>
      <c r="AM34" s="4">
        <f>SUM(AM23:AM30)</f>
        <v>281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507</v>
      </c>
      <c r="R35" s="4">
        <f t="shared" si="32"/>
        <v>215</v>
      </c>
      <c r="S35" s="4">
        <f t="shared" si="32"/>
        <v>292</v>
      </c>
      <c r="T35" s="4">
        <f t="shared" si="32"/>
        <v>47</v>
      </c>
      <c r="U35" s="4">
        <f t="shared" si="32"/>
        <v>26</v>
      </c>
      <c r="V35" s="4">
        <f t="shared" si="32"/>
        <v>21</v>
      </c>
      <c r="W35" s="12">
        <f t="shared" si="17"/>
        <v>10.217391304347823</v>
      </c>
      <c r="X35" s="12">
        <f t="shared" si="18"/>
        <v>13.756613756613767</v>
      </c>
      <c r="Y35" s="12">
        <f t="shared" si="19"/>
        <v>7.7490774907749138</v>
      </c>
      <c r="Z35" s="4">
        <f t="shared" si="32"/>
        <v>50</v>
      </c>
      <c r="AA35" s="4">
        <f t="shared" si="32"/>
        <v>13</v>
      </c>
      <c r="AB35" s="4">
        <f t="shared" si="32"/>
        <v>37</v>
      </c>
      <c r="AC35" s="12">
        <f t="shared" si="21"/>
        <v>10.940919037199116</v>
      </c>
      <c r="AD35" s="12">
        <f t="shared" si="22"/>
        <v>6.4356435643564414</v>
      </c>
      <c r="AE35" s="12">
        <f t="shared" si="23"/>
        <v>14.50980392156862</v>
      </c>
      <c r="AH35" s="4">
        <f t="shared" ref="AH35:AI35" si="33">SUM(AH25:AH30)</f>
        <v>460</v>
      </c>
      <c r="AI35" s="4">
        <f t="shared" si="33"/>
        <v>189</v>
      </c>
      <c r="AJ35" s="4">
        <f t="shared" ref="AJ35" si="34">SUM(AJ25:AJ30)</f>
        <v>271</v>
      </c>
      <c r="AK35" s="4">
        <f>SUM(AK25:AK30)</f>
        <v>457</v>
      </c>
      <c r="AL35" s="4">
        <f>SUM(AL25:AL30)</f>
        <v>202</v>
      </c>
      <c r="AM35" s="4">
        <f>SUM(AM25:AM30)</f>
        <v>255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375</v>
      </c>
      <c r="R36" s="4">
        <f t="shared" si="35"/>
        <v>124</v>
      </c>
      <c r="S36" s="4">
        <f t="shared" si="35"/>
        <v>251</v>
      </c>
      <c r="T36" s="4">
        <f t="shared" si="35"/>
        <v>41</v>
      </c>
      <c r="U36" s="4">
        <f t="shared" si="35"/>
        <v>14</v>
      </c>
      <c r="V36" s="4">
        <f t="shared" si="35"/>
        <v>27</v>
      </c>
      <c r="W36" s="12">
        <f t="shared" si="17"/>
        <v>12.27544910179641</v>
      </c>
      <c r="X36" s="12">
        <f t="shared" si="18"/>
        <v>12.72727272727272</v>
      </c>
      <c r="Y36" s="12">
        <f t="shared" si="19"/>
        <v>12.05357142857142</v>
      </c>
      <c r="Z36" s="4">
        <f t="shared" si="35"/>
        <v>68</v>
      </c>
      <c r="AA36" s="4">
        <f t="shared" si="35"/>
        <v>11</v>
      </c>
      <c r="AB36" s="4">
        <f t="shared" si="35"/>
        <v>57</v>
      </c>
      <c r="AC36" s="12">
        <f t="shared" si="21"/>
        <v>22.149837133550498</v>
      </c>
      <c r="AD36" s="12">
        <f t="shared" si="22"/>
        <v>9.7345132743362761</v>
      </c>
      <c r="AE36" s="12">
        <f t="shared" si="23"/>
        <v>29.381443298969078</v>
      </c>
      <c r="AH36" s="4">
        <f t="shared" ref="AH36:AI36" si="36">SUM(AH27:AH30)</f>
        <v>334</v>
      </c>
      <c r="AI36" s="4">
        <f t="shared" si="36"/>
        <v>110</v>
      </c>
      <c r="AJ36" s="4">
        <f t="shared" ref="AJ36" si="37">SUM(AJ27:AJ30)</f>
        <v>224</v>
      </c>
      <c r="AK36" s="4">
        <f>SUM(AK27:AK30)</f>
        <v>307</v>
      </c>
      <c r="AL36" s="4">
        <f>SUM(AL27:AL30)</f>
        <v>113</v>
      </c>
      <c r="AM36" s="4">
        <f>SUM(AM27:AM30)</f>
        <v>194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</v>
      </c>
      <c r="R38" s="13">
        <f t="shared" si="38"/>
        <v>0</v>
      </c>
      <c r="S38" s="13">
        <f t="shared" si="38"/>
        <v>0</v>
      </c>
      <c r="T38" s="13">
        <f>T32/T9*100</f>
        <v>-1.7241379310344827</v>
      </c>
      <c r="U38" s="13">
        <f t="shared" ref="U38:V38" si="39">U32/U9*100</f>
        <v>-2.3255813953488373</v>
      </c>
      <c r="V38" s="13">
        <f t="shared" si="39"/>
        <v>0</v>
      </c>
      <c r="W38" s="13">
        <f>Q38-AH38</f>
        <v>-0.17123287671232876</v>
      </c>
      <c r="X38" s="13">
        <f t="shared" ref="X38:Y42" si="40">R38-AI38</f>
        <v>-0.37735849056603776</v>
      </c>
      <c r="Y38" s="13">
        <f t="shared" si="40"/>
        <v>0</v>
      </c>
      <c r="Z38" s="13">
        <f>Z32/Z9*100</f>
        <v>-2.8571428571428572</v>
      </c>
      <c r="AA38" s="13">
        <f t="shared" ref="AA38:AB38" si="41">AA32/AA9*100</f>
        <v>-5.7142857142857144</v>
      </c>
      <c r="AB38" s="13">
        <f t="shared" si="41"/>
        <v>0</v>
      </c>
      <c r="AC38" s="13">
        <f>Q38-AK38</f>
        <v>-0.34965034965034963</v>
      </c>
      <c r="AD38" s="13">
        <f t="shared" ref="AD38:AE42" si="42">R38-AL38</f>
        <v>-0.73260073260073255</v>
      </c>
      <c r="AE38" s="13">
        <f t="shared" si="42"/>
        <v>0</v>
      </c>
      <c r="AH38" s="13">
        <f t="shared" ref="AH38:AI38" si="43">AH32/AH9*100</f>
        <v>0.17123287671232876</v>
      </c>
      <c r="AI38" s="13">
        <f t="shared" si="43"/>
        <v>0.37735849056603776</v>
      </c>
      <c r="AJ38" s="13">
        <f t="shared" ref="AJ38" si="44">AJ32/AJ9*100</f>
        <v>0</v>
      </c>
      <c r="AK38" s="13">
        <f>AK32/AK9*100</f>
        <v>0.34965034965034963</v>
      </c>
      <c r="AL38" s="13">
        <f>AL32/AL9*100</f>
        <v>0.73260073260073255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8.0996884735202492</v>
      </c>
      <c r="R39" s="13">
        <f>R33/R9*100</f>
        <v>12.012987012987013</v>
      </c>
      <c r="S39" s="14">
        <f t="shared" si="45"/>
        <v>4.4910179640718564</v>
      </c>
      <c r="T39" s="13">
        <f>T33/T9*100</f>
        <v>24.137931034482758</v>
      </c>
      <c r="U39" s="13">
        <f t="shared" ref="U39:V39" si="46">U33/U9*100</f>
        <v>34.883720930232556</v>
      </c>
      <c r="V39" s="13">
        <f t="shared" si="46"/>
        <v>-6.666666666666667</v>
      </c>
      <c r="W39" s="13">
        <f>Q39-AH39</f>
        <v>1.5928391584517563</v>
      </c>
      <c r="X39" s="13">
        <f t="shared" si="40"/>
        <v>3.711100220534183</v>
      </c>
      <c r="Y39" s="13">
        <f>S39-AJ39</f>
        <v>-0.52465601711936571</v>
      </c>
      <c r="Z39" s="13">
        <f t="shared" si="45"/>
        <v>10</v>
      </c>
      <c r="AA39" s="13">
        <f t="shared" ref="AA39:AB39" si="47">AA33/AA9*100</f>
        <v>28.571428571428569</v>
      </c>
      <c r="AB39" s="13">
        <f t="shared" si="47"/>
        <v>-8.5714285714285712</v>
      </c>
      <c r="AC39" s="13">
        <f>Q39-AK39</f>
        <v>0.23255560638738171</v>
      </c>
      <c r="AD39" s="13">
        <f t="shared" si="42"/>
        <v>2.1228771228771226</v>
      </c>
      <c r="AE39" s="13">
        <f t="shared" si="42"/>
        <v>-1.5290489255602511</v>
      </c>
      <c r="AH39" s="13">
        <f t="shared" ref="AH39:AI39" si="48">AH33/AH9*100</f>
        <v>6.506849315068493</v>
      </c>
      <c r="AI39" s="13">
        <f t="shared" si="48"/>
        <v>8.3018867924528301</v>
      </c>
      <c r="AJ39" s="13">
        <f t="shared" ref="AJ39" si="49">AJ33/AJ9*100</f>
        <v>5.0156739811912221</v>
      </c>
      <c r="AK39" s="13">
        <f>AK33/AK9*100</f>
        <v>7.8671328671328675</v>
      </c>
      <c r="AL39" s="13">
        <f>AL33/AL9*100</f>
        <v>9.8901098901098905</v>
      </c>
      <c r="AM39" s="13">
        <f>AM33/AM9*100</f>
        <v>6.0200668896321075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91.900311526479754</v>
      </c>
      <c r="R40" s="13">
        <f t="shared" si="50"/>
        <v>87.987012987012989</v>
      </c>
      <c r="S40" s="13">
        <f t="shared" si="50"/>
        <v>95.508982035928142</v>
      </c>
      <c r="T40" s="13">
        <f>T34/T9*100</f>
        <v>77.58620689655173</v>
      </c>
      <c r="U40" s="13">
        <f t="shared" ref="U40:V40" si="51">U34/U9*100</f>
        <v>67.441860465116278</v>
      </c>
      <c r="V40" s="13">
        <f t="shared" si="51"/>
        <v>106.66666666666667</v>
      </c>
      <c r="W40" s="13">
        <f t="shared" ref="W40:W42" si="52">Q40-AH40</f>
        <v>-1.4216062817394288</v>
      </c>
      <c r="X40" s="13">
        <f t="shared" si="40"/>
        <v>-3.3337417299681391</v>
      </c>
      <c r="Y40" s="13">
        <f>S40-AJ40</f>
        <v>0.52465601711936927</v>
      </c>
      <c r="Z40" s="13">
        <f>Z34/Z9*100</f>
        <v>92.857142857142861</v>
      </c>
      <c r="AA40" s="13">
        <f t="shared" ref="AA40:AB40" si="53">AA34/AA9*100</f>
        <v>77.142857142857153</v>
      </c>
      <c r="AB40" s="13">
        <f t="shared" si="53"/>
        <v>108.57142857142857</v>
      </c>
      <c r="AC40" s="13">
        <f t="shared" ref="AC40:AC42" si="54">Q40-AK40</f>
        <v>0.11709474326296743</v>
      </c>
      <c r="AD40" s="13">
        <f t="shared" si="42"/>
        <v>-1.3902763902763979</v>
      </c>
      <c r="AE40" s="13">
        <f t="shared" si="42"/>
        <v>1.5290489255602466</v>
      </c>
      <c r="AH40" s="13">
        <f t="shared" ref="AH40:AI40" si="55">AH34/AH9*100</f>
        <v>93.321917808219183</v>
      </c>
      <c r="AI40" s="13">
        <f t="shared" si="55"/>
        <v>91.320754716981128</v>
      </c>
      <c r="AJ40" s="13">
        <f t="shared" ref="AJ40" si="56">AJ34/AJ9*100</f>
        <v>94.984326018808773</v>
      </c>
      <c r="AK40" s="13">
        <f>AK34/AK9*100</f>
        <v>91.783216783216787</v>
      </c>
      <c r="AL40" s="13">
        <f>AL34/AL9*100</f>
        <v>89.377289377289387</v>
      </c>
      <c r="AM40" s="13">
        <f>AM34/AM9*100</f>
        <v>93.979933110367895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78.971962616822438</v>
      </c>
      <c r="R41" s="13">
        <f t="shared" si="57"/>
        <v>69.805194805194802</v>
      </c>
      <c r="S41" s="13">
        <f t="shared" si="57"/>
        <v>87.425149700598809</v>
      </c>
      <c r="T41" s="13">
        <f>T35/T9*100</f>
        <v>81.034482758620683</v>
      </c>
      <c r="U41" s="13">
        <f t="shared" ref="U41:V41" si="58">U35/U9*100</f>
        <v>60.465116279069761</v>
      </c>
      <c r="V41" s="13">
        <f t="shared" si="58"/>
        <v>140</v>
      </c>
      <c r="W41" s="13">
        <f t="shared" si="52"/>
        <v>0.20483932915119851</v>
      </c>
      <c r="X41" s="13">
        <f t="shared" si="40"/>
        <v>-1.5155599117863261</v>
      </c>
      <c r="Y41" s="13">
        <f>S41-AJ41</f>
        <v>2.4721716441724766</v>
      </c>
      <c r="Z41" s="13">
        <f>Z35/Z9*100</f>
        <v>71.428571428571431</v>
      </c>
      <c r="AA41" s="13">
        <f t="shared" ref="AA41:AB41" si="59">AA35/AA9*100</f>
        <v>37.142857142857146</v>
      </c>
      <c r="AB41" s="13">
        <f t="shared" si="59"/>
        <v>105.71428571428572</v>
      </c>
      <c r="AC41" s="13">
        <f t="shared" si="54"/>
        <v>-0.92314227828245521</v>
      </c>
      <c r="AD41" s="13">
        <f>R41-AL41</f>
        <v>-4.1874791874791981</v>
      </c>
      <c r="AE41" s="13">
        <f t="shared" si="42"/>
        <v>2.1408687641439599</v>
      </c>
      <c r="AH41" s="13">
        <f>AH35/AH9*100</f>
        <v>78.767123287671239</v>
      </c>
      <c r="AI41" s="13">
        <f>AI35/AI9*100</f>
        <v>71.320754716981128</v>
      </c>
      <c r="AJ41" s="13">
        <f>AJ35/AJ9*100</f>
        <v>84.952978056426332</v>
      </c>
      <c r="AK41" s="13">
        <f t="shared" ref="AK41:AL41" si="60">AK35/AK9*100</f>
        <v>79.895104895104893</v>
      </c>
      <c r="AL41" s="13">
        <f t="shared" si="60"/>
        <v>73.992673992674</v>
      </c>
      <c r="AM41" s="13">
        <f t="shared" ref="AM41" si="61">AM35/AM9*100</f>
        <v>85.284280936454849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58.411214953271028</v>
      </c>
      <c r="R42" s="13">
        <f t="shared" si="62"/>
        <v>40.259740259740262</v>
      </c>
      <c r="S42" s="13">
        <f t="shared" si="62"/>
        <v>75.149700598802397</v>
      </c>
      <c r="T42" s="13">
        <f t="shared" ref="T42:V42" si="63">T36/T9*100</f>
        <v>70.689655172413794</v>
      </c>
      <c r="U42" s="13">
        <f t="shared" si="63"/>
        <v>32.558139534883722</v>
      </c>
      <c r="V42" s="13">
        <f t="shared" si="63"/>
        <v>180</v>
      </c>
      <c r="W42" s="13">
        <f t="shared" si="52"/>
        <v>1.2194341313532249</v>
      </c>
      <c r="X42" s="13">
        <f t="shared" si="40"/>
        <v>-1.2496937025238921</v>
      </c>
      <c r="Y42" s="13">
        <f>S42-AJ42</f>
        <v>4.9302648621252843</v>
      </c>
      <c r="Z42" s="13">
        <f t="shared" si="62"/>
        <v>97.142857142857139</v>
      </c>
      <c r="AA42" s="13">
        <f t="shared" ref="AA42:AB42" si="64">AA36/AA9*100</f>
        <v>31.428571428571427</v>
      </c>
      <c r="AB42" s="13">
        <f t="shared" si="64"/>
        <v>162.85714285714286</v>
      </c>
      <c r="AC42" s="13">
        <f t="shared" si="54"/>
        <v>4.7398862819423613</v>
      </c>
      <c r="AD42" s="13">
        <f>R42-AL42</f>
        <v>-1.1322011322011249</v>
      </c>
      <c r="AE42" s="13">
        <f t="shared" si="42"/>
        <v>10.266757454989687</v>
      </c>
      <c r="AH42" s="13">
        <f t="shared" ref="AH42:AI42" si="65">AH36/AH9*100</f>
        <v>57.191780821917803</v>
      </c>
      <c r="AI42" s="13">
        <f t="shared" si="65"/>
        <v>41.509433962264154</v>
      </c>
      <c r="AJ42" s="13">
        <f t="shared" ref="AJ42" si="66">AJ36/AJ9*100</f>
        <v>70.219435736677113</v>
      </c>
      <c r="AK42" s="13">
        <f>AK36/AK9*100</f>
        <v>53.671328671328666</v>
      </c>
      <c r="AL42" s="13">
        <f>AL36/AL9*100</f>
        <v>41.391941391941387</v>
      </c>
      <c r="AM42" s="13">
        <f>AM36/AM9*100</f>
        <v>64.88294314381271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114</v>
      </c>
      <c r="C9" s="4">
        <f>SUM(C10:C30)</f>
        <v>59</v>
      </c>
      <c r="D9" s="4">
        <f>SUM(D10:D30)</f>
        <v>55</v>
      </c>
      <c r="E9" s="4">
        <f>F9+G9</f>
        <v>-6</v>
      </c>
      <c r="F9" s="4">
        <f>SUM(F10:F30)</f>
        <v>1</v>
      </c>
      <c r="G9" s="4">
        <f>SUM(G10:G30)</f>
        <v>-7</v>
      </c>
      <c r="H9" s="12">
        <f>IF(B9=E9,0,(1-(B9/(B9-E9)))*-100)</f>
        <v>-5.0000000000000044</v>
      </c>
      <c r="I9" s="12">
        <f>IF(C9=F9,0,(1-(C9/(C9-F9)))*-100)</f>
        <v>1.7241379310344751</v>
      </c>
      <c r="J9" s="12">
        <f>IF(D9=G9,0,(1-(D9/(D9-G9)))*-100)</f>
        <v>-11.290322580645162</v>
      </c>
      <c r="K9" s="4">
        <f>L9+M9</f>
        <v>-13</v>
      </c>
      <c r="L9" s="4">
        <f>SUM(L10:L30)</f>
        <v>-2</v>
      </c>
      <c r="M9" s="4">
        <f>SUM(M10:M30)</f>
        <v>-11</v>
      </c>
      <c r="N9" s="12">
        <f>IF(B9=K9,0,(1-(B9/(B9-K9)))*-100)</f>
        <v>-10.236220472440948</v>
      </c>
      <c r="O9" s="12">
        <f t="shared" ref="O9:P10" si="0">IF(C9=L9,0,(1-(C9/(C9-L9)))*-100)</f>
        <v>-3.2786885245901676</v>
      </c>
      <c r="P9" s="12">
        <f>IF(D9=M9,0,(1-(D9/(D9-M9)))*-100)</f>
        <v>-16.666666666666664</v>
      </c>
      <c r="Q9" s="4">
        <f>R9+S9</f>
        <v>174</v>
      </c>
      <c r="R9" s="4">
        <f>SUM(R10:R30)</f>
        <v>89</v>
      </c>
      <c r="S9" s="4">
        <f>SUM(S10:S30)</f>
        <v>85</v>
      </c>
      <c r="T9" s="4">
        <f>U9+V9</f>
        <v>13</v>
      </c>
      <c r="U9" s="4">
        <f>SUM(U10:U30)</f>
        <v>14</v>
      </c>
      <c r="V9" s="4">
        <f>SUM(V10:V30)</f>
        <v>-1</v>
      </c>
      <c r="W9" s="12">
        <f>IF(Q9=T9,0,(1-(Q9/(Q9-T9)))*-100)</f>
        <v>8.0745341614906874</v>
      </c>
      <c r="X9" s="12">
        <f t="shared" ref="X9:Y24" si="1">IF(R9=U9,0,(1-(R9/(R9-U9)))*-100)</f>
        <v>18.666666666666675</v>
      </c>
      <c r="Y9" s="12">
        <f>IF(S9=V9,0,(1-(S9/(S9-V9)))*-100)</f>
        <v>-1.1627906976744207</v>
      </c>
      <c r="Z9" s="4">
        <f>AA9+AB9</f>
        <v>19</v>
      </c>
      <c r="AA9" s="4">
        <f>SUM(AA10:AA30)</f>
        <v>24</v>
      </c>
      <c r="AB9" s="4">
        <f>SUM(AB10:AB30)</f>
        <v>-5</v>
      </c>
      <c r="AC9" s="12">
        <f>IF(Q9=Z9,0,(1-(Q9/(Q9-Z9)))*-100)</f>
        <v>12.25806451612903</v>
      </c>
      <c r="AD9" s="12">
        <f t="shared" ref="AD9:AE24" si="2">IF(R9=AA9,0,(1-(R9/(R9-AA9)))*-100)</f>
        <v>36.923076923076927</v>
      </c>
      <c r="AE9" s="12">
        <f>IF(S9=AB9,0,(1-(S9/(S9-AB9)))*-100)</f>
        <v>-5.555555555555558</v>
      </c>
      <c r="AH9" s="4">
        <f t="shared" ref="AH9:AJ30" si="3">Q9-T9</f>
        <v>161</v>
      </c>
      <c r="AI9" s="4">
        <f t="shared" si="3"/>
        <v>75</v>
      </c>
      <c r="AJ9" s="4">
        <f t="shared" si="3"/>
        <v>86</v>
      </c>
      <c r="AK9" s="4">
        <f t="shared" ref="AK9:AM30" si="4">Q9-Z9</f>
        <v>155</v>
      </c>
      <c r="AL9" s="4">
        <f t="shared" si="4"/>
        <v>65</v>
      </c>
      <c r="AM9" s="4">
        <f t="shared" si="4"/>
        <v>90</v>
      </c>
    </row>
    <row r="10" spans="1:39" s="1" customFormat="1" ht="18" customHeight="1" x14ac:dyDescent="0.15">
      <c r="A10" s="4" t="s">
        <v>65</v>
      </c>
      <c r="B10" s="4">
        <f t="shared" ref="B10" si="5">C10+D10</f>
        <v>114</v>
      </c>
      <c r="C10" s="4">
        <v>59</v>
      </c>
      <c r="D10" s="4">
        <v>55</v>
      </c>
      <c r="E10" s="4">
        <f t="shared" ref="E10" si="6">F10+G10</f>
        <v>-6</v>
      </c>
      <c r="F10" s="4">
        <v>1</v>
      </c>
      <c r="G10" s="4">
        <v>-7</v>
      </c>
      <c r="H10" s="12">
        <f>IF(B10=E10,0,(1-(B10/(B10-E10)))*-100)</f>
        <v>-5.0000000000000044</v>
      </c>
      <c r="I10" s="12">
        <f t="shared" ref="I10" si="7">IF(C10=F10,0,(1-(C10/(C10-F10)))*-100)</f>
        <v>1.7241379310344751</v>
      </c>
      <c r="J10" s="12">
        <f>IF(D10=G10,0,(1-(D10/(D10-G10)))*-100)</f>
        <v>-11.290322580645162</v>
      </c>
      <c r="K10" s="4">
        <f t="shared" ref="K10" si="8">L10+M10</f>
        <v>-13</v>
      </c>
      <c r="L10" s="4">
        <v>-2</v>
      </c>
      <c r="M10" s="4">
        <v>-11</v>
      </c>
      <c r="N10" s="12">
        <f>IF(B10=K10,0,(1-(B10/(B10-K10)))*-100)</f>
        <v>-10.236220472440948</v>
      </c>
      <c r="O10" s="12">
        <f t="shared" si="0"/>
        <v>-3.2786885245901676</v>
      </c>
      <c r="P10" s="12">
        <f t="shared" si="0"/>
        <v>-16.666666666666664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123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118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118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1</v>
      </c>
      <c r="R15" s="4">
        <v>0</v>
      </c>
      <c r="S15" s="4">
        <v>1</v>
      </c>
      <c r="T15" s="4">
        <f t="shared" si="10"/>
        <v>1</v>
      </c>
      <c r="U15" s="4">
        <v>0</v>
      </c>
      <c r="V15" s="4">
        <v>1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0</v>
      </c>
      <c r="AB15" s="4">
        <v>1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0</v>
      </c>
      <c r="V17" s="4">
        <v>-1</v>
      </c>
      <c r="W17" s="12">
        <f t="shared" si="11"/>
        <v>-100</v>
      </c>
      <c r="X17" s="12">
        <f t="shared" si="1"/>
        <v>0</v>
      </c>
      <c r="Y17" s="12">
        <f t="shared" si="1"/>
        <v>-100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2</v>
      </c>
      <c r="R18" s="4">
        <v>1</v>
      </c>
      <c r="S18" s="4">
        <v>1</v>
      </c>
      <c r="T18" s="4">
        <f t="shared" si="10"/>
        <v>2</v>
      </c>
      <c r="U18" s="4">
        <v>1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2</v>
      </c>
      <c r="AA18" s="4">
        <v>1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118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118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1</v>
      </c>
      <c r="S20" s="4">
        <v>0</v>
      </c>
      <c r="T20" s="4">
        <f t="shared" si="10"/>
        <v>-2</v>
      </c>
      <c r="U20" s="4">
        <v>0</v>
      </c>
      <c r="V20" s="4">
        <v>-2</v>
      </c>
      <c r="W20" s="12">
        <f t="shared" si="11"/>
        <v>-66.666666666666671</v>
      </c>
      <c r="X20" s="12">
        <f t="shared" si="1"/>
        <v>0</v>
      </c>
      <c r="Y20" s="12">
        <f t="shared" si="1"/>
        <v>-100</v>
      </c>
      <c r="Z20" s="4">
        <f t="shared" si="12"/>
        <v>-3</v>
      </c>
      <c r="AA20" s="4">
        <v>-1</v>
      </c>
      <c r="AB20" s="4">
        <v>-2</v>
      </c>
      <c r="AC20" s="12">
        <f t="shared" si="13"/>
        <v>-75</v>
      </c>
      <c r="AD20" s="12">
        <f t="shared" si="2"/>
        <v>-50</v>
      </c>
      <c r="AE20" s="12">
        <f t="shared" si="2"/>
        <v>-100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4</v>
      </c>
      <c r="AL20" s="4">
        <f t="shared" si="4"/>
        <v>2</v>
      </c>
      <c r="AM20" s="4">
        <f t="shared" si="4"/>
        <v>2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3</v>
      </c>
      <c r="R21" s="4">
        <v>3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50</v>
      </c>
      <c r="X21" s="12">
        <f t="shared" si="1"/>
        <v>50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7</v>
      </c>
      <c r="R22" s="4">
        <v>6</v>
      </c>
      <c r="S22" s="4">
        <v>1</v>
      </c>
      <c r="T22" s="4">
        <f t="shared" si="10"/>
        <v>6</v>
      </c>
      <c r="U22" s="4">
        <v>5</v>
      </c>
      <c r="V22" s="4">
        <v>1</v>
      </c>
      <c r="W22" s="12">
        <f t="shared" si="11"/>
        <v>600</v>
      </c>
      <c r="X22" s="12">
        <f t="shared" si="1"/>
        <v>500</v>
      </c>
      <c r="Y22" s="12">
        <f t="shared" si="1"/>
        <v>0</v>
      </c>
      <c r="Z22" s="4">
        <f t="shared" si="12"/>
        <v>2</v>
      </c>
      <c r="AA22" s="4">
        <v>4</v>
      </c>
      <c r="AB22" s="4">
        <v>-2</v>
      </c>
      <c r="AC22" s="12">
        <f t="shared" si="13"/>
        <v>39.999999999999993</v>
      </c>
      <c r="AD22" s="12">
        <f t="shared" si="2"/>
        <v>200</v>
      </c>
      <c r="AE22" s="12">
        <f t="shared" si="2"/>
        <v>-66.666666666666671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7</v>
      </c>
      <c r="R23" s="4">
        <v>5</v>
      </c>
      <c r="S23" s="4">
        <v>2</v>
      </c>
      <c r="T23" s="4">
        <f t="shared" si="10"/>
        <v>-6</v>
      </c>
      <c r="U23" s="4">
        <v>0</v>
      </c>
      <c r="V23" s="4">
        <v>-6</v>
      </c>
      <c r="W23" s="12">
        <f>IF(Q23=T23,0,(1-(Q23/(Q23-T23)))*-100)</f>
        <v>-46.153846153846153</v>
      </c>
      <c r="X23" s="12">
        <f t="shared" si="1"/>
        <v>0</v>
      </c>
      <c r="Y23" s="12">
        <f t="shared" si="1"/>
        <v>-75</v>
      </c>
      <c r="Z23" s="4">
        <f t="shared" si="12"/>
        <v>-2</v>
      </c>
      <c r="AA23" s="4">
        <v>1</v>
      </c>
      <c r="AB23" s="4">
        <v>-3</v>
      </c>
      <c r="AC23" s="12">
        <f t="shared" si="13"/>
        <v>-22.222222222222221</v>
      </c>
      <c r="AD23" s="12">
        <f t="shared" si="2"/>
        <v>25</v>
      </c>
      <c r="AE23" s="12">
        <f t="shared" si="2"/>
        <v>-60</v>
      </c>
      <c r="AH23" s="4">
        <f t="shared" si="3"/>
        <v>13</v>
      </c>
      <c r="AI23" s="4">
        <f t="shared" si="3"/>
        <v>5</v>
      </c>
      <c r="AJ23" s="4">
        <f t="shared" si="3"/>
        <v>8</v>
      </c>
      <c r="AK23" s="4">
        <f t="shared" si="4"/>
        <v>9</v>
      </c>
      <c r="AL23" s="4">
        <f t="shared" si="4"/>
        <v>4</v>
      </c>
      <c r="AM23" s="4">
        <f t="shared" si="4"/>
        <v>5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17</v>
      </c>
      <c r="R24" s="4">
        <v>11</v>
      </c>
      <c r="S24" s="4">
        <v>6</v>
      </c>
      <c r="T24" s="4">
        <f t="shared" si="10"/>
        <v>4</v>
      </c>
      <c r="U24" s="4">
        <v>1</v>
      </c>
      <c r="V24" s="4">
        <v>3</v>
      </c>
      <c r="W24" s="12">
        <f t="shared" si="11"/>
        <v>30.76923076923077</v>
      </c>
      <c r="X24" s="12">
        <f t="shared" si="1"/>
        <v>10.000000000000009</v>
      </c>
      <c r="Y24" s="12">
        <f t="shared" si="1"/>
        <v>100</v>
      </c>
      <c r="Z24" s="4">
        <f t="shared" si="12"/>
        <v>6</v>
      </c>
      <c r="AA24" s="4">
        <v>6</v>
      </c>
      <c r="AB24" s="4">
        <v>0</v>
      </c>
      <c r="AC24" s="12">
        <f t="shared" si="13"/>
        <v>54.54545454545454</v>
      </c>
      <c r="AD24" s="12">
        <f t="shared" si="2"/>
        <v>120.00000000000001</v>
      </c>
      <c r="AE24" s="12">
        <f t="shared" si="2"/>
        <v>0</v>
      </c>
      <c r="AH24" s="4">
        <f t="shared" si="3"/>
        <v>13</v>
      </c>
      <c r="AI24" s="4">
        <f t="shared" si="3"/>
        <v>10</v>
      </c>
      <c r="AJ24" s="4">
        <f t="shared" si="3"/>
        <v>3</v>
      </c>
      <c r="AK24" s="4">
        <f t="shared" si="4"/>
        <v>11</v>
      </c>
      <c r="AL24" s="4">
        <f t="shared" si="4"/>
        <v>5</v>
      </c>
      <c r="AM24" s="4">
        <f t="shared" si="4"/>
        <v>6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20</v>
      </c>
      <c r="R25" s="4">
        <v>15</v>
      </c>
      <c r="S25" s="4">
        <v>5</v>
      </c>
      <c r="T25" s="4">
        <f t="shared" si="10"/>
        <v>5</v>
      </c>
      <c r="U25" s="4">
        <v>5</v>
      </c>
      <c r="V25" s="4">
        <v>0</v>
      </c>
      <c r="W25" s="12">
        <f t="shared" si="11"/>
        <v>33.333333333333329</v>
      </c>
      <c r="X25" s="12">
        <f t="shared" si="11"/>
        <v>50</v>
      </c>
      <c r="Y25" s="12">
        <f t="shared" si="11"/>
        <v>0</v>
      </c>
      <c r="Z25" s="4">
        <f t="shared" si="12"/>
        <v>7</v>
      </c>
      <c r="AA25" s="4">
        <v>7</v>
      </c>
      <c r="AB25" s="4">
        <v>0</v>
      </c>
      <c r="AC25" s="12">
        <f t="shared" si="13"/>
        <v>53.846153846153854</v>
      </c>
      <c r="AD25" s="12">
        <f t="shared" si="13"/>
        <v>87.5</v>
      </c>
      <c r="AE25" s="12">
        <f t="shared" si="13"/>
        <v>0</v>
      </c>
      <c r="AH25" s="4">
        <f t="shared" si="3"/>
        <v>15</v>
      </c>
      <c r="AI25" s="4">
        <f t="shared" si="3"/>
        <v>10</v>
      </c>
      <c r="AJ25" s="4">
        <f t="shared" si="3"/>
        <v>5</v>
      </c>
      <c r="AK25" s="4">
        <f t="shared" si="4"/>
        <v>13</v>
      </c>
      <c r="AL25" s="4">
        <f t="shared" si="4"/>
        <v>8</v>
      </c>
      <c r="AM25" s="4">
        <f t="shared" si="4"/>
        <v>5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118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118</v>
      </c>
      <c r="O26" s="25" t="s">
        <v>112</v>
      </c>
      <c r="P26" s="25" t="s">
        <v>112</v>
      </c>
      <c r="Q26" s="4">
        <f t="shared" si="9"/>
        <v>16</v>
      </c>
      <c r="R26" s="4">
        <v>9</v>
      </c>
      <c r="S26" s="4">
        <v>7</v>
      </c>
      <c r="T26" s="4">
        <f t="shared" si="10"/>
        <v>-4</v>
      </c>
      <c r="U26" s="4">
        <v>-6</v>
      </c>
      <c r="V26" s="4">
        <v>2</v>
      </c>
      <c r="W26" s="12">
        <f t="shared" si="11"/>
        <v>-19.999999999999996</v>
      </c>
      <c r="X26" s="12">
        <f t="shared" si="11"/>
        <v>-40</v>
      </c>
      <c r="Y26" s="12">
        <f t="shared" si="11"/>
        <v>39.999999999999993</v>
      </c>
      <c r="Z26" s="4">
        <f t="shared" si="12"/>
        <v>-8</v>
      </c>
      <c r="AA26" s="4">
        <v>-1</v>
      </c>
      <c r="AB26" s="4">
        <v>-7</v>
      </c>
      <c r="AC26" s="12">
        <f t="shared" si="13"/>
        <v>-33.333333333333336</v>
      </c>
      <c r="AD26" s="12">
        <f t="shared" si="13"/>
        <v>-9.9999999999999982</v>
      </c>
      <c r="AE26" s="12">
        <f t="shared" si="13"/>
        <v>-50</v>
      </c>
      <c r="AH26" s="4">
        <f t="shared" si="3"/>
        <v>20</v>
      </c>
      <c r="AI26" s="4">
        <f t="shared" si="3"/>
        <v>15</v>
      </c>
      <c r="AJ26" s="4">
        <f t="shared" si="3"/>
        <v>5</v>
      </c>
      <c r="AK26" s="4">
        <f t="shared" si="4"/>
        <v>24</v>
      </c>
      <c r="AL26" s="4">
        <f t="shared" si="4"/>
        <v>10</v>
      </c>
      <c r="AM26" s="4">
        <f t="shared" si="4"/>
        <v>14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33</v>
      </c>
      <c r="R27" s="4">
        <v>15</v>
      </c>
      <c r="S27" s="4">
        <v>18</v>
      </c>
      <c r="T27" s="4">
        <f t="shared" si="10"/>
        <v>2</v>
      </c>
      <c r="U27" s="4">
        <v>0</v>
      </c>
      <c r="V27" s="4">
        <v>2</v>
      </c>
      <c r="W27" s="12">
        <f t="shared" si="11"/>
        <v>6.4516129032258007</v>
      </c>
      <c r="X27" s="12">
        <f t="shared" si="11"/>
        <v>0</v>
      </c>
      <c r="Y27" s="12">
        <f t="shared" si="11"/>
        <v>12.5</v>
      </c>
      <c r="Z27" s="4">
        <f t="shared" si="12"/>
        <v>-1</v>
      </c>
      <c r="AA27" s="4">
        <v>-4</v>
      </c>
      <c r="AB27" s="4">
        <v>3</v>
      </c>
      <c r="AC27" s="12">
        <f t="shared" si="13"/>
        <v>-2.9411764705882359</v>
      </c>
      <c r="AD27" s="12">
        <f t="shared" si="13"/>
        <v>-21.052631578947366</v>
      </c>
      <c r="AE27" s="12">
        <f t="shared" si="13"/>
        <v>19.999999999999996</v>
      </c>
      <c r="AH27" s="4">
        <f t="shared" si="3"/>
        <v>31</v>
      </c>
      <c r="AI27" s="4">
        <f t="shared" si="3"/>
        <v>15</v>
      </c>
      <c r="AJ27" s="4">
        <f t="shared" si="3"/>
        <v>16</v>
      </c>
      <c r="AK27" s="4">
        <f t="shared" si="4"/>
        <v>34</v>
      </c>
      <c r="AL27" s="4">
        <f t="shared" si="4"/>
        <v>19</v>
      </c>
      <c r="AM27" s="4">
        <f t="shared" si="4"/>
        <v>15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41</v>
      </c>
      <c r="R28" s="4">
        <v>13</v>
      </c>
      <c r="S28" s="4">
        <v>28</v>
      </c>
      <c r="T28" s="4">
        <f t="shared" si="10"/>
        <v>2</v>
      </c>
      <c r="U28" s="4">
        <v>-1</v>
      </c>
      <c r="V28" s="4">
        <v>3</v>
      </c>
      <c r="W28" s="12">
        <f t="shared" si="11"/>
        <v>5.1282051282051322</v>
      </c>
      <c r="X28" s="12">
        <f t="shared" si="11"/>
        <v>-7.1428571428571397</v>
      </c>
      <c r="Y28" s="12">
        <f t="shared" si="11"/>
        <v>12.000000000000011</v>
      </c>
      <c r="Z28" s="4">
        <f t="shared" si="12"/>
        <v>10</v>
      </c>
      <c r="AA28" s="4">
        <v>4</v>
      </c>
      <c r="AB28" s="4">
        <v>6</v>
      </c>
      <c r="AC28" s="12">
        <f t="shared" si="13"/>
        <v>32.258064516129025</v>
      </c>
      <c r="AD28" s="12">
        <f t="shared" si="13"/>
        <v>44.444444444444443</v>
      </c>
      <c r="AE28" s="12">
        <f t="shared" si="13"/>
        <v>27.27272727272727</v>
      </c>
      <c r="AH28" s="4">
        <f t="shared" si="3"/>
        <v>39</v>
      </c>
      <c r="AI28" s="4">
        <f t="shared" si="3"/>
        <v>14</v>
      </c>
      <c r="AJ28" s="4">
        <f t="shared" si="3"/>
        <v>25</v>
      </c>
      <c r="AK28" s="4">
        <f t="shared" si="4"/>
        <v>31</v>
      </c>
      <c r="AL28" s="4">
        <f t="shared" si="4"/>
        <v>9</v>
      </c>
      <c r="AM28" s="4">
        <f t="shared" si="4"/>
        <v>22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20</v>
      </c>
      <c r="R29" s="4">
        <v>8</v>
      </c>
      <c r="S29" s="4">
        <v>12</v>
      </c>
      <c r="T29" s="4">
        <f t="shared" si="10"/>
        <v>0</v>
      </c>
      <c r="U29" s="4">
        <v>6</v>
      </c>
      <c r="V29" s="4">
        <v>-6</v>
      </c>
      <c r="W29" s="12">
        <f t="shared" si="11"/>
        <v>0</v>
      </c>
      <c r="X29" s="12">
        <f t="shared" si="11"/>
        <v>300</v>
      </c>
      <c r="Y29" s="12">
        <f t="shared" si="11"/>
        <v>-33.333333333333336</v>
      </c>
      <c r="Z29" s="4">
        <f t="shared" si="12"/>
        <v>8</v>
      </c>
      <c r="AA29" s="4">
        <v>8</v>
      </c>
      <c r="AB29" s="4">
        <v>0</v>
      </c>
      <c r="AC29" s="12">
        <f t="shared" si="13"/>
        <v>66.666666666666671</v>
      </c>
      <c r="AD29" s="12">
        <f t="shared" si="13"/>
        <v>0</v>
      </c>
      <c r="AE29" s="12">
        <f t="shared" si="13"/>
        <v>0</v>
      </c>
      <c r="AH29" s="4">
        <f t="shared" si="3"/>
        <v>20</v>
      </c>
      <c r="AI29" s="4">
        <f t="shared" si="3"/>
        <v>2</v>
      </c>
      <c r="AJ29" s="4">
        <f t="shared" si="3"/>
        <v>18</v>
      </c>
      <c r="AK29" s="4">
        <f t="shared" si="4"/>
        <v>12</v>
      </c>
      <c r="AL29" s="4">
        <f t="shared" si="4"/>
        <v>0</v>
      </c>
      <c r="AM29" s="4">
        <f t="shared" si="4"/>
        <v>12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5</v>
      </c>
      <c r="R30" s="4">
        <v>1</v>
      </c>
      <c r="S30" s="4">
        <v>4</v>
      </c>
      <c r="T30" s="4">
        <f t="shared" si="10"/>
        <v>3</v>
      </c>
      <c r="U30" s="4">
        <v>1</v>
      </c>
      <c r="V30" s="4">
        <v>2</v>
      </c>
      <c r="W30" s="12">
        <f t="shared" si="11"/>
        <v>150</v>
      </c>
      <c r="X30" s="12">
        <f t="shared" si="11"/>
        <v>0</v>
      </c>
      <c r="Y30" s="12">
        <f t="shared" si="11"/>
        <v>100</v>
      </c>
      <c r="Z30" s="4">
        <f t="shared" si="12"/>
        <v>-2</v>
      </c>
      <c r="AA30" s="4">
        <v>-1</v>
      </c>
      <c r="AB30" s="4">
        <v>-1</v>
      </c>
      <c r="AC30" s="12">
        <f t="shared" si="13"/>
        <v>-28.571428571428569</v>
      </c>
      <c r="AD30" s="12">
        <f t="shared" si="13"/>
        <v>-50</v>
      </c>
      <c r="AE30" s="12">
        <f t="shared" si="13"/>
        <v>-19.999999999999996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7</v>
      </c>
      <c r="AL30" s="4">
        <f t="shared" si="4"/>
        <v>2</v>
      </c>
      <c r="AM30" s="4">
        <f t="shared" si="4"/>
        <v>5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15</v>
      </c>
      <c r="R33" s="4">
        <f t="shared" si="16"/>
        <v>12</v>
      </c>
      <c r="S33" s="4">
        <f>SUM(S13:S22)</f>
        <v>3</v>
      </c>
      <c r="T33" s="4">
        <f t="shared" si="16"/>
        <v>7</v>
      </c>
      <c r="U33" s="4">
        <f t="shared" si="16"/>
        <v>8</v>
      </c>
      <c r="V33" s="4">
        <f t="shared" si="16"/>
        <v>-1</v>
      </c>
      <c r="W33" s="12">
        <f t="shared" si="11"/>
        <v>87.5</v>
      </c>
      <c r="X33" s="12">
        <f t="shared" si="11"/>
        <v>200</v>
      </c>
      <c r="Y33" s="12">
        <f t="shared" si="11"/>
        <v>-25</v>
      </c>
      <c r="Z33" s="4">
        <f t="shared" si="16"/>
        <v>1</v>
      </c>
      <c r="AA33" s="4">
        <f t="shared" si="16"/>
        <v>4</v>
      </c>
      <c r="AB33" s="4">
        <f t="shared" si="16"/>
        <v>-3</v>
      </c>
      <c r="AC33" s="12">
        <f t="shared" si="13"/>
        <v>7.1428571428571397</v>
      </c>
      <c r="AD33" s="12">
        <f t="shared" si="13"/>
        <v>50</v>
      </c>
      <c r="AE33" s="12">
        <f t="shared" si="13"/>
        <v>-50</v>
      </c>
      <c r="AH33" s="4">
        <f t="shared" ref="AH33:AJ33" si="17">SUM(AH13:AH22)</f>
        <v>8</v>
      </c>
      <c r="AI33" s="4">
        <f t="shared" si="17"/>
        <v>4</v>
      </c>
      <c r="AJ33" s="4">
        <f t="shared" si="17"/>
        <v>4</v>
      </c>
      <c r="AK33" s="4">
        <f>SUM(AK13:AK22)</f>
        <v>14</v>
      </c>
      <c r="AL33" s="4">
        <f>SUM(AL13:AL22)</f>
        <v>8</v>
      </c>
      <c r="AM33" s="4">
        <f>SUM(AM13:AM22)</f>
        <v>6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159</v>
      </c>
      <c r="R34" s="4">
        <f t="shared" si="18"/>
        <v>77</v>
      </c>
      <c r="S34" s="4">
        <f t="shared" si="18"/>
        <v>82</v>
      </c>
      <c r="T34" s="4">
        <f t="shared" si="18"/>
        <v>6</v>
      </c>
      <c r="U34" s="4">
        <f t="shared" si="18"/>
        <v>6</v>
      </c>
      <c r="V34" s="4">
        <f t="shared" si="18"/>
        <v>0</v>
      </c>
      <c r="W34" s="12">
        <f t="shared" si="11"/>
        <v>3.9215686274509887</v>
      </c>
      <c r="X34" s="12">
        <f t="shared" si="11"/>
        <v>8.4507042253521227</v>
      </c>
      <c r="Y34" s="12">
        <f t="shared" si="11"/>
        <v>0</v>
      </c>
      <c r="Z34" s="4">
        <f t="shared" si="18"/>
        <v>18</v>
      </c>
      <c r="AA34" s="4">
        <f t="shared" si="18"/>
        <v>20</v>
      </c>
      <c r="AB34" s="4">
        <f t="shared" si="18"/>
        <v>-2</v>
      </c>
      <c r="AC34" s="12">
        <f t="shared" si="13"/>
        <v>12.765957446808507</v>
      </c>
      <c r="AD34" s="12">
        <f t="shared" si="13"/>
        <v>35.087719298245609</v>
      </c>
      <c r="AE34" s="12">
        <f t="shared" si="13"/>
        <v>-2.3809523809523836</v>
      </c>
      <c r="AH34" s="4">
        <f t="shared" ref="AH34:AJ34" si="19">SUM(AH23:AH30)</f>
        <v>153</v>
      </c>
      <c r="AI34" s="4">
        <f t="shared" si="19"/>
        <v>71</v>
      </c>
      <c r="AJ34" s="4">
        <f t="shared" si="19"/>
        <v>82</v>
      </c>
      <c r="AK34" s="4">
        <f>SUM(AK23:AK30)</f>
        <v>141</v>
      </c>
      <c r="AL34" s="4">
        <f>SUM(AL23:AL30)</f>
        <v>57</v>
      </c>
      <c r="AM34" s="4">
        <f>SUM(AM23:AM30)</f>
        <v>84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135</v>
      </c>
      <c r="R35" s="4">
        <f t="shared" si="20"/>
        <v>61</v>
      </c>
      <c r="S35" s="4">
        <f t="shared" si="20"/>
        <v>74</v>
      </c>
      <c r="T35" s="4">
        <f t="shared" si="20"/>
        <v>8</v>
      </c>
      <c r="U35" s="4">
        <f t="shared" si="20"/>
        <v>5</v>
      </c>
      <c r="V35" s="4">
        <f t="shared" si="20"/>
        <v>3</v>
      </c>
      <c r="W35" s="12">
        <f t="shared" si="11"/>
        <v>6.2992125984252079</v>
      </c>
      <c r="X35" s="12">
        <f t="shared" si="11"/>
        <v>8.9285714285714199</v>
      </c>
      <c r="Y35" s="12">
        <f t="shared" si="11"/>
        <v>4.2253521126760507</v>
      </c>
      <c r="Z35" s="4">
        <f t="shared" si="20"/>
        <v>14</v>
      </c>
      <c r="AA35" s="4">
        <f t="shared" si="20"/>
        <v>13</v>
      </c>
      <c r="AB35" s="4">
        <f t="shared" si="20"/>
        <v>1</v>
      </c>
      <c r="AC35" s="12">
        <f t="shared" si="13"/>
        <v>11.570247933884303</v>
      </c>
      <c r="AD35" s="12">
        <f t="shared" si="13"/>
        <v>27.083333333333325</v>
      </c>
      <c r="AE35" s="12">
        <f t="shared" si="13"/>
        <v>1.3698630136986356</v>
      </c>
      <c r="AH35" s="4">
        <f t="shared" ref="AH35:AJ35" si="21">SUM(AH25:AH30)</f>
        <v>127</v>
      </c>
      <c r="AI35" s="4">
        <f t="shared" si="21"/>
        <v>56</v>
      </c>
      <c r="AJ35" s="4">
        <f t="shared" si="21"/>
        <v>71</v>
      </c>
      <c r="AK35" s="4">
        <f>SUM(AK25:AK30)</f>
        <v>121</v>
      </c>
      <c r="AL35" s="4">
        <f>SUM(AL25:AL30)</f>
        <v>48</v>
      </c>
      <c r="AM35" s="4">
        <f>SUM(AM25:AM30)</f>
        <v>73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99</v>
      </c>
      <c r="R36" s="4">
        <f t="shared" si="22"/>
        <v>37</v>
      </c>
      <c r="S36" s="4">
        <f t="shared" si="22"/>
        <v>62</v>
      </c>
      <c r="T36" s="4">
        <f t="shared" si="22"/>
        <v>7</v>
      </c>
      <c r="U36" s="4">
        <f t="shared" si="22"/>
        <v>6</v>
      </c>
      <c r="V36" s="4">
        <f t="shared" si="22"/>
        <v>1</v>
      </c>
      <c r="W36" s="12">
        <f t="shared" si="11"/>
        <v>7.6086956521739024</v>
      </c>
      <c r="X36" s="12">
        <f t="shared" si="11"/>
        <v>19.354838709677423</v>
      </c>
      <c r="Y36" s="12">
        <f t="shared" si="11"/>
        <v>1.6393442622950838</v>
      </c>
      <c r="Z36" s="4">
        <f t="shared" si="22"/>
        <v>15</v>
      </c>
      <c r="AA36" s="4">
        <f t="shared" si="22"/>
        <v>7</v>
      </c>
      <c r="AB36" s="4">
        <f t="shared" si="22"/>
        <v>8</v>
      </c>
      <c r="AC36" s="12">
        <f t="shared" si="13"/>
        <v>17.857142857142861</v>
      </c>
      <c r="AD36" s="12">
        <f t="shared" si="13"/>
        <v>23.333333333333339</v>
      </c>
      <c r="AE36" s="12">
        <f t="shared" si="13"/>
        <v>14.814814814814813</v>
      </c>
      <c r="AH36" s="4">
        <f t="shared" ref="AH36:AJ36" si="23">SUM(AH27:AH30)</f>
        <v>92</v>
      </c>
      <c r="AI36" s="4">
        <f t="shared" si="23"/>
        <v>31</v>
      </c>
      <c r="AJ36" s="4">
        <f t="shared" si="23"/>
        <v>61</v>
      </c>
      <c r="AK36" s="4">
        <f>SUM(AK27:AK30)</f>
        <v>84</v>
      </c>
      <c r="AL36" s="4">
        <f>SUM(AL27:AL30)</f>
        <v>30</v>
      </c>
      <c r="AM36" s="4">
        <f>SUM(AM27:AM30)</f>
        <v>54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8.6206896551724146</v>
      </c>
      <c r="R39" s="13">
        <f>R33/R9*100</f>
        <v>13.48314606741573</v>
      </c>
      <c r="S39" s="14">
        <f t="shared" si="30"/>
        <v>3.5294117647058822</v>
      </c>
      <c r="T39" s="13">
        <f>T33/T9*100</f>
        <v>53.846153846153847</v>
      </c>
      <c r="U39" s="13">
        <f t="shared" ref="U39:V39" si="31">U33/U9*100</f>
        <v>57.142857142857139</v>
      </c>
      <c r="V39" s="13">
        <f t="shared" si="31"/>
        <v>100</v>
      </c>
      <c r="W39" s="13">
        <f>Q39-AH39</f>
        <v>3.651745555793533</v>
      </c>
      <c r="X39" s="13">
        <f t="shared" si="26"/>
        <v>8.1498127340823956</v>
      </c>
      <c r="Y39" s="13">
        <f>S39-AJ39</f>
        <v>-1.1217510259917924</v>
      </c>
      <c r="Z39" s="13">
        <f t="shared" si="30"/>
        <v>5.2631578947368416</v>
      </c>
      <c r="AA39" s="13">
        <f t="shared" si="30"/>
        <v>16.666666666666664</v>
      </c>
      <c r="AB39" s="13">
        <f t="shared" si="30"/>
        <v>60</v>
      </c>
      <c r="AC39" s="13">
        <f>Q39-AK39</f>
        <v>-0.41156840934371353</v>
      </c>
      <c r="AD39" s="13">
        <f t="shared" si="28"/>
        <v>1.1754537597234211</v>
      </c>
      <c r="AE39" s="13">
        <f t="shared" si="28"/>
        <v>-3.1372549019607847</v>
      </c>
      <c r="AH39" s="13">
        <f t="shared" ref="AH39:AJ39" si="32">AH33/AH9*100</f>
        <v>4.9689440993788816</v>
      </c>
      <c r="AI39" s="13">
        <f t="shared" si="32"/>
        <v>5.3333333333333339</v>
      </c>
      <c r="AJ39" s="13">
        <f t="shared" si="32"/>
        <v>4.6511627906976747</v>
      </c>
      <c r="AK39" s="13">
        <f>AK33/AK9*100</f>
        <v>9.0322580645161281</v>
      </c>
      <c r="AL39" s="13">
        <f>AL33/AL9*100</f>
        <v>12.307692307692308</v>
      </c>
      <c r="AM39" s="13">
        <f>AM33/AM9*100</f>
        <v>6.666666666666667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91.379310344827587</v>
      </c>
      <c r="R40" s="13">
        <f t="shared" si="33"/>
        <v>86.516853932584269</v>
      </c>
      <c r="S40" s="13">
        <f t="shared" si="33"/>
        <v>96.470588235294116</v>
      </c>
      <c r="T40" s="13">
        <f>T34/T9*100</f>
        <v>46.153846153846153</v>
      </c>
      <c r="U40" s="13">
        <f t="shared" ref="U40:V40" si="34">U34/U9*100</f>
        <v>42.857142857142854</v>
      </c>
      <c r="V40" s="13">
        <f t="shared" si="34"/>
        <v>0</v>
      </c>
      <c r="W40" s="13">
        <f t="shared" ref="W40:W42" si="35">Q40-AH40</f>
        <v>-3.6517455557935392</v>
      </c>
      <c r="X40" s="13">
        <f t="shared" si="26"/>
        <v>-8.1498127340824027</v>
      </c>
      <c r="Y40" s="13">
        <f>S40-AJ40</f>
        <v>1.1217510259917844</v>
      </c>
      <c r="Z40" s="13">
        <f>Z34/Z9*100</f>
        <v>94.73684210526315</v>
      </c>
      <c r="AA40" s="13">
        <f t="shared" ref="AA40:AB40" si="36">AA34/AA9*100</f>
        <v>83.333333333333343</v>
      </c>
      <c r="AB40" s="13">
        <f t="shared" si="36"/>
        <v>40</v>
      </c>
      <c r="AC40" s="13">
        <f t="shared" ref="AC40:AC42" si="37">Q40-AK40</f>
        <v>0.4115684093437153</v>
      </c>
      <c r="AD40" s="13">
        <f t="shared" si="28"/>
        <v>-1.1754537597234247</v>
      </c>
      <c r="AE40" s="13">
        <f t="shared" si="28"/>
        <v>3.1372549019607874</v>
      </c>
      <c r="AH40" s="13">
        <f t="shared" ref="AH40:AJ40" si="38">AH34/AH9*100</f>
        <v>95.031055900621126</v>
      </c>
      <c r="AI40" s="13">
        <f t="shared" si="38"/>
        <v>94.666666666666671</v>
      </c>
      <c r="AJ40" s="13">
        <f t="shared" si="38"/>
        <v>95.348837209302332</v>
      </c>
      <c r="AK40" s="13">
        <f>AK34/AK9*100</f>
        <v>90.967741935483872</v>
      </c>
      <c r="AL40" s="13">
        <f>AL34/AL9*100</f>
        <v>87.692307692307693</v>
      </c>
      <c r="AM40" s="13">
        <f>AM34/AM9*100</f>
        <v>93.333333333333329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77.58620689655173</v>
      </c>
      <c r="R41" s="13">
        <f t="shared" si="39"/>
        <v>68.539325842696627</v>
      </c>
      <c r="S41" s="13">
        <f t="shared" si="39"/>
        <v>87.058823529411768</v>
      </c>
      <c r="T41" s="13">
        <f>T35/T9*100</f>
        <v>61.53846153846154</v>
      </c>
      <c r="U41" s="13">
        <f t="shared" ref="U41:V41" si="40">U35/U9*100</f>
        <v>35.714285714285715</v>
      </c>
      <c r="V41" s="13">
        <f t="shared" si="40"/>
        <v>-300</v>
      </c>
      <c r="W41" s="13">
        <f t="shared" si="35"/>
        <v>-1.2957806810880328</v>
      </c>
      <c r="X41" s="13">
        <f t="shared" si="26"/>
        <v>-6.1273408239700444</v>
      </c>
      <c r="Y41" s="13">
        <f>S41-AJ41</f>
        <v>4.5006839945280461</v>
      </c>
      <c r="Z41" s="13">
        <f>Z35/Z9*100</f>
        <v>73.68421052631578</v>
      </c>
      <c r="AA41" s="13">
        <f t="shared" ref="AA41:AB41" si="41">AA35/AA9*100</f>
        <v>54.166666666666664</v>
      </c>
      <c r="AB41" s="13">
        <f t="shared" si="41"/>
        <v>-20</v>
      </c>
      <c r="AC41" s="13">
        <f t="shared" si="37"/>
        <v>-0.4783092324805267</v>
      </c>
      <c r="AD41" s="13">
        <f>R41-AL41</f>
        <v>-5.3068280034572268</v>
      </c>
      <c r="AE41" s="13">
        <f t="shared" si="28"/>
        <v>5.9477124183006538</v>
      </c>
      <c r="AH41" s="13">
        <f>AH35/AH9*100</f>
        <v>78.881987577639762</v>
      </c>
      <c r="AI41" s="13">
        <f>AI35/AI9*100</f>
        <v>74.666666666666671</v>
      </c>
      <c r="AJ41" s="13">
        <f>AJ35/AJ9*100</f>
        <v>82.558139534883722</v>
      </c>
      <c r="AK41" s="13">
        <f t="shared" ref="AK41:AM41" si="42">AK35/AK9*100</f>
        <v>78.064516129032256</v>
      </c>
      <c r="AL41" s="13">
        <f t="shared" si="42"/>
        <v>73.846153846153854</v>
      </c>
      <c r="AM41" s="13">
        <f t="shared" si="42"/>
        <v>81.111111111111114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56.896551724137936</v>
      </c>
      <c r="R42" s="13">
        <f t="shared" si="43"/>
        <v>41.573033707865171</v>
      </c>
      <c r="S42" s="13">
        <f t="shared" si="43"/>
        <v>72.941176470588232</v>
      </c>
      <c r="T42" s="13">
        <f t="shared" si="43"/>
        <v>53.846153846153847</v>
      </c>
      <c r="U42" s="13">
        <f t="shared" si="43"/>
        <v>42.857142857142854</v>
      </c>
      <c r="V42" s="13">
        <f t="shared" si="43"/>
        <v>-100</v>
      </c>
      <c r="W42" s="13">
        <f t="shared" si="35"/>
        <v>-0.24630541871920286</v>
      </c>
      <c r="X42" s="13">
        <f t="shared" si="26"/>
        <v>0.23970037453183579</v>
      </c>
      <c r="Y42" s="13">
        <f>S42-AJ42</f>
        <v>2.0109439124486954</v>
      </c>
      <c r="Z42" s="13">
        <f t="shared" si="43"/>
        <v>78.94736842105263</v>
      </c>
      <c r="AA42" s="13">
        <f t="shared" si="43"/>
        <v>29.166666666666668</v>
      </c>
      <c r="AB42" s="13">
        <f t="shared" si="43"/>
        <v>-160</v>
      </c>
      <c r="AC42" s="13">
        <f t="shared" si="37"/>
        <v>2.703003337041153</v>
      </c>
      <c r="AD42" s="13">
        <f>R42-AL42</f>
        <v>-4.5808124459809818</v>
      </c>
      <c r="AE42" s="13">
        <f t="shared" si="28"/>
        <v>12.941176470588232</v>
      </c>
      <c r="AH42" s="13">
        <f t="shared" ref="AH42:AJ42" si="44">AH36/AH9*100</f>
        <v>57.142857142857139</v>
      </c>
      <c r="AI42" s="13">
        <f t="shared" si="44"/>
        <v>41.333333333333336</v>
      </c>
      <c r="AJ42" s="13">
        <f t="shared" si="44"/>
        <v>70.930232558139537</v>
      </c>
      <c r="AK42" s="13">
        <f>AK36/AK9*100</f>
        <v>54.193548387096783</v>
      </c>
      <c r="AL42" s="13">
        <f>AL36/AL9*100</f>
        <v>46.153846153846153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I26" sqref="I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122</v>
      </c>
      <c r="C9" s="4">
        <f>SUM(C10:C30)</f>
        <v>69</v>
      </c>
      <c r="D9" s="4">
        <f>SUM(D10:D30)</f>
        <v>53</v>
      </c>
      <c r="E9" s="4">
        <f>F9+G9</f>
        <v>17</v>
      </c>
      <c r="F9" s="4">
        <f>SUM(F10:F30)</f>
        <v>16</v>
      </c>
      <c r="G9" s="4">
        <f>SUM(G10:G30)</f>
        <v>1</v>
      </c>
      <c r="H9" s="12">
        <f>IF(B9=E9,0,(1-(B9/(B9-E9)))*-100)</f>
        <v>16.1904761904762</v>
      </c>
      <c r="I9" s="12">
        <f>IF(C9=F9,0,(1-(C9/(C9-F9)))*-100)</f>
        <v>30.188679245283012</v>
      </c>
      <c r="J9" s="12">
        <f>IF(D9=G9,0,(1-(D9/(D9-G9)))*-100)</f>
        <v>1.9230769230769162</v>
      </c>
      <c r="K9" s="4">
        <f>L9+M9</f>
        <v>2</v>
      </c>
      <c r="L9" s="4">
        <f>SUM(L10:L30)</f>
        <v>10</v>
      </c>
      <c r="M9" s="4">
        <f>SUM(M10:M30)</f>
        <v>-8</v>
      </c>
      <c r="N9" s="12">
        <f>IF(B9=K9,0,(1-(B9/(B9-K9)))*-100)</f>
        <v>1.6666666666666607</v>
      </c>
      <c r="O9" s="12">
        <f t="shared" ref="O9:P10" si="0">IF(C9=L9,0,(1-(C9/(C9-L9)))*-100)</f>
        <v>16.949152542372879</v>
      </c>
      <c r="P9" s="12">
        <f>IF(D9=M9,0,(1-(D9/(D9-M9)))*-100)</f>
        <v>-13.11475409836066</v>
      </c>
      <c r="Q9" s="4">
        <f>R9+S9</f>
        <v>129</v>
      </c>
      <c r="R9" s="4">
        <f>SUM(R10:R30)</f>
        <v>61</v>
      </c>
      <c r="S9" s="4">
        <f>SUM(S10:S30)</f>
        <v>68</v>
      </c>
      <c r="T9" s="4">
        <f>U9+V9</f>
        <v>11</v>
      </c>
      <c r="U9" s="4">
        <f>SUM(U10:U30)</f>
        <v>9</v>
      </c>
      <c r="V9" s="4">
        <f>SUM(V10:V30)</f>
        <v>2</v>
      </c>
      <c r="W9" s="12">
        <f>IF(Q9=T9,0,(1-(Q9/(Q9-T9)))*-100)</f>
        <v>9.322033898305083</v>
      </c>
      <c r="X9" s="12">
        <f t="shared" ref="X9:Y24" si="1">IF(R9=U9,0,(1-(R9/(R9-U9)))*-100)</f>
        <v>17.307692307692314</v>
      </c>
      <c r="Y9" s="12">
        <f>IF(S9=V9,0,(1-(S9/(S9-V9)))*-100)</f>
        <v>3.0303030303030276</v>
      </c>
      <c r="Z9" s="4">
        <f>AA9+AB9</f>
        <v>-19</v>
      </c>
      <c r="AA9" s="4">
        <f>SUM(AA10:AA30)</f>
        <v>-9</v>
      </c>
      <c r="AB9" s="4">
        <f>SUM(AB10:AB30)</f>
        <v>-10</v>
      </c>
      <c r="AC9" s="12">
        <f>IF(Q9=Z9,0,(1-(Q9/(Q9-Z9)))*-100)</f>
        <v>-12.83783783783784</v>
      </c>
      <c r="AD9" s="12">
        <f t="shared" ref="AD9:AE24" si="2">IF(R9=AA9,0,(1-(R9/(R9-AA9)))*-100)</f>
        <v>-12.857142857142856</v>
      </c>
      <c r="AE9" s="12">
        <f>IF(S9=AB9,0,(1-(S9/(S9-AB9)))*-100)</f>
        <v>-12.820512820512819</v>
      </c>
      <c r="AH9" s="4">
        <f t="shared" ref="AH9:AJ30" si="3">Q9-T9</f>
        <v>118</v>
      </c>
      <c r="AI9" s="4">
        <f t="shared" si="3"/>
        <v>52</v>
      </c>
      <c r="AJ9" s="4">
        <f t="shared" si="3"/>
        <v>66</v>
      </c>
      <c r="AK9" s="4">
        <f t="shared" ref="AK9:AM30" si="4">Q9-Z9</f>
        <v>148</v>
      </c>
      <c r="AL9" s="4">
        <f t="shared" si="4"/>
        <v>70</v>
      </c>
      <c r="AM9" s="4">
        <f t="shared" si="4"/>
        <v>78</v>
      </c>
    </row>
    <row r="10" spans="1:39" s="1" customFormat="1" ht="18" customHeight="1" x14ac:dyDescent="0.15">
      <c r="A10" s="4" t="s">
        <v>65</v>
      </c>
      <c r="B10" s="4">
        <f t="shared" ref="B10" si="5">C10+D10</f>
        <v>122</v>
      </c>
      <c r="C10" s="4">
        <v>69</v>
      </c>
      <c r="D10" s="4">
        <v>53</v>
      </c>
      <c r="E10" s="4">
        <f t="shared" ref="E10" si="6">F10+G10</f>
        <v>17</v>
      </c>
      <c r="F10" s="4">
        <v>16</v>
      </c>
      <c r="G10" s="4">
        <v>1</v>
      </c>
      <c r="H10" s="12">
        <f>IF(B10=E10,0,(1-(B10/(B10-E10)))*-100)</f>
        <v>16.1904761904762</v>
      </c>
      <c r="I10" s="12">
        <f t="shared" ref="I10" si="7">IF(C10=F10,0,(1-(C10/(C10-F10)))*-100)</f>
        <v>30.188679245283012</v>
      </c>
      <c r="J10" s="12">
        <f>IF(D10=G10,0,(1-(D10/(D10-G10)))*-100)</f>
        <v>1.9230769230769162</v>
      </c>
      <c r="K10" s="4">
        <f t="shared" ref="K10" si="8">L10+M10</f>
        <v>2</v>
      </c>
      <c r="L10" s="4">
        <v>10</v>
      </c>
      <c r="M10" s="4">
        <v>-8</v>
      </c>
      <c r="N10" s="12">
        <f>IF(B10=K10,0,(1-(B10/(B10-K10)))*-100)</f>
        <v>1.6666666666666607</v>
      </c>
      <c r="O10" s="12">
        <f t="shared" si="0"/>
        <v>16.949152542372879</v>
      </c>
      <c r="P10" s="12">
        <f t="shared" si="0"/>
        <v>-13.11475409836066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-1</v>
      </c>
      <c r="AB10" s="4">
        <v>0</v>
      </c>
      <c r="AC10" s="12">
        <f t="shared" ref="AC10:AE36" si="13">IF(Q10=Z10,0,(1-(Q10/(Q10-Z10)))*-100)</f>
        <v>-100</v>
      </c>
      <c r="AD10" s="12">
        <f t="shared" si="2"/>
        <v>-100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118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118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118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118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118</v>
      </c>
      <c r="K14" s="25" t="s">
        <v>118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1</v>
      </c>
      <c r="R15" s="4">
        <v>0</v>
      </c>
      <c r="S15" s="4">
        <v>1</v>
      </c>
      <c r="T15" s="4">
        <f t="shared" si="10"/>
        <v>1</v>
      </c>
      <c r="U15" s="4">
        <v>0</v>
      </c>
      <c r="V15" s="4">
        <v>1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-1</v>
      </c>
      <c r="AB15" s="4">
        <v>1</v>
      </c>
      <c r="AC15" s="12">
        <f t="shared" si="13"/>
        <v>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118</v>
      </c>
      <c r="H16" s="25" t="s">
        <v>112</v>
      </c>
      <c r="I16" s="25" t="s">
        <v>112</v>
      </c>
      <c r="J16" s="25" t="s">
        <v>112</v>
      </c>
      <c r="K16" s="25" t="s">
        <v>118</v>
      </c>
      <c r="L16" s="25" t="s">
        <v>118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128</v>
      </c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-2</v>
      </c>
      <c r="AA18" s="4">
        <v>-1</v>
      </c>
      <c r="AB18" s="4">
        <v>-1</v>
      </c>
      <c r="AC18" s="12">
        <f t="shared" si="13"/>
        <v>-100</v>
      </c>
      <c r="AD18" s="12">
        <f t="shared" si="2"/>
        <v>-100</v>
      </c>
      <c r="AE18" s="12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112</v>
      </c>
      <c r="D19" s="25" t="s">
        <v>118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118</v>
      </c>
      <c r="Q19" s="4">
        <f t="shared" si="9"/>
        <v>2</v>
      </c>
      <c r="R19" s="4">
        <v>1</v>
      </c>
      <c r="S19" s="4">
        <v>1</v>
      </c>
      <c r="T19" s="4">
        <f t="shared" si="10"/>
        <v>2</v>
      </c>
      <c r="U19" s="4">
        <v>1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0</v>
      </c>
      <c r="AB19" s="4">
        <v>1</v>
      </c>
      <c r="AC19" s="12">
        <f>IF(Q19=Z19,0,(1-(Q19/(Q19-Z19)))*-100)</f>
        <v>100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118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118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3</v>
      </c>
      <c r="R21" s="4">
        <v>2</v>
      </c>
      <c r="S21" s="4">
        <v>1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50</v>
      </c>
      <c r="AD21" s="12">
        <f t="shared" si="2"/>
        <v>0</v>
      </c>
      <c r="AE21" s="12">
        <f t="shared" si="2"/>
        <v>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5</v>
      </c>
      <c r="R22" s="4">
        <v>2</v>
      </c>
      <c r="S22" s="4">
        <v>3</v>
      </c>
      <c r="T22" s="4">
        <f t="shared" si="10"/>
        <v>3</v>
      </c>
      <c r="U22" s="4">
        <v>1</v>
      </c>
      <c r="V22" s="4">
        <v>2</v>
      </c>
      <c r="W22" s="12">
        <f t="shared" si="11"/>
        <v>150</v>
      </c>
      <c r="X22" s="12">
        <f t="shared" si="1"/>
        <v>100</v>
      </c>
      <c r="Y22" s="12">
        <f t="shared" si="1"/>
        <v>200</v>
      </c>
      <c r="Z22" s="4">
        <f t="shared" si="12"/>
        <v>-4</v>
      </c>
      <c r="AA22" s="4">
        <v>-3</v>
      </c>
      <c r="AB22" s="4">
        <v>-1</v>
      </c>
      <c r="AC22" s="12">
        <f t="shared" si="13"/>
        <v>-44.444444444444443</v>
      </c>
      <c r="AD22" s="12">
        <f t="shared" si="2"/>
        <v>-60</v>
      </c>
      <c r="AE22" s="12">
        <f t="shared" si="2"/>
        <v>-25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9</v>
      </c>
      <c r="AL22" s="4">
        <f t="shared" si="4"/>
        <v>5</v>
      </c>
      <c r="AM22" s="4">
        <f t="shared" si="4"/>
        <v>4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10</v>
      </c>
      <c r="R23" s="4">
        <v>7</v>
      </c>
      <c r="S23" s="4">
        <v>3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11.111111111111116</v>
      </c>
      <c r="X23" s="12">
        <f t="shared" si="1"/>
        <v>16.666666666666675</v>
      </c>
      <c r="Y23" s="12">
        <f t="shared" si="1"/>
        <v>0</v>
      </c>
      <c r="Z23" s="4">
        <f t="shared" si="12"/>
        <v>6</v>
      </c>
      <c r="AA23" s="4">
        <v>4</v>
      </c>
      <c r="AB23" s="4">
        <v>2</v>
      </c>
      <c r="AC23" s="12">
        <f t="shared" si="13"/>
        <v>150</v>
      </c>
      <c r="AD23" s="12">
        <f t="shared" si="2"/>
        <v>133.33333333333334</v>
      </c>
      <c r="AE23" s="12">
        <f t="shared" si="2"/>
        <v>200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118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12</v>
      </c>
      <c r="R24" s="4">
        <v>6</v>
      </c>
      <c r="S24" s="4">
        <v>6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-3</v>
      </c>
      <c r="AB24" s="4">
        <v>2</v>
      </c>
      <c r="AC24" s="12">
        <f t="shared" si="13"/>
        <v>-7.6923076923076872</v>
      </c>
      <c r="AD24" s="12">
        <f t="shared" si="2"/>
        <v>-33.333333333333336</v>
      </c>
      <c r="AE24" s="12">
        <f t="shared" si="2"/>
        <v>50</v>
      </c>
      <c r="AH24" s="4">
        <f t="shared" si="3"/>
        <v>12</v>
      </c>
      <c r="AI24" s="4">
        <f t="shared" si="3"/>
        <v>6</v>
      </c>
      <c r="AJ24" s="4">
        <f t="shared" si="3"/>
        <v>6</v>
      </c>
      <c r="AK24" s="4">
        <f t="shared" si="4"/>
        <v>13</v>
      </c>
      <c r="AL24" s="4">
        <f t="shared" si="4"/>
        <v>9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118</v>
      </c>
      <c r="O25" s="25" t="s">
        <v>112</v>
      </c>
      <c r="P25" s="25" t="s">
        <v>112</v>
      </c>
      <c r="Q25" s="4">
        <f t="shared" si="9"/>
        <v>8</v>
      </c>
      <c r="R25" s="4">
        <v>5</v>
      </c>
      <c r="S25" s="4">
        <v>3</v>
      </c>
      <c r="T25" s="4">
        <f t="shared" si="10"/>
        <v>-3</v>
      </c>
      <c r="U25" s="4">
        <v>-1</v>
      </c>
      <c r="V25" s="4">
        <v>-2</v>
      </c>
      <c r="W25" s="12">
        <f t="shared" si="11"/>
        <v>-27.27272727272727</v>
      </c>
      <c r="X25" s="12">
        <f t="shared" si="11"/>
        <v>-16.666666666666664</v>
      </c>
      <c r="Y25" s="12">
        <f t="shared" si="11"/>
        <v>-40</v>
      </c>
      <c r="Z25" s="4">
        <f t="shared" si="12"/>
        <v>-7</v>
      </c>
      <c r="AA25" s="4">
        <v>-4</v>
      </c>
      <c r="AB25" s="4">
        <v>-3</v>
      </c>
      <c r="AC25" s="12">
        <f t="shared" si="13"/>
        <v>-46.666666666666664</v>
      </c>
      <c r="AD25" s="12">
        <f t="shared" si="13"/>
        <v>-44.444444444444443</v>
      </c>
      <c r="AE25" s="12">
        <f t="shared" si="13"/>
        <v>-50</v>
      </c>
      <c r="AH25" s="4">
        <f t="shared" si="3"/>
        <v>11</v>
      </c>
      <c r="AI25" s="4">
        <f t="shared" si="3"/>
        <v>6</v>
      </c>
      <c r="AJ25" s="4">
        <f t="shared" si="3"/>
        <v>5</v>
      </c>
      <c r="AK25" s="4">
        <f t="shared" si="4"/>
        <v>15</v>
      </c>
      <c r="AL25" s="4">
        <f t="shared" si="4"/>
        <v>9</v>
      </c>
      <c r="AM25" s="4">
        <f t="shared" si="4"/>
        <v>6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17</v>
      </c>
      <c r="R26" s="4">
        <v>11</v>
      </c>
      <c r="S26" s="4">
        <v>6</v>
      </c>
      <c r="T26" s="4">
        <f t="shared" si="10"/>
        <v>2</v>
      </c>
      <c r="U26" s="4">
        <v>2</v>
      </c>
      <c r="V26" s="4">
        <v>0</v>
      </c>
      <c r="W26" s="12">
        <f t="shared" si="11"/>
        <v>13.33333333333333</v>
      </c>
      <c r="X26" s="12">
        <f t="shared" si="11"/>
        <v>22.222222222222232</v>
      </c>
      <c r="Y26" s="12">
        <f t="shared" si="11"/>
        <v>0</v>
      </c>
      <c r="Z26" s="4">
        <f t="shared" si="12"/>
        <v>-3</v>
      </c>
      <c r="AA26" s="4">
        <v>0</v>
      </c>
      <c r="AB26" s="4">
        <v>-3</v>
      </c>
      <c r="AC26" s="12">
        <f t="shared" si="13"/>
        <v>-15.000000000000002</v>
      </c>
      <c r="AD26" s="12">
        <f t="shared" si="13"/>
        <v>0</v>
      </c>
      <c r="AE26" s="12">
        <f t="shared" si="13"/>
        <v>-33.333333333333336</v>
      </c>
      <c r="AH26" s="4">
        <f t="shared" si="3"/>
        <v>15</v>
      </c>
      <c r="AI26" s="4">
        <f t="shared" si="3"/>
        <v>9</v>
      </c>
      <c r="AJ26" s="4">
        <f t="shared" si="3"/>
        <v>6</v>
      </c>
      <c r="AK26" s="4">
        <f t="shared" si="4"/>
        <v>20</v>
      </c>
      <c r="AL26" s="4">
        <f t="shared" si="4"/>
        <v>11</v>
      </c>
      <c r="AM26" s="4">
        <f t="shared" si="4"/>
        <v>9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24</v>
      </c>
      <c r="R27" s="4">
        <v>8</v>
      </c>
      <c r="S27" s="4">
        <v>16</v>
      </c>
      <c r="T27" s="4">
        <f t="shared" si="10"/>
        <v>-1</v>
      </c>
      <c r="U27" s="4">
        <v>-1</v>
      </c>
      <c r="V27" s="4">
        <v>0</v>
      </c>
      <c r="W27" s="12">
        <f t="shared" si="11"/>
        <v>-4.0000000000000036</v>
      </c>
      <c r="X27" s="12">
        <f t="shared" si="11"/>
        <v>-11.111111111111116</v>
      </c>
      <c r="Y27" s="12">
        <f t="shared" si="11"/>
        <v>0</v>
      </c>
      <c r="Z27" s="4">
        <f t="shared" si="12"/>
        <v>-15</v>
      </c>
      <c r="AA27" s="4">
        <v>-12</v>
      </c>
      <c r="AB27" s="4">
        <v>-3</v>
      </c>
      <c r="AC27" s="12">
        <f t="shared" si="13"/>
        <v>-38.46153846153846</v>
      </c>
      <c r="AD27" s="12">
        <f t="shared" si="13"/>
        <v>-60</v>
      </c>
      <c r="AE27" s="12">
        <f t="shared" si="13"/>
        <v>-15.789473684210531</v>
      </c>
      <c r="AH27" s="4">
        <f t="shared" si="3"/>
        <v>25</v>
      </c>
      <c r="AI27" s="4">
        <f t="shared" si="3"/>
        <v>9</v>
      </c>
      <c r="AJ27" s="4">
        <f t="shared" si="3"/>
        <v>16</v>
      </c>
      <c r="AK27" s="4">
        <f t="shared" si="4"/>
        <v>39</v>
      </c>
      <c r="AL27" s="4">
        <f t="shared" si="4"/>
        <v>20</v>
      </c>
      <c r="AM27" s="4">
        <f t="shared" si="4"/>
        <v>19</v>
      </c>
    </row>
    <row r="28" spans="1:39" s="1" customFormat="1" ht="18" customHeight="1" x14ac:dyDescent="0.15">
      <c r="A28" s="4" t="s">
        <v>83</v>
      </c>
      <c r="B28" s="25" t="s">
        <v>118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118</v>
      </c>
      <c r="K28" s="25" t="s">
        <v>112</v>
      </c>
      <c r="L28" s="25" t="s">
        <v>118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24</v>
      </c>
      <c r="R28" s="4">
        <v>11</v>
      </c>
      <c r="S28" s="4">
        <v>13</v>
      </c>
      <c r="T28" s="4">
        <f t="shared" si="10"/>
        <v>7</v>
      </c>
      <c r="U28" s="4">
        <v>3</v>
      </c>
      <c r="V28" s="4">
        <v>4</v>
      </c>
      <c r="W28" s="12">
        <f t="shared" si="11"/>
        <v>41.176470588235304</v>
      </c>
      <c r="X28" s="12">
        <f t="shared" si="11"/>
        <v>37.5</v>
      </c>
      <c r="Y28" s="12">
        <f t="shared" si="11"/>
        <v>44.444444444444443</v>
      </c>
      <c r="Z28" s="4">
        <f t="shared" si="12"/>
        <v>-3</v>
      </c>
      <c r="AA28" s="4">
        <v>5</v>
      </c>
      <c r="AB28" s="4">
        <v>-8</v>
      </c>
      <c r="AC28" s="12">
        <f t="shared" si="13"/>
        <v>-11.111111111111116</v>
      </c>
      <c r="AD28" s="12">
        <f t="shared" si="13"/>
        <v>83.333333333333329</v>
      </c>
      <c r="AE28" s="12">
        <f t="shared" si="13"/>
        <v>-38.095238095238095</v>
      </c>
      <c r="AH28" s="4">
        <f t="shared" si="3"/>
        <v>17</v>
      </c>
      <c r="AI28" s="4">
        <f t="shared" si="3"/>
        <v>8</v>
      </c>
      <c r="AJ28" s="4">
        <f t="shared" si="3"/>
        <v>9</v>
      </c>
      <c r="AK28" s="4">
        <f t="shared" si="4"/>
        <v>27</v>
      </c>
      <c r="AL28" s="4">
        <f t="shared" si="4"/>
        <v>6</v>
      </c>
      <c r="AM28" s="4">
        <f t="shared" si="4"/>
        <v>21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19</v>
      </c>
      <c r="R29" s="4">
        <v>5</v>
      </c>
      <c r="S29" s="4">
        <v>14</v>
      </c>
      <c r="T29" s="4">
        <f t="shared" si="10"/>
        <v>0</v>
      </c>
      <c r="U29" s="4">
        <v>2</v>
      </c>
      <c r="V29" s="4">
        <v>-2</v>
      </c>
      <c r="W29" s="12">
        <f t="shared" si="11"/>
        <v>0</v>
      </c>
      <c r="X29" s="12">
        <f t="shared" si="11"/>
        <v>66.666666666666671</v>
      </c>
      <c r="Y29" s="12">
        <f t="shared" si="11"/>
        <v>-12.5</v>
      </c>
      <c r="Z29" s="4">
        <f t="shared" si="12"/>
        <v>9</v>
      </c>
      <c r="AA29" s="4">
        <v>4</v>
      </c>
      <c r="AB29" s="4">
        <v>5</v>
      </c>
      <c r="AC29" s="12">
        <f t="shared" si="13"/>
        <v>89.999999999999986</v>
      </c>
      <c r="AD29" s="12">
        <f t="shared" si="13"/>
        <v>400</v>
      </c>
      <c r="AE29" s="12">
        <f t="shared" si="13"/>
        <v>55.555555555555557</v>
      </c>
      <c r="AH29" s="4">
        <f t="shared" si="3"/>
        <v>19</v>
      </c>
      <c r="AI29" s="4">
        <f t="shared" si="3"/>
        <v>3</v>
      </c>
      <c r="AJ29" s="4">
        <f t="shared" si="3"/>
        <v>16</v>
      </c>
      <c r="AK29" s="4">
        <f t="shared" si="4"/>
        <v>10</v>
      </c>
      <c r="AL29" s="4">
        <f t="shared" si="4"/>
        <v>1</v>
      </c>
      <c r="AM29" s="4">
        <f t="shared" si="4"/>
        <v>9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118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2</v>
      </c>
      <c r="R30" s="4">
        <v>1</v>
      </c>
      <c r="S30" s="4">
        <v>1</v>
      </c>
      <c r="T30" s="4">
        <f t="shared" si="10"/>
        <v>-2</v>
      </c>
      <c r="U30" s="4">
        <v>0</v>
      </c>
      <c r="V30" s="4">
        <v>-2</v>
      </c>
      <c r="W30" s="12">
        <f t="shared" si="11"/>
        <v>-50</v>
      </c>
      <c r="X30" s="12">
        <f t="shared" si="11"/>
        <v>0</v>
      </c>
      <c r="Y30" s="12">
        <f t="shared" si="11"/>
        <v>-66.666666666666671</v>
      </c>
      <c r="Z30" s="4">
        <f t="shared" si="12"/>
        <v>-1</v>
      </c>
      <c r="AA30" s="4">
        <v>1</v>
      </c>
      <c r="AB30" s="4">
        <v>-2</v>
      </c>
      <c r="AC30" s="12">
        <f t="shared" si="13"/>
        <v>-33.333333333333336</v>
      </c>
      <c r="AD30" s="12">
        <f t="shared" si="13"/>
        <v>0</v>
      </c>
      <c r="AE30" s="12">
        <f t="shared" si="13"/>
        <v>-66.666666666666671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13</v>
      </c>
      <c r="R33" s="4">
        <f t="shared" si="16"/>
        <v>7</v>
      </c>
      <c r="S33" s="4">
        <f>SUM(S13:S22)</f>
        <v>6</v>
      </c>
      <c r="T33" s="4">
        <f t="shared" si="16"/>
        <v>7</v>
      </c>
      <c r="U33" s="4">
        <f t="shared" si="16"/>
        <v>3</v>
      </c>
      <c r="V33" s="4">
        <f t="shared" si="16"/>
        <v>4</v>
      </c>
      <c r="W33" s="12">
        <f t="shared" si="11"/>
        <v>116.66666666666666</v>
      </c>
      <c r="X33" s="12">
        <f t="shared" si="11"/>
        <v>75</v>
      </c>
      <c r="Y33" s="12">
        <f t="shared" si="11"/>
        <v>200</v>
      </c>
      <c r="Z33" s="4">
        <f t="shared" si="16"/>
        <v>-3</v>
      </c>
      <c r="AA33" s="4">
        <f t="shared" si="16"/>
        <v>-3</v>
      </c>
      <c r="AB33" s="4">
        <f t="shared" si="16"/>
        <v>0</v>
      </c>
      <c r="AC33" s="12">
        <f t="shared" si="13"/>
        <v>-18.75</v>
      </c>
      <c r="AD33" s="12">
        <f t="shared" si="13"/>
        <v>-30.000000000000004</v>
      </c>
      <c r="AE33" s="12">
        <f t="shared" si="13"/>
        <v>0</v>
      </c>
      <c r="AH33" s="4">
        <f t="shared" ref="AH33:AJ33" si="17">SUM(AH13:AH22)</f>
        <v>6</v>
      </c>
      <c r="AI33" s="4">
        <f t="shared" si="17"/>
        <v>4</v>
      </c>
      <c r="AJ33" s="4">
        <f t="shared" si="17"/>
        <v>2</v>
      </c>
      <c r="AK33" s="4">
        <f>SUM(AK13:AK22)</f>
        <v>16</v>
      </c>
      <c r="AL33" s="4">
        <f>SUM(AL13:AL22)</f>
        <v>10</v>
      </c>
      <c r="AM33" s="4">
        <f>SUM(AM13:AM22)</f>
        <v>6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116</v>
      </c>
      <c r="R34" s="4">
        <f t="shared" si="18"/>
        <v>54</v>
      </c>
      <c r="S34" s="4">
        <f t="shared" si="18"/>
        <v>62</v>
      </c>
      <c r="T34" s="4">
        <f t="shared" si="18"/>
        <v>4</v>
      </c>
      <c r="U34" s="4">
        <f t="shared" si="18"/>
        <v>6</v>
      </c>
      <c r="V34" s="4">
        <f t="shared" si="18"/>
        <v>-2</v>
      </c>
      <c r="W34" s="12">
        <f t="shared" si="11"/>
        <v>3.5714285714285809</v>
      </c>
      <c r="X34" s="12">
        <f t="shared" si="11"/>
        <v>12.5</v>
      </c>
      <c r="Y34" s="12">
        <f t="shared" si="11"/>
        <v>-3.125</v>
      </c>
      <c r="Z34" s="4">
        <f t="shared" si="18"/>
        <v>-15</v>
      </c>
      <c r="AA34" s="4">
        <f t="shared" si="18"/>
        <v>-5</v>
      </c>
      <c r="AB34" s="4">
        <f t="shared" si="18"/>
        <v>-10</v>
      </c>
      <c r="AC34" s="12">
        <f t="shared" si="13"/>
        <v>-11.450381679389309</v>
      </c>
      <c r="AD34" s="12">
        <f t="shared" si="13"/>
        <v>-8.4745762711864394</v>
      </c>
      <c r="AE34" s="12">
        <f t="shared" si="13"/>
        <v>-13.888888888888884</v>
      </c>
      <c r="AH34" s="4">
        <f t="shared" ref="AH34:AJ34" si="19">SUM(AH23:AH30)</f>
        <v>112</v>
      </c>
      <c r="AI34" s="4">
        <f t="shared" si="19"/>
        <v>48</v>
      </c>
      <c r="AJ34" s="4">
        <f t="shared" si="19"/>
        <v>64</v>
      </c>
      <c r="AK34" s="4">
        <f>SUM(AK23:AK30)</f>
        <v>131</v>
      </c>
      <c r="AL34" s="4">
        <f>SUM(AL23:AL30)</f>
        <v>59</v>
      </c>
      <c r="AM34" s="4">
        <f>SUM(AM23:AM30)</f>
        <v>72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94</v>
      </c>
      <c r="R35" s="4">
        <f t="shared" si="20"/>
        <v>41</v>
      </c>
      <c r="S35" s="4">
        <f t="shared" si="20"/>
        <v>53</v>
      </c>
      <c r="T35" s="4">
        <f t="shared" si="20"/>
        <v>3</v>
      </c>
      <c r="U35" s="4">
        <f t="shared" si="20"/>
        <v>5</v>
      </c>
      <c r="V35" s="4">
        <f t="shared" si="20"/>
        <v>-2</v>
      </c>
      <c r="W35" s="12">
        <f t="shared" si="11"/>
        <v>3.2967032967033072</v>
      </c>
      <c r="X35" s="12">
        <f t="shared" si="11"/>
        <v>13.888888888888884</v>
      </c>
      <c r="Y35" s="12">
        <f t="shared" si="11"/>
        <v>-3.6363636363636376</v>
      </c>
      <c r="Z35" s="4">
        <f t="shared" si="20"/>
        <v>-20</v>
      </c>
      <c r="AA35" s="4">
        <f t="shared" si="20"/>
        <v>-6</v>
      </c>
      <c r="AB35" s="4">
        <f t="shared" si="20"/>
        <v>-14</v>
      </c>
      <c r="AC35" s="12">
        <f t="shared" si="13"/>
        <v>-17.543859649122805</v>
      </c>
      <c r="AD35" s="12">
        <f t="shared" si="13"/>
        <v>-12.765957446808507</v>
      </c>
      <c r="AE35" s="12">
        <f t="shared" si="13"/>
        <v>-20.895522388059707</v>
      </c>
      <c r="AH35" s="4">
        <f t="shared" ref="AH35:AJ35" si="21">SUM(AH25:AH30)</f>
        <v>91</v>
      </c>
      <c r="AI35" s="4">
        <f t="shared" si="21"/>
        <v>36</v>
      </c>
      <c r="AJ35" s="4">
        <f t="shared" si="21"/>
        <v>55</v>
      </c>
      <c r="AK35" s="4">
        <f>SUM(AK25:AK30)</f>
        <v>114</v>
      </c>
      <c r="AL35" s="4">
        <f>SUM(AL25:AL30)</f>
        <v>47</v>
      </c>
      <c r="AM35" s="4">
        <f>SUM(AM25:AM30)</f>
        <v>67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69</v>
      </c>
      <c r="R36" s="4">
        <f t="shared" si="22"/>
        <v>25</v>
      </c>
      <c r="S36" s="4">
        <f t="shared" si="22"/>
        <v>44</v>
      </c>
      <c r="T36" s="4">
        <f t="shared" si="22"/>
        <v>4</v>
      </c>
      <c r="U36" s="4">
        <f t="shared" si="22"/>
        <v>4</v>
      </c>
      <c r="V36" s="4">
        <f t="shared" si="22"/>
        <v>0</v>
      </c>
      <c r="W36" s="12">
        <f t="shared" si="11"/>
        <v>6.1538461538461542</v>
      </c>
      <c r="X36" s="12">
        <f t="shared" si="11"/>
        <v>19.047619047619047</v>
      </c>
      <c r="Y36" s="12">
        <f t="shared" si="11"/>
        <v>0</v>
      </c>
      <c r="Z36" s="4">
        <f t="shared" si="22"/>
        <v>-10</v>
      </c>
      <c r="AA36" s="4">
        <f t="shared" si="22"/>
        <v>-2</v>
      </c>
      <c r="AB36" s="4">
        <f t="shared" si="22"/>
        <v>-8</v>
      </c>
      <c r="AC36" s="12">
        <f t="shared" si="13"/>
        <v>-12.658227848101266</v>
      </c>
      <c r="AD36" s="12">
        <f t="shared" si="13"/>
        <v>-7.4074074074074066</v>
      </c>
      <c r="AE36" s="12">
        <f t="shared" si="13"/>
        <v>-15.384615384615385</v>
      </c>
      <c r="AH36" s="4">
        <f t="shared" ref="AH36:AJ36" si="23">SUM(AH27:AH30)</f>
        <v>65</v>
      </c>
      <c r="AI36" s="4">
        <f t="shared" si="23"/>
        <v>21</v>
      </c>
      <c r="AJ36" s="4">
        <f t="shared" si="23"/>
        <v>44</v>
      </c>
      <c r="AK36" s="4">
        <f>SUM(AK27:AK30)</f>
        <v>79</v>
      </c>
      <c r="AL36" s="4">
        <f>SUM(AL27:AL30)</f>
        <v>27</v>
      </c>
      <c r="AM36" s="4">
        <f>SUM(AM27:AM30)</f>
        <v>52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5.2631578947368416</v>
      </c>
      <c r="AA38" s="13">
        <f t="shared" ref="AA38:AB38" si="27">AA32/AA9*100</f>
        <v>11.111111111111111</v>
      </c>
      <c r="AB38" s="13">
        <f t="shared" si="27"/>
        <v>0</v>
      </c>
      <c r="AC38" s="13">
        <f>Q38-AK38</f>
        <v>-0.67567567567567566</v>
      </c>
      <c r="AD38" s="13">
        <f t="shared" ref="AD38:AE42" si="28">R38-AL38</f>
        <v>-1.4285714285714286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0.67567567567567566</v>
      </c>
      <c r="AL38" s="13">
        <f>AL32/AL9*100</f>
        <v>1.4285714285714286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10.077519379844961</v>
      </c>
      <c r="R39" s="13">
        <f>R33/R9*100</f>
        <v>11.475409836065573</v>
      </c>
      <c r="S39" s="14">
        <f t="shared" si="30"/>
        <v>8.8235294117647065</v>
      </c>
      <c r="T39" s="13">
        <f>T33/T9*100</f>
        <v>63.636363636363633</v>
      </c>
      <c r="U39" s="13">
        <f t="shared" ref="U39:V39" si="31">U33/U9*100</f>
        <v>33.333333333333329</v>
      </c>
      <c r="V39" s="13">
        <f t="shared" si="31"/>
        <v>200</v>
      </c>
      <c r="W39" s="13">
        <f>Q39-AH39</f>
        <v>4.9927736171330963</v>
      </c>
      <c r="X39" s="13">
        <f t="shared" si="26"/>
        <v>3.7831021437578807</v>
      </c>
      <c r="Y39" s="13">
        <f>S39-AJ39</f>
        <v>5.7932263814616762</v>
      </c>
      <c r="Z39" s="13">
        <f t="shared" si="30"/>
        <v>15.789473684210526</v>
      </c>
      <c r="AA39" s="13">
        <f t="shared" si="30"/>
        <v>33.333333333333329</v>
      </c>
      <c r="AB39" s="13">
        <f t="shared" si="30"/>
        <v>0</v>
      </c>
      <c r="AC39" s="13">
        <f>Q39-AK39</f>
        <v>-0.73329143096584914</v>
      </c>
      <c r="AD39" s="13">
        <f t="shared" si="28"/>
        <v>-2.8103044496487115</v>
      </c>
      <c r="AE39" s="13">
        <f t="shared" si="28"/>
        <v>1.131221719457014</v>
      </c>
      <c r="AH39" s="13">
        <f t="shared" ref="AH39:AJ39" si="32">AH33/AH9*100</f>
        <v>5.0847457627118651</v>
      </c>
      <c r="AI39" s="13">
        <f t="shared" si="32"/>
        <v>7.6923076923076925</v>
      </c>
      <c r="AJ39" s="13">
        <f t="shared" si="32"/>
        <v>3.0303030303030303</v>
      </c>
      <c r="AK39" s="13">
        <f>AK33/AK9*100</f>
        <v>10.810810810810811</v>
      </c>
      <c r="AL39" s="13">
        <f>AL33/AL9*100</f>
        <v>14.285714285714285</v>
      </c>
      <c r="AM39" s="13">
        <f>AM33/AM9*100</f>
        <v>7.6923076923076925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89.922480620155042</v>
      </c>
      <c r="R40" s="13">
        <f t="shared" si="33"/>
        <v>88.52459016393442</v>
      </c>
      <c r="S40" s="13">
        <f t="shared" si="33"/>
        <v>91.17647058823529</v>
      </c>
      <c r="T40" s="13">
        <f>T34/T9*100</f>
        <v>36.363636363636367</v>
      </c>
      <c r="U40" s="13">
        <f t="shared" ref="U40:V40" si="34">U34/U9*100</f>
        <v>66.666666666666657</v>
      </c>
      <c r="V40" s="13">
        <f t="shared" si="34"/>
        <v>-100</v>
      </c>
      <c r="W40" s="13">
        <f t="shared" ref="W40:W42" si="35">Q40-AH40</f>
        <v>-4.9927736171330963</v>
      </c>
      <c r="X40" s="13">
        <f t="shared" si="26"/>
        <v>-3.7831021437578869</v>
      </c>
      <c r="Y40" s="13">
        <f>S40-AJ40</f>
        <v>-5.7932263814616789</v>
      </c>
      <c r="Z40" s="13">
        <f>Z34/Z9*100</f>
        <v>78.94736842105263</v>
      </c>
      <c r="AA40" s="13">
        <f t="shared" ref="AA40:AB40" si="36">AA34/AA9*100</f>
        <v>55.555555555555557</v>
      </c>
      <c r="AB40" s="13">
        <f t="shared" si="36"/>
        <v>100</v>
      </c>
      <c r="AC40" s="13">
        <f t="shared" ref="AC40:AC42" si="37">Q40-AK40</f>
        <v>1.4089671066415264</v>
      </c>
      <c r="AD40" s="13">
        <f t="shared" si="28"/>
        <v>4.2388758782201279</v>
      </c>
      <c r="AE40" s="13">
        <f t="shared" si="28"/>
        <v>-1.1312217194570167</v>
      </c>
      <c r="AH40" s="13">
        <f t="shared" ref="AH40:AJ40" si="38">AH34/AH9*100</f>
        <v>94.915254237288138</v>
      </c>
      <c r="AI40" s="13">
        <f t="shared" si="38"/>
        <v>92.307692307692307</v>
      </c>
      <c r="AJ40" s="13">
        <f t="shared" si="38"/>
        <v>96.969696969696969</v>
      </c>
      <c r="AK40" s="13">
        <f>AK34/AK9*100</f>
        <v>88.513513513513516</v>
      </c>
      <c r="AL40" s="13">
        <f>AL34/AL9*100</f>
        <v>84.285714285714292</v>
      </c>
      <c r="AM40" s="13">
        <f>AM34/AM9*100</f>
        <v>92.307692307692307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72.868217054263567</v>
      </c>
      <c r="R41" s="13">
        <f t="shared" si="39"/>
        <v>67.213114754098356</v>
      </c>
      <c r="S41" s="13">
        <f t="shared" si="39"/>
        <v>77.941176470588232</v>
      </c>
      <c r="T41" s="13">
        <f>T35/T9*100</f>
        <v>27.27272727272727</v>
      </c>
      <c r="U41" s="13">
        <f t="shared" ref="U41:V41" si="40">U35/U9*100</f>
        <v>55.555555555555557</v>
      </c>
      <c r="V41" s="13">
        <f t="shared" si="40"/>
        <v>-100</v>
      </c>
      <c r="W41" s="13">
        <f t="shared" si="35"/>
        <v>-4.2504270135330415</v>
      </c>
      <c r="X41" s="13">
        <f t="shared" si="26"/>
        <v>-2.0176544766708702</v>
      </c>
      <c r="Y41" s="13">
        <f>S41-AJ41</f>
        <v>-5.3921568627451109</v>
      </c>
      <c r="Z41" s="13">
        <f>Z35/Z9*100</f>
        <v>105.26315789473684</v>
      </c>
      <c r="AA41" s="13">
        <f t="shared" ref="AA41:AB41" si="41">AA35/AA9*100</f>
        <v>66.666666666666657</v>
      </c>
      <c r="AB41" s="13">
        <f t="shared" si="41"/>
        <v>140</v>
      </c>
      <c r="AC41" s="13">
        <f t="shared" si="37"/>
        <v>-4.1588099727634642</v>
      </c>
      <c r="AD41" s="13">
        <f>R41-AL41</f>
        <v>7.0257611241217433E-2</v>
      </c>
      <c r="AE41" s="13">
        <f t="shared" si="28"/>
        <v>-7.9562594268476658</v>
      </c>
      <c r="AH41" s="13">
        <f>AH35/AH9*100</f>
        <v>77.118644067796609</v>
      </c>
      <c r="AI41" s="13">
        <f>AI35/AI9*100</f>
        <v>69.230769230769226</v>
      </c>
      <c r="AJ41" s="13">
        <f>AJ35/AJ9*100</f>
        <v>83.333333333333343</v>
      </c>
      <c r="AK41" s="13">
        <f t="shared" ref="AK41:AM41" si="42">AK35/AK9*100</f>
        <v>77.027027027027032</v>
      </c>
      <c r="AL41" s="13">
        <f t="shared" si="42"/>
        <v>67.142857142857139</v>
      </c>
      <c r="AM41" s="13">
        <f t="shared" si="42"/>
        <v>85.897435897435898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53.488372093023251</v>
      </c>
      <c r="R42" s="13">
        <f t="shared" si="43"/>
        <v>40.983606557377051</v>
      </c>
      <c r="S42" s="13">
        <f t="shared" si="43"/>
        <v>64.705882352941174</v>
      </c>
      <c r="T42" s="13">
        <f t="shared" si="43"/>
        <v>36.363636363636367</v>
      </c>
      <c r="U42" s="13">
        <f t="shared" si="43"/>
        <v>44.444444444444443</v>
      </c>
      <c r="V42" s="13">
        <f t="shared" si="43"/>
        <v>0</v>
      </c>
      <c r="W42" s="13">
        <f t="shared" si="35"/>
        <v>-1.5963736696886102</v>
      </c>
      <c r="X42" s="13">
        <f t="shared" si="26"/>
        <v>0.59899117276166436</v>
      </c>
      <c r="Y42" s="13">
        <f>S42-AJ42</f>
        <v>-1.9607843137254832</v>
      </c>
      <c r="Z42" s="13">
        <f t="shared" si="43"/>
        <v>52.631578947368418</v>
      </c>
      <c r="AA42" s="13">
        <f t="shared" si="43"/>
        <v>22.222222222222221</v>
      </c>
      <c r="AB42" s="13">
        <f t="shared" si="43"/>
        <v>80</v>
      </c>
      <c r="AC42" s="13">
        <f t="shared" si="37"/>
        <v>0.1099937146448724</v>
      </c>
      <c r="AD42" s="13">
        <f>R42-AL42</f>
        <v>2.4121779859484747</v>
      </c>
      <c r="AE42" s="13">
        <f t="shared" si="28"/>
        <v>-1.9607843137254832</v>
      </c>
      <c r="AH42" s="13">
        <f t="shared" ref="AH42:AJ42" si="44">AH36/AH9*100</f>
        <v>55.084745762711862</v>
      </c>
      <c r="AI42" s="13">
        <f t="shared" si="44"/>
        <v>40.384615384615387</v>
      </c>
      <c r="AJ42" s="13">
        <f t="shared" si="44"/>
        <v>66.666666666666657</v>
      </c>
      <c r="AK42" s="13">
        <f>AK36/AK9*100</f>
        <v>53.378378378378379</v>
      </c>
      <c r="AL42" s="13">
        <f>AL36/AL9*100</f>
        <v>38.571428571428577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J25" sqref="J25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22</v>
      </c>
      <c r="C9" s="4">
        <f>SUM(C10:C30)</f>
        <v>8</v>
      </c>
      <c r="D9" s="4">
        <f>SUM(D10:D30)</f>
        <v>14</v>
      </c>
      <c r="E9" s="4">
        <f>F9+G9</f>
        <v>-16</v>
      </c>
      <c r="F9" s="4">
        <f>SUM(F10:F30)</f>
        <v>-14</v>
      </c>
      <c r="G9" s="4">
        <f>SUM(G10:G30)</f>
        <v>-2</v>
      </c>
      <c r="H9" s="12">
        <f>IF(B9=E9,0,(1-(B9/(B9-E9)))*-100)</f>
        <v>-42.105263157894733</v>
      </c>
      <c r="I9" s="12">
        <f>IF(C9=F9,0,(1-(C9/(C9-F9)))*-100)</f>
        <v>-63.636363636363633</v>
      </c>
      <c r="J9" s="12">
        <f>IF(D9=G9,0,(1-(D9/(D9-G9)))*-100)</f>
        <v>-12.5</v>
      </c>
      <c r="K9" s="4">
        <f>L9+M9</f>
        <v>-10</v>
      </c>
      <c r="L9" s="4">
        <f>SUM(L10:L30)</f>
        <v>-6</v>
      </c>
      <c r="M9" s="4">
        <f>SUM(M10:M30)</f>
        <v>-4</v>
      </c>
      <c r="N9" s="12">
        <f>IF(B9=K9,0,(1-(B9/(B9-K9)))*-100)</f>
        <v>-31.25</v>
      </c>
      <c r="O9" s="12">
        <f t="shared" ref="O9:P10" si="0">IF(C9=L9,0,(1-(C9/(C9-L9)))*-100)</f>
        <v>-42.857142857142861</v>
      </c>
      <c r="P9" s="12">
        <f>IF(D9=M9,0,(1-(D9/(D9-M9)))*-100)</f>
        <v>-22.222222222222221</v>
      </c>
      <c r="Q9" s="4">
        <f>R9+S9</f>
        <v>60</v>
      </c>
      <c r="R9" s="4">
        <f>SUM(R10:R30)</f>
        <v>30</v>
      </c>
      <c r="S9" s="4">
        <f>SUM(S10:S30)</f>
        <v>30</v>
      </c>
      <c r="T9" s="4">
        <f>U9+V9</f>
        <v>-13</v>
      </c>
      <c r="U9" s="4">
        <f>SUM(U10:U30)</f>
        <v>-11</v>
      </c>
      <c r="V9" s="4">
        <f>SUM(V10:V30)</f>
        <v>-2</v>
      </c>
      <c r="W9" s="12">
        <f>IF(Q9=T9,0,(1-(Q9/(Q9-T9)))*-100)</f>
        <v>-17.808219178082197</v>
      </c>
      <c r="X9" s="12">
        <f t="shared" ref="X9:Y24" si="1">IF(R9=U9,0,(1-(R9/(R9-U9)))*-100)</f>
        <v>-26.829268292682929</v>
      </c>
      <c r="Y9" s="12">
        <f>IF(S9=V9,0,(1-(S9/(S9-V9)))*-100)</f>
        <v>-6.25</v>
      </c>
      <c r="Z9" s="4">
        <f>AA9+AB9</f>
        <v>8</v>
      </c>
      <c r="AA9" s="4">
        <f>SUM(AA10:AA30)</f>
        <v>4</v>
      </c>
      <c r="AB9" s="4">
        <f>SUM(AB10:AB30)</f>
        <v>4</v>
      </c>
      <c r="AC9" s="12">
        <f>IF(Q9=Z9,0,(1-(Q9/(Q9-Z9)))*-100)</f>
        <v>15.384615384615374</v>
      </c>
      <c r="AD9" s="12">
        <f t="shared" ref="AD9:AE24" si="2">IF(R9=AA9,0,(1-(R9/(R9-AA9)))*-100)</f>
        <v>15.384615384615374</v>
      </c>
      <c r="AE9" s="12">
        <f>IF(S9=AB9,0,(1-(S9/(S9-AB9)))*-100)</f>
        <v>15.384615384615374</v>
      </c>
      <c r="AH9" s="4">
        <f t="shared" ref="AH9:AJ30" si="3">Q9-T9</f>
        <v>73</v>
      </c>
      <c r="AI9" s="4">
        <f t="shared" si="3"/>
        <v>41</v>
      </c>
      <c r="AJ9" s="4">
        <f t="shared" si="3"/>
        <v>32</v>
      </c>
      <c r="AK9" s="4">
        <f t="shared" ref="AK9:AM30" si="4">Q9-Z9</f>
        <v>52</v>
      </c>
      <c r="AL9" s="4">
        <f t="shared" si="4"/>
        <v>26</v>
      </c>
      <c r="AM9" s="4">
        <f t="shared" si="4"/>
        <v>26</v>
      </c>
    </row>
    <row r="10" spans="1:39" s="1" customFormat="1" ht="18" customHeight="1" x14ac:dyDescent="0.15">
      <c r="A10" s="4" t="s">
        <v>65</v>
      </c>
      <c r="B10" s="4">
        <f t="shared" ref="B10" si="5">C10+D10</f>
        <v>22</v>
      </c>
      <c r="C10" s="4">
        <v>8</v>
      </c>
      <c r="D10" s="4">
        <v>14</v>
      </c>
      <c r="E10" s="4">
        <f t="shared" ref="E10" si="6">F10+G10</f>
        <v>-16</v>
      </c>
      <c r="F10" s="4">
        <v>-14</v>
      </c>
      <c r="G10" s="4">
        <v>-2</v>
      </c>
      <c r="H10" s="12">
        <f>IF(B10=E10,0,(1-(B10/(B10-E10)))*-100)</f>
        <v>-42.105263157894733</v>
      </c>
      <c r="I10" s="12">
        <f t="shared" ref="I10" si="7">IF(C10=F10,0,(1-(C10/(C10-F10)))*-100)</f>
        <v>-63.636363636363633</v>
      </c>
      <c r="J10" s="12">
        <f>IF(D10=G10,0,(1-(D10/(D10-G10)))*-100)</f>
        <v>-12.5</v>
      </c>
      <c r="K10" s="4">
        <f t="shared" ref="K10" si="8">L10+M10</f>
        <v>-10</v>
      </c>
      <c r="L10" s="4">
        <v>-6</v>
      </c>
      <c r="M10" s="4">
        <v>-4</v>
      </c>
      <c r="N10" s="12">
        <f>IF(B10=K10,0,(1-(B10/(B10-K10)))*-100)</f>
        <v>-31.25</v>
      </c>
      <c r="O10" s="12">
        <f t="shared" si="0"/>
        <v>-42.857142857142861</v>
      </c>
      <c r="P10" s="12">
        <f t="shared" si="0"/>
        <v>-22.222222222222221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-1</v>
      </c>
      <c r="AA10" s="4">
        <v>-1</v>
      </c>
      <c r="AB10" s="4">
        <v>0</v>
      </c>
      <c r="AC10" s="12">
        <f t="shared" ref="AC10:AE36" si="13">IF(Q10=Z10,0,(1-(Q10/(Q10-Z10)))*-100)</f>
        <v>-100</v>
      </c>
      <c r="AD10" s="12">
        <f t="shared" si="2"/>
        <v>-100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116</v>
      </c>
      <c r="M11" s="25" t="s">
        <v>112</v>
      </c>
      <c r="N11" s="25" t="s">
        <v>116</v>
      </c>
      <c r="O11" s="25" t="s">
        <v>116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116</v>
      </c>
      <c r="L12" s="25" t="s">
        <v>116</v>
      </c>
      <c r="M12" s="25" t="s">
        <v>116</v>
      </c>
      <c r="N12" s="25" t="s">
        <v>112</v>
      </c>
      <c r="O12" s="25" t="s">
        <v>116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116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116</v>
      </c>
      <c r="D14" s="25" t="s">
        <v>112</v>
      </c>
      <c r="E14" s="25" t="s">
        <v>112</v>
      </c>
      <c r="F14" s="25" t="s">
        <v>112</v>
      </c>
      <c r="G14" s="25" t="s">
        <v>116</v>
      </c>
      <c r="H14" s="25" t="s">
        <v>112</v>
      </c>
      <c r="I14" s="25" t="s">
        <v>116</v>
      </c>
      <c r="J14" s="25" t="s">
        <v>112</v>
      </c>
      <c r="K14" s="25" t="s">
        <v>112</v>
      </c>
      <c r="L14" s="25" t="s">
        <v>112</v>
      </c>
      <c r="M14" s="25" t="s">
        <v>116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116</v>
      </c>
      <c r="D15" s="25" t="s">
        <v>116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116</v>
      </c>
      <c r="J15" s="25" t="s">
        <v>112</v>
      </c>
      <c r="K15" s="25" t="s">
        <v>116</v>
      </c>
      <c r="L15" s="25" t="s">
        <v>116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116</v>
      </c>
      <c r="F17" s="25" t="s">
        <v>112</v>
      </c>
      <c r="G17" s="25" t="s">
        <v>112</v>
      </c>
      <c r="H17" s="25" t="s">
        <v>116</v>
      </c>
      <c r="I17" s="25" t="s">
        <v>116</v>
      </c>
      <c r="J17" s="25" t="s">
        <v>116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1</v>
      </c>
      <c r="R17" s="4">
        <v>0</v>
      </c>
      <c r="S17" s="4">
        <v>1</v>
      </c>
      <c r="T17" s="4">
        <f t="shared" si="10"/>
        <v>1</v>
      </c>
      <c r="U17" s="4">
        <v>0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0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116</v>
      </c>
      <c r="P18" s="25" t="s">
        <v>112</v>
      </c>
      <c r="Q18" s="4">
        <f t="shared" si="9"/>
        <v>1</v>
      </c>
      <c r="R18" s="4">
        <v>1</v>
      </c>
      <c r="S18" s="4">
        <v>0</v>
      </c>
      <c r="T18" s="4">
        <f t="shared" si="10"/>
        <v>0</v>
      </c>
      <c r="U18" s="4">
        <v>1</v>
      </c>
      <c r="V18" s="4">
        <v>-1</v>
      </c>
      <c r="W18" s="12">
        <f t="shared" si="11"/>
        <v>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1</v>
      </c>
      <c r="AB18" s="4">
        <v>-1</v>
      </c>
      <c r="AC18" s="12">
        <f t="shared" si="13"/>
        <v>0</v>
      </c>
      <c r="AD18" s="12">
        <f t="shared" si="2"/>
        <v>0</v>
      </c>
      <c r="AE18" s="12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116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1</v>
      </c>
      <c r="S20" s="4">
        <v>0</v>
      </c>
      <c r="T20" s="4">
        <f t="shared" si="10"/>
        <v>0</v>
      </c>
      <c r="U20" s="4">
        <v>1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-100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116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-3</v>
      </c>
      <c r="U21" s="4">
        <v>-3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116</v>
      </c>
      <c r="K22" s="25" t="s">
        <v>112</v>
      </c>
      <c r="L22" s="25" t="s">
        <v>112</v>
      </c>
      <c r="M22" s="25" t="s">
        <v>112</v>
      </c>
      <c r="N22" s="25" t="s">
        <v>116</v>
      </c>
      <c r="O22" s="25" t="s">
        <v>112</v>
      </c>
      <c r="P22" s="25" t="s">
        <v>116</v>
      </c>
      <c r="Q22" s="4">
        <f t="shared" si="9"/>
        <v>1</v>
      </c>
      <c r="R22" s="4">
        <v>1</v>
      </c>
      <c r="S22" s="4">
        <v>0</v>
      </c>
      <c r="T22" s="4">
        <f t="shared" si="10"/>
        <v>-2</v>
      </c>
      <c r="U22" s="4">
        <v>-1</v>
      </c>
      <c r="V22" s="4">
        <v>-1</v>
      </c>
      <c r="W22" s="12">
        <f t="shared" si="11"/>
        <v>-66.666666666666671</v>
      </c>
      <c r="X22" s="12">
        <f t="shared" si="1"/>
        <v>-50</v>
      </c>
      <c r="Y22" s="12">
        <f t="shared" si="1"/>
        <v>-100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116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116</v>
      </c>
      <c r="K23" s="25" t="s">
        <v>116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116</v>
      </c>
      <c r="Q23" s="4">
        <f t="shared" si="9"/>
        <v>1</v>
      </c>
      <c r="R23" s="4">
        <v>1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-66.666666666666671</v>
      </c>
      <c r="X23" s="12">
        <f t="shared" si="1"/>
        <v>-66.666666666666671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-50</v>
      </c>
      <c r="AE23" s="12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116</v>
      </c>
      <c r="D24" s="25" t="s">
        <v>116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116</v>
      </c>
      <c r="Q24" s="4">
        <f t="shared" si="9"/>
        <v>5</v>
      </c>
      <c r="R24" s="4">
        <v>2</v>
      </c>
      <c r="S24" s="4">
        <v>3</v>
      </c>
      <c r="T24" s="4">
        <f t="shared" si="10"/>
        <v>-2</v>
      </c>
      <c r="U24" s="4">
        <v>-3</v>
      </c>
      <c r="V24" s="4">
        <v>1</v>
      </c>
      <c r="W24" s="12">
        <f t="shared" si="11"/>
        <v>-28.571428571428569</v>
      </c>
      <c r="X24" s="12">
        <f t="shared" si="1"/>
        <v>-60</v>
      </c>
      <c r="Y24" s="12">
        <f t="shared" si="1"/>
        <v>50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-16.666666666666664</v>
      </c>
      <c r="AD24" s="12">
        <f t="shared" si="2"/>
        <v>-33.333333333333336</v>
      </c>
      <c r="AE24" s="12">
        <f t="shared" si="2"/>
        <v>0</v>
      </c>
      <c r="AH24" s="4">
        <f t="shared" si="3"/>
        <v>7</v>
      </c>
      <c r="AI24" s="4">
        <f t="shared" si="3"/>
        <v>5</v>
      </c>
      <c r="AJ24" s="4">
        <f t="shared" si="3"/>
        <v>2</v>
      </c>
      <c r="AK24" s="4">
        <f t="shared" si="4"/>
        <v>6</v>
      </c>
      <c r="AL24" s="4">
        <f t="shared" si="4"/>
        <v>3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116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5</v>
      </c>
      <c r="R25" s="4">
        <v>3</v>
      </c>
      <c r="S25" s="4">
        <v>2</v>
      </c>
      <c r="T25" s="4">
        <f t="shared" si="10"/>
        <v>2</v>
      </c>
      <c r="U25" s="4">
        <v>1</v>
      </c>
      <c r="V25" s="4">
        <v>1</v>
      </c>
      <c r="W25" s="12">
        <f t="shared" si="11"/>
        <v>66.666666666666671</v>
      </c>
      <c r="X25" s="12">
        <f t="shared" si="11"/>
        <v>50</v>
      </c>
      <c r="Y25" s="12">
        <f t="shared" si="11"/>
        <v>100</v>
      </c>
      <c r="Z25" s="4">
        <f t="shared" si="12"/>
        <v>1</v>
      </c>
      <c r="AA25" s="4">
        <v>-1</v>
      </c>
      <c r="AB25" s="4">
        <v>2</v>
      </c>
      <c r="AC25" s="12">
        <f t="shared" si="13"/>
        <v>25</v>
      </c>
      <c r="AD25" s="12">
        <f t="shared" si="13"/>
        <v>-25</v>
      </c>
      <c r="AE25" s="12">
        <f t="shared" si="13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116</v>
      </c>
      <c r="E26" s="25" t="s">
        <v>112</v>
      </c>
      <c r="F26" s="25" t="s">
        <v>116</v>
      </c>
      <c r="G26" s="25" t="s">
        <v>116</v>
      </c>
      <c r="H26" s="25" t="s">
        <v>116</v>
      </c>
      <c r="I26" s="25" t="s">
        <v>112</v>
      </c>
      <c r="J26" s="25" t="s">
        <v>112</v>
      </c>
      <c r="K26" s="25" t="s">
        <v>112</v>
      </c>
      <c r="L26" s="25" t="s">
        <v>116</v>
      </c>
      <c r="M26" s="25" t="s">
        <v>112</v>
      </c>
      <c r="N26" s="25" t="s">
        <v>112</v>
      </c>
      <c r="O26" s="25" t="s">
        <v>112</v>
      </c>
      <c r="P26" s="25" t="s">
        <v>116</v>
      </c>
      <c r="Q26" s="4">
        <f t="shared" si="9"/>
        <v>8</v>
      </c>
      <c r="R26" s="4">
        <v>6</v>
      </c>
      <c r="S26" s="4">
        <v>2</v>
      </c>
      <c r="T26" s="4">
        <f t="shared" si="10"/>
        <v>-4</v>
      </c>
      <c r="U26" s="4">
        <v>-4</v>
      </c>
      <c r="V26" s="4">
        <v>0</v>
      </c>
      <c r="W26" s="12">
        <f t="shared" si="11"/>
        <v>-33.333333333333336</v>
      </c>
      <c r="X26" s="12">
        <f t="shared" si="11"/>
        <v>-40</v>
      </c>
      <c r="Y26" s="12">
        <f t="shared" si="11"/>
        <v>0</v>
      </c>
      <c r="Z26" s="4">
        <f t="shared" si="12"/>
        <v>-6</v>
      </c>
      <c r="AA26" s="4">
        <v>-3</v>
      </c>
      <c r="AB26" s="4">
        <v>-3</v>
      </c>
      <c r="AC26" s="12">
        <f t="shared" si="13"/>
        <v>-42.857142857142861</v>
      </c>
      <c r="AD26" s="12">
        <f t="shared" si="13"/>
        <v>-33.333333333333336</v>
      </c>
      <c r="AE26" s="12">
        <f t="shared" si="13"/>
        <v>-60</v>
      </c>
      <c r="AH26" s="4">
        <f t="shared" si="3"/>
        <v>12</v>
      </c>
      <c r="AI26" s="4">
        <f t="shared" si="3"/>
        <v>10</v>
      </c>
      <c r="AJ26" s="4">
        <f t="shared" si="3"/>
        <v>2</v>
      </c>
      <c r="AK26" s="4">
        <f t="shared" si="4"/>
        <v>14</v>
      </c>
      <c r="AL26" s="4">
        <f t="shared" si="4"/>
        <v>9</v>
      </c>
      <c r="AM26" s="4">
        <f t="shared" si="4"/>
        <v>5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116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16</v>
      </c>
      <c r="R27" s="4">
        <v>6</v>
      </c>
      <c r="S27" s="4">
        <v>10</v>
      </c>
      <c r="T27" s="4">
        <f t="shared" si="10"/>
        <v>3</v>
      </c>
      <c r="U27" s="4">
        <v>-2</v>
      </c>
      <c r="V27" s="4">
        <v>5</v>
      </c>
      <c r="W27" s="12">
        <f t="shared" si="11"/>
        <v>23.076923076923084</v>
      </c>
      <c r="X27" s="12">
        <f t="shared" si="11"/>
        <v>-25</v>
      </c>
      <c r="Y27" s="12">
        <f t="shared" si="11"/>
        <v>100</v>
      </c>
      <c r="Z27" s="4">
        <f t="shared" si="12"/>
        <v>8</v>
      </c>
      <c r="AA27" s="4">
        <v>3</v>
      </c>
      <c r="AB27" s="4">
        <v>5</v>
      </c>
      <c r="AC27" s="12">
        <f t="shared" si="13"/>
        <v>100</v>
      </c>
      <c r="AD27" s="12">
        <f t="shared" si="13"/>
        <v>100</v>
      </c>
      <c r="AE27" s="12">
        <f t="shared" si="13"/>
        <v>100</v>
      </c>
      <c r="AH27" s="4">
        <f t="shared" si="3"/>
        <v>13</v>
      </c>
      <c r="AI27" s="4">
        <f t="shared" si="3"/>
        <v>8</v>
      </c>
      <c r="AJ27" s="4">
        <f t="shared" si="3"/>
        <v>5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116</v>
      </c>
      <c r="N28" s="25" t="s">
        <v>112</v>
      </c>
      <c r="O28" s="25" t="s">
        <v>112</v>
      </c>
      <c r="P28" s="25" t="s">
        <v>112</v>
      </c>
      <c r="Q28" s="4">
        <f t="shared" si="9"/>
        <v>11</v>
      </c>
      <c r="R28" s="4">
        <v>4</v>
      </c>
      <c r="S28" s="4">
        <v>7</v>
      </c>
      <c r="T28" s="4">
        <f t="shared" si="10"/>
        <v>-1</v>
      </c>
      <c r="U28" s="4">
        <v>-2</v>
      </c>
      <c r="V28" s="4">
        <v>1</v>
      </c>
      <c r="W28" s="12">
        <f t="shared" si="11"/>
        <v>-8.3333333333333375</v>
      </c>
      <c r="X28" s="12">
        <f t="shared" si="11"/>
        <v>-33.333333333333336</v>
      </c>
      <c r="Y28" s="12">
        <f t="shared" si="11"/>
        <v>16.666666666666675</v>
      </c>
      <c r="Z28" s="4">
        <f t="shared" si="12"/>
        <v>3</v>
      </c>
      <c r="AA28" s="4">
        <v>3</v>
      </c>
      <c r="AB28" s="4">
        <v>0</v>
      </c>
      <c r="AC28" s="12">
        <f t="shared" si="13"/>
        <v>37.5</v>
      </c>
      <c r="AD28" s="12">
        <f t="shared" si="13"/>
        <v>300</v>
      </c>
      <c r="AE28" s="12">
        <f t="shared" si="13"/>
        <v>0</v>
      </c>
      <c r="AH28" s="4">
        <f t="shared" si="3"/>
        <v>12</v>
      </c>
      <c r="AI28" s="4">
        <f t="shared" si="3"/>
        <v>6</v>
      </c>
      <c r="AJ28" s="4">
        <f t="shared" si="3"/>
        <v>6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116</v>
      </c>
      <c r="P29" s="25" t="s">
        <v>112</v>
      </c>
      <c r="Q29" s="4">
        <f t="shared" si="9"/>
        <v>9</v>
      </c>
      <c r="R29" s="4">
        <v>5</v>
      </c>
      <c r="S29" s="4">
        <v>4</v>
      </c>
      <c r="T29" s="4">
        <f t="shared" si="10"/>
        <v>1</v>
      </c>
      <c r="U29" s="4">
        <v>5</v>
      </c>
      <c r="V29" s="4">
        <v>-4</v>
      </c>
      <c r="W29" s="12">
        <f t="shared" si="11"/>
        <v>12.5</v>
      </c>
      <c r="X29" s="12">
        <f t="shared" si="11"/>
        <v>0</v>
      </c>
      <c r="Y29" s="12">
        <f t="shared" si="11"/>
        <v>-50</v>
      </c>
      <c r="Z29" s="4">
        <f t="shared" si="12"/>
        <v>5</v>
      </c>
      <c r="AA29" s="4">
        <v>5</v>
      </c>
      <c r="AB29" s="4">
        <v>0</v>
      </c>
      <c r="AC29" s="12">
        <f t="shared" si="13"/>
        <v>125</v>
      </c>
      <c r="AD29" s="12">
        <f t="shared" si="13"/>
        <v>0</v>
      </c>
      <c r="AE29" s="12">
        <f t="shared" si="13"/>
        <v>0</v>
      </c>
      <c r="AH29" s="4">
        <f t="shared" si="3"/>
        <v>8</v>
      </c>
      <c r="AI29" s="4">
        <f t="shared" si="3"/>
        <v>0</v>
      </c>
      <c r="AJ29" s="4">
        <f t="shared" si="3"/>
        <v>8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116</v>
      </c>
      <c r="E30" s="25" t="s">
        <v>112</v>
      </c>
      <c r="F30" s="25" t="s">
        <v>116</v>
      </c>
      <c r="G30" s="25" t="s">
        <v>116</v>
      </c>
      <c r="H30" s="25" t="s">
        <v>112</v>
      </c>
      <c r="I30" s="25" t="s">
        <v>112</v>
      </c>
      <c r="J30" s="25" t="s">
        <v>112</v>
      </c>
      <c r="K30" s="25" t="s">
        <v>116</v>
      </c>
      <c r="L30" s="25" t="s">
        <v>112</v>
      </c>
      <c r="M30" s="25" t="s">
        <v>116</v>
      </c>
      <c r="N30" s="25" t="s">
        <v>116</v>
      </c>
      <c r="O30" s="25" t="s">
        <v>116</v>
      </c>
      <c r="P30" s="25" t="s">
        <v>112</v>
      </c>
      <c r="Q30" s="4">
        <f t="shared" si="9"/>
        <v>1</v>
      </c>
      <c r="R30" s="4">
        <v>0</v>
      </c>
      <c r="S30" s="4">
        <v>1</v>
      </c>
      <c r="T30" s="4">
        <f t="shared" si="10"/>
        <v>-5</v>
      </c>
      <c r="U30" s="4">
        <v>-1</v>
      </c>
      <c r="V30" s="4">
        <v>-4</v>
      </c>
      <c r="W30" s="12">
        <f t="shared" si="11"/>
        <v>-83.333333333333343</v>
      </c>
      <c r="X30" s="12">
        <f t="shared" si="11"/>
        <v>-100</v>
      </c>
      <c r="Y30" s="12">
        <f t="shared" si="11"/>
        <v>-80</v>
      </c>
      <c r="Z30" s="4">
        <f t="shared" si="12"/>
        <v>-1</v>
      </c>
      <c r="AA30" s="4">
        <v>-1</v>
      </c>
      <c r="AB30" s="4">
        <v>0</v>
      </c>
      <c r="AC30" s="12">
        <f t="shared" si="13"/>
        <v>-50</v>
      </c>
      <c r="AD30" s="12">
        <f t="shared" si="13"/>
        <v>-100</v>
      </c>
      <c r="AE30" s="12">
        <f t="shared" si="13"/>
        <v>0</v>
      </c>
      <c r="AH30" s="4">
        <f t="shared" si="3"/>
        <v>6</v>
      </c>
      <c r="AI30" s="4">
        <f t="shared" si="3"/>
        <v>1</v>
      </c>
      <c r="AJ30" s="4">
        <f t="shared" si="3"/>
        <v>5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3</v>
      </c>
      <c r="S33" s="4">
        <f>SUM(S13:S22)</f>
        <v>1</v>
      </c>
      <c r="T33" s="4">
        <f t="shared" si="16"/>
        <v>-4</v>
      </c>
      <c r="U33" s="4">
        <f t="shared" si="16"/>
        <v>-2</v>
      </c>
      <c r="V33" s="4">
        <f t="shared" si="16"/>
        <v>-2</v>
      </c>
      <c r="W33" s="12">
        <f t="shared" si="11"/>
        <v>-50</v>
      </c>
      <c r="X33" s="12">
        <f t="shared" si="11"/>
        <v>-40</v>
      </c>
      <c r="Y33" s="12">
        <f t="shared" si="11"/>
        <v>-66.666666666666671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33.333333333333329</v>
      </c>
      <c r="AD33" s="12">
        <f t="shared" si="13"/>
        <v>50</v>
      </c>
      <c r="AE33" s="12">
        <f t="shared" si="13"/>
        <v>0</v>
      </c>
      <c r="AH33" s="4">
        <f t="shared" ref="AH33:AJ33" si="17">SUM(AH13:AH22)</f>
        <v>8</v>
      </c>
      <c r="AI33" s="4">
        <f t="shared" si="17"/>
        <v>5</v>
      </c>
      <c r="AJ33" s="4">
        <f t="shared" si="17"/>
        <v>3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56</v>
      </c>
      <c r="R34" s="4">
        <f t="shared" si="18"/>
        <v>27</v>
      </c>
      <c r="S34" s="4">
        <f t="shared" si="18"/>
        <v>29</v>
      </c>
      <c r="T34" s="4">
        <f t="shared" si="18"/>
        <v>-8</v>
      </c>
      <c r="U34" s="4">
        <f t="shared" si="18"/>
        <v>-8</v>
      </c>
      <c r="V34" s="4">
        <f t="shared" si="18"/>
        <v>0</v>
      </c>
      <c r="W34" s="12">
        <f t="shared" si="11"/>
        <v>-12.5</v>
      </c>
      <c r="X34" s="12">
        <f t="shared" si="11"/>
        <v>-22.857142857142854</v>
      </c>
      <c r="Y34" s="12">
        <f t="shared" si="11"/>
        <v>0</v>
      </c>
      <c r="Z34" s="4">
        <f t="shared" si="18"/>
        <v>8</v>
      </c>
      <c r="AA34" s="4">
        <f t="shared" si="18"/>
        <v>4</v>
      </c>
      <c r="AB34" s="4">
        <f t="shared" si="18"/>
        <v>4</v>
      </c>
      <c r="AC34" s="12">
        <f t="shared" si="13"/>
        <v>16.666666666666675</v>
      </c>
      <c r="AD34" s="12">
        <f t="shared" si="13"/>
        <v>17.391304347826097</v>
      </c>
      <c r="AE34" s="12">
        <f t="shared" si="13"/>
        <v>15.999999999999993</v>
      </c>
      <c r="AH34" s="4">
        <f t="shared" ref="AH34:AJ34" si="19">SUM(AH23:AH30)</f>
        <v>64</v>
      </c>
      <c r="AI34" s="4">
        <f t="shared" si="19"/>
        <v>35</v>
      </c>
      <c r="AJ34" s="4">
        <f t="shared" si="19"/>
        <v>29</v>
      </c>
      <c r="AK34" s="4">
        <f>SUM(AK23:AK30)</f>
        <v>48</v>
      </c>
      <c r="AL34" s="4">
        <f>SUM(AL23:AL30)</f>
        <v>23</v>
      </c>
      <c r="AM34" s="4">
        <f>SUM(AM23:AM30)</f>
        <v>25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50</v>
      </c>
      <c r="R35" s="4">
        <f t="shared" si="20"/>
        <v>24</v>
      </c>
      <c r="S35" s="4">
        <f t="shared" si="20"/>
        <v>26</v>
      </c>
      <c r="T35" s="4">
        <f t="shared" si="20"/>
        <v>-4</v>
      </c>
      <c r="U35" s="4">
        <f t="shared" si="20"/>
        <v>-3</v>
      </c>
      <c r="V35" s="4">
        <f t="shared" si="20"/>
        <v>-1</v>
      </c>
      <c r="W35" s="12">
        <f t="shared" si="11"/>
        <v>-7.4074074074074066</v>
      </c>
      <c r="X35" s="12">
        <f t="shared" si="11"/>
        <v>-11.111111111111116</v>
      </c>
      <c r="Y35" s="12">
        <f t="shared" si="11"/>
        <v>-3.703703703703709</v>
      </c>
      <c r="Z35" s="4">
        <f t="shared" si="20"/>
        <v>10</v>
      </c>
      <c r="AA35" s="4">
        <f t="shared" si="20"/>
        <v>6</v>
      </c>
      <c r="AB35" s="4">
        <f t="shared" si="20"/>
        <v>4</v>
      </c>
      <c r="AC35" s="12">
        <f t="shared" si="13"/>
        <v>25</v>
      </c>
      <c r="AD35" s="12">
        <f t="shared" si="13"/>
        <v>33.333333333333329</v>
      </c>
      <c r="AE35" s="12">
        <f t="shared" si="13"/>
        <v>18.181818181818187</v>
      </c>
      <c r="AH35" s="4">
        <f t="shared" ref="AH35:AJ35" si="21">SUM(AH25:AH30)</f>
        <v>54</v>
      </c>
      <c r="AI35" s="4">
        <f t="shared" si="21"/>
        <v>27</v>
      </c>
      <c r="AJ35" s="4">
        <f t="shared" si="21"/>
        <v>27</v>
      </c>
      <c r="AK35" s="4">
        <f>SUM(AK25:AK30)</f>
        <v>40</v>
      </c>
      <c r="AL35" s="4">
        <f>SUM(AL25:AL30)</f>
        <v>18</v>
      </c>
      <c r="AM35" s="4">
        <f>SUM(AM25:AM30)</f>
        <v>22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37</v>
      </c>
      <c r="R36" s="4">
        <f t="shared" si="22"/>
        <v>15</v>
      </c>
      <c r="S36" s="4">
        <f t="shared" si="22"/>
        <v>22</v>
      </c>
      <c r="T36" s="4">
        <f t="shared" si="22"/>
        <v>-2</v>
      </c>
      <c r="U36" s="4">
        <f t="shared" si="22"/>
        <v>0</v>
      </c>
      <c r="V36" s="4">
        <f t="shared" si="22"/>
        <v>-2</v>
      </c>
      <c r="W36" s="12">
        <f t="shared" si="11"/>
        <v>-5.1282051282051322</v>
      </c>
      <c r="X36" s="12">
        <f t="shared" si="11"/>
        <v>0</v>
      </c>
      <c r="Y36" s="12">
        <f t="shared" si="11"/>
        <v>-8.3333333333333375</v>
      </c>
      <c r="Z36" s="4">
        <f t="shared" si="22"/>
        <v>15</v>
      </c>
      <c r="AA36" s="4">
        <f t="shared" si="22"/>
        <v>10</v>
      </c>
      <c r="AB36" s="4">
        <f t="shared" si="22"/>
        <v>5</v>
      </c>
      <c r="AC36" s="12">
        <f t="shared" si="13"/>
        <v>68.181818181818187</v>
      </c>
      <c r="AD36" s="12">
        <f t="shared" si="13"/>
        <v>200</v>
      </c>
      <c r="AE36" s="12">
        <f t="shared" si="13"/>
        <v>29.411764705882359</v>
      </c>
      <c r="AH36" s="4">
        <f t="shared" ref="AH36:AJ36" si="23">SUM(AH27:AH30)</f>
        <v>39</v>
      </c>
      <c r="AI36" s="4">
        <f t="shared" si="23"/>
        <v>15</v>
      </c>
      <c r="AJ36" s="4">
        <f t="shared" si="23"/>
        <v>24</v>
      </c>
      <c r="AK36" s="4">
        <f>SUM(AK27:AK30)</f>
        <v>22</v>
      </c>
      <c r="AL36" s="4">
        <f>SUM(AL27:AL30)</f>
        <v>5</v>
      </c>
      <c r="AM36" s="4">
        <f>SUM(AM27:AM30)</f>
        <v>17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7.6923076923076925</v>
      </c>
      <c r="U38" s="13">
        <f t="shared" ref="U38:V38" si="25">U32/U9*100</f>
        <v>9.0909090909090917</v>
      </c>
      <c r="V38" s="13">
        <f t="shared" si="25"/>
        <v>0</v>
      </c>
      <c r="W38" s="13">
        <f>Q38-AH38</f>
        <v>-1.3698630136986301</v>
      </c>
      <c r="X38" s="13">
        <f t="shared" ref="X38:Y42" si="26">R38-AI38</f>
        <v>-2.4390243902439024</v>
      </c>
      <c r="Y38" s="13">
        <f t="shared" si="26"/>
        <v>0</v>
      </c>
      <c r="Z38" s="13">
        <f>Z32/Z9*100</f>
        <v>-12.5</v>
      </c>
      <c r="AA38" s="13">
        <f t="shared" ref="AA38:AB38" si="27">AA32/AA9*100</f>
        <v>-25</v>
      </c>
      <c r="AB38" s="13">
        <f t="shared" si="27"/>
        <v>0</v>
      </c>
      <c r="AC38" s="13">
        <f>Q38-AK38</f>
        <v>-1.9230769230769231</v>
      </c>
      <c r="AD38" s="13">
        <f t="shared" ref="AD38:AE42" si="28">R38-AL38</f>
        <v>-3.8461538461538463</v>
      </c>
      <c r="AE38" s="13">
        <f t="shared" si="28"/>
        <v>0</v>
      </c>
      <c r="AH38" s="13">
        <f t="shared" ref="AH38:AJ38" si="29">AH32/AH9*100</f>
        <v>1.3698630136986301</v>
      </c>
      <c r="AI38" s="13">
        <f t="shared" si="29"/>
        <v>2.4390243902439024</v>
      </c>
      <c r="AJ38" s="13">
        <f t="shared" si="29"/>
        <v>0</v>
      </c>
      <c r="AK38" s="13">
        <f>AK32/AK9*100</f>
        <v>1.9230769230769231</v>
      </c>
      <c r="AL38" s="13">
        <f>AL32/AL9*100</f>
        <v>3.8461538461538463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6.666666666666667</v>
      </c>
      <c r="R39" s="13">
        <f>R33/R9*100</f>
        <v>10</v>
      </c>
      <c r="S39" s="14">
        <f t="shared" si="30"/>
        <v>3.3333333333333335</v>
      </c>
      <c r="T39" s="13">
        <f>T33/T9*100</f>
        <v>30.76923076923077</v>
      </c>
      <c r="U39" s="13">
        <f t="shared" ref="U39:V39" si="31">U33/U9*100</f>
        <v>18.181818181818183</v>
      </c>
      <c r="V39" s="13">
        <f t="shared" si="31"/>
        <v>100</v>
      </c>
      <c r="W39" s="13">
        <f>Q39-AH39</f>
        <v>-4.2922374429223735</v>
      </c>
      <c r="X39" s="13">
        <f t="shared" si="26"/>
        <v>-2.1951219512195124</v>
      </c>
      <c r="Y39" s="13">
        <f>S39-AJ39</f>
        <v>-6.0416666666666661</v>
      </c>
      <c r="Z39" s="13">
        <f t="shared" si="30"/>
        <v>12.5</v>
      </c>
      <c r="AA39" s="13">
        <f t="shared" si="30"/>
        <v>25</v>
      </c>
      <c r="AB39" s="13">
        <f t="shared" si="30"/>
        <v>0</v>
      </c>
      <c r="AC39" s="13">
        <f>Q39-AK39</f>
        <v>0.8974358974358978</v>
      </c>
      <c r="AD39" s="13">
        <f t="shared" si="28"/>
        <v>2.3076923076923075</v>
      </c>
      <c r="AE39" s="13">
        <f t="shared" si="28"/>
        <v>-0.51282051282051277</v>
      </c>
      <c r="AH39" s="13">
        <f t="shared" ref="AH39:AJ39" si="32">AH33/AH9*100</f>
        <v>10.95890410958904</v>
      </c>
      <c r="AI39" s="13">
        <f t="shared" si="32"/>
        <v>12.195121951219512</v>
      </c>
      <c r="AJ39" s="13">
        <f t="shared" si="32"/>
        <v>9.375</v>
      </c>
      <c r="AK39" s="13">
        <f>AK33/AK9*100</f>
        <v>5.7692307692307692</v>
      </c>
      <c r="AL39" s="13">
        <f>AL33/AL9*100</f>
        <v>7.6923076923076925</v>
      </c>
      <c r="AM39" s="13">
        <f>AM33/AM9*100</f>
        <v>3.8461538461538463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93.333333333333329</v>
      </c>
      <c r="R40" s="13">
        <f t="shared" si="33"/>
        <v>90</v>
      </c>
      <c r="S40" s="13">
        <f t="shared" si="33"/>
        <v>96.666666666666671</v>
      </c>
      <c r="T40" s="13">
        <f>T34/T9*100</f>
        <v>61.53846153846154</v>
      </c>
      <c r="U40" s="13">
        <f t="shared" ref="U40:V40" si="34">U34/U9*100</f>
        <v>72.727272727272734</v>
      </c>
      <c r="V40" s="13">
        <f t="shared" si="34"/>
        <v>0</v>
      </c>
      <c r="W40" s="13">
        <f t="shared" ref="W40:W42" si="35">Q40-AH40</f>
        <v>5.6621004566210047</v>
      </c>
      <c r="X40" s="13">
        <f t="shared" si="26"/>
        <v>4.6341463414634205</v>
      </c>
      <c r="Y40" s="13">
        <f>S40-AJ40</f>
        <v>6.0416666666666714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1.025641025641022</v>
      </c>
      <c r="AD40" s="13">
        <f t="shared" si="28"/>
        <v>1.5384615384615472</v>
      </c>
      <c r="AE40" s="13">
        <f t="shared" si="28"/>
        <v>0.512820512820511</v>
      </c>
      <c r="AH40" s="13">
        <f t="shared" ref="AH40:AJ40" si="38">AH34/AH9*100</f>
        <v>87.671232876712324</v>
      </c>
      <c r="AI40" s="13">
        <f t="shared" si="38"/>
        <v>85.365853658536579</v>
      </c>
      <c r="AJ40" s="13">
        <f t="shared" si="38"/>
        <v>90.625</v>
      </c>
      <c r="AK40" s="13">
        <f>AK34/AK9*100</f>
        <v>92.307692307692307</v>
      </c>
      <c r="AL40" s="13">
        <f>AL34/AL9*100</f>
        <v>88.461538461538453</v>
      </c>
      <c r="AM40" s="13">
        <f>AM34/AM9*100</f>
        <v>96.15384615384616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80</v>
      </c>
      <c r="S41" s="13">
        <f t="shared" si="39"/>
        <v>86.666666666666671</v>
      </c>
      <c r="T41" s="13">
        <f>T35/T9*100</f>
        <v>30.76923076923077</v>
      </c>
      <c r="U41" s="13">
        <f t="shared" ref="U41:V41" si="40">U35/U9*100</f>
        <v>27.27272727272727</v>
      </c>
      <c r="V41" s="13">
        <f t="shared" si="40"/>
        <v>50</v>
      </c>
      <c r="W41" s="13">
        <f t="shared" si="35"/>
        <v>9.3607305936073146</v>
      </c>
      <c r="X41" s="13">
        <f t="shared" si="26"/>
        <v>14.146341463414629</v>
      </c>
      <c r="Y41" s="13">
        <f>S41-AJ41</f>
        <v>2.2916666666666714</v>
      </c>
      <c r="Z41" s="13">
        <f>Z35/Z9*100</f>
        <v>125</v>
      </c>
      <c r="AA41" s="13">
        <f t="shared" ref="AA41:AB41" si="41">AA35/AA9*100</f>
        <v>150</v>
      </c>
      <c r="AB41" s="13">
        <f t="shared" si="41"/>
        <v>100</v>
      </c>
      <c r="AC41" s="13">
        <f t="shared" si="37"/>
        <v>6.4102564102564088</v>
      </c>
      <c r="AD41" s="13">
        <f>R41-AL41</f>
        <v>10.769230769230774</v>
      </c>
      <c r="AE41" s="13">
        <f t="shared" si="28"/>
        <v>2.0512820512820582</v>
      </c>
      <c r="AH41" s="13">
        <f>AH35/AH9*100</f>
        <v>73.972602739726028</v>
      </c>
      <c r="AI41" s="13">
        <f>AI35/AI9*100</f>
        <v>65.853658536585371</v>
      </c>
      <c r="AJ41" s="13">
        <f>AJ35/AJ9*100</f>
        <v>84.375</v>
      </c>
      <c r="AK41" s="13">
        <f t="shared" ref="AK41:AM41" si="42">AK35/AK9*100</f>
        <v>76.923076923076934</v>
      </c>
      <c r="AL41" s="13">
        <f t="shared" si="42"/>
        <v>69.230769230769226</v>
      </c>
      <c r="AM41" s="13">
        <f t="shared" si="42"/>
        <v>84.615384615384613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61.666666666666671</v>
      </c>
      <c r="R42" s="13">
        <f t="shared" si="43"/>
        <v>50</v>
      </c>
      <c r="S42" s="13">
        <f t="shared" si="43"/>
        <v>73.333333333333329</v>
      </c>
      <c r="T42" s="13">
        <f t="shared" si="43"/>
        <v>15.384615384615385</v>
      </c>
      <c r="U42" s="13">
        <f t="shared" si="43"/>
        <v>0</v>
      </c>
      <c r="V42" s="13">
        <f t="shared" si="43"/>
        <v>100</v>
      </c>
      <c r="W42" s="13">
        <f t="shared" si="35"/>
        <v>8.2420091324200939</v>
      </c>
      <c r="X42" s="13">
        <f t="shared" si="26"/>
        <v>13.414634146341463</v>
      </c>
      <c r="Y42" s="13">
        <f>S42-AJ42</f>
        <v>-1.6666666666666714</v>
      </c>
      <c r="Z42" s="13">
        <f t="shared" si="43"/>
        <v>187.5</v>
      </c>
      <c r="AA42" s="13">
        <f t="shared" si="43"/>
        <v>250</v>
      </c>
      <c r="AB42" s="13">
        <f t="shared" si="43"/>
        <v>125</v>
      </c>
      <c r="AC42" s="13">
        <f t="shared" si="37"/>
        <v>19.358974358974365</v>
      </c>
      <c r="AD42" s="13">
        <f>R42-AL42</f>
        <v>30.769230769230766</v>
      </c>
      <c r="AE42" s="13">
        <f t="shared" si="28"/>
        <v>7.9487179487179418</v>
      </c>
      <c r="AH42" s="13">
        <f t="shared" ref="AH42:AJ42" si="44">AH36/AH9*100</f>
        <v>53.424657534246577</v>
      </c>
      <c r="AI42" s="13">
        <f t="shared" si="44"/>
        <v>36.585365853658537</v>
      </c>
      <c r="AJ42" s="13">
        <f t="shared" si="44"/>
        <v>75</v>
      </c>
      <c r="AK42" s="13">
        <f>AK36/AK9*100</f>
        <v>42.307692307692307</v>
      </c>
      <c r="AL42" s="13">
        <f>AL36/AL9*100</f>
        <v>19.230769230769234</v>
      </c>
      <c r="AM42" s="13">
        <f>AM36/AM9*100</f>
        <v>65.384615384615387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L24" sqref="L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22</v>
      </c>
      <c r="C9" s="4">
        <f>SUM(C10:C30)</f>
        <v>13</v>
      </c>
      <c r="D9" s="4">
        <f>SUM(D10:D30)</f>
        <v>9</v>
      </c>
      <c r="E9" s="4">
        <f>F9+G9</f>
        <v>3</v>
      </c>
      <c r="F9" s="4">
        <f>SUM(F10:F30)</f>
        <v>3</v>
      </c>
      <c r="G9" s="4">
        <f>SUM(G10:G30)</f>
        <v>0</v>
      </c>
      <c r="H9" s="12">
        <f>IF(B9=E9,0,(1-(B9/(B9-E9)))*-100)</f>
        <v>15.789473684210531</v>
      </c>
      <c r="I9" s="12">
        <f>IF(C9=F9,0,(1-(C9/(C9-F9)))*-100)</f>
        <v>30.000000000000004</v>
      </c>
      <c r="J9" s="12">
        <f>IF(D9=G9,0,(1-(D9/(D9-G9)))*-100)</f>
        <v>0</v>
      </c>
      <c r="K9" s="4">
        <f>L9+M9</f>
        <v>5</v>
      </c>
      <c r="L9" s="4">
        <f>SUM(L10:L30)</f>
        <v>5</v>
      </c>
      <c r="M9" s="4">
        <f>SUM(M10:M30)</f>
        <v>0</v>
      </c>
      <c r="N9" s="12">
        <f>IF(B9=K9,0,(1-(B9/(B9-K9)))*-100)</f>
        <v>29.411764705882359</v>
      </c>
      <c r="O9" s="12">
        <f t="shared" ref="O9:P10" si="0">IF(C9=L9,0,(1-(C9/(C9-L9)))*-100)</f>
        <v>62.5</v>
      </c>
      <c r="P9" s="12">
        <f>IF(D9=M9,0,(1-(D9/(D9-M9)))*-100)</f>
        <v>0</v>
      </c>
      <c r="Q9" s="4">
        <f>R9+S9</f>
        <v>48</v>
      </c>
      <c r="R9" s="4">
        <f>SUM(R10:R30)</f>
        <v>20</v>
      </c>
      <c r="S9" s="4">
        <f>SUM(S10:S30)</f>
        <v>28</v>
      </c>
      <c r="T9" s="4">
        <f>U9+V9</f>
        <v>4</v>
      </c>
      <c r="U9" s="4">
        <f>SUM(U10:U30)</f>
        <v>-7</v>
      </c>
      <c r="V9" s="4">
        <f>SUM(V10:V30)</f>
        <v>11</v>
      </c>
      <c r="W9" s="12">
        <f>IF(Q9=T9,0,(1-(Q9/(Q9-T9)))*-100)</f>
        <v>9.0909090909090828</v>
      </c>
      <c r="X9" s="12">
        <f t="shared" ref="X9:Y24" si="1">IF(R9=U9,0,(1-(R9/(R9-U9)))*-100)</f>
        <v>-25.925925925925931</v>
      </c>
      <c r="Y9" s="12">
        <f>IF(S9=V9,0,(1-(S9/(S9-V9)))*-100)</f>
        <v>64.705882352941174</v>
      </c>
      <c r="Z9" s="4">
        <f>AA9+AB9</f>
        <v>7</v>
      </c>
      <c r="AA9" s="4">
        <f>SUM(AA10:AA30)</f>
        <v>1</v>
      </c>
      <c r="AB9" s="4">
        <f>SUM(AB10:AB30)</f>
        <v>6</v>
      </c>
      <c r="AC9" s="12">
        <f>IF(Q9=Z9,0,(1-(Q9/(Q9-Z9)))*-100)</f>
        <v>17.073170731707311</v>
      </c>
      <c r="AD9" s="12">
        <f t="shared" ref="AD9:AE24" si="2">IF(R9=AA9,0,(1-(R9/(R9-AA9)))*-100)</f>
        <v>5.2631578947368363</v>
      </c>
      <c r="AE9" s="12">
        <f>IF(S9=AB9,0,(1-(S9/(S9-AB9)))*-100)</f>
        <v>27.27272727272727</v>
      </c>
      <c r="AH9" s="4">
        <f t="shared" ref="AH9:AJ30" si="3">Q9-T9</f>
        <v>44</v>
      </c>
      <c r="AI9" s="4">
        <f t="shared" si="3"/>
        <v>27</v>
      </c>
      <c r="AJ9" s="4">
        <f t="shared" si="3"/>
        <v>17</v>
      </c>
      <c r="AK9" s="4">
        <f t="shared" ref="AK9:AM30" si="4">Q9-Z9</f>
        <v>41</v>
      </c>
      <c r="AL9" s="4">
        <f t="shared" si="4"/>
        <v>19</v>
      </c>
      <c r="AM9" s="4">
        <f t="shared" si="4"/>
        <v>22</v>
      </c>
    </row>
    <row r="10" spans="1:39" s="1" customFormat="1" ht="18" customHeight="1" x14ac:dyDescent="0.15">
      <c r="A10" s="4" t="s">
        <v>65</v>
      </c>
      <c r="B10" s="4">
        <f t="shared" ref="B10" si="5">C10+D10</f>
        <v>22</v>
      </c>
      <c r="C10" s="4">
        <v>13</v>
      </c>
      <c r="D10" s="4">
        <v>9</v>
      </c>
      <c r="E10" s="4">
        <f t="shared" ref="E10" si="6">F10+G10</f>
        <v>3</v>
      </c>
      <c r="F10" s="4">
        <v>3</v>
      </c>
      <c r="G10" s="4">
        <v>0</v>
      </c>
      <c r="H10" s="12">
        <f>IF(B10=E10,0,(1-(B10/(B10-E10)))*-100)</f>
        <v>15.789473684210531</v>
      </c>
      <c r="I10" s="12">
        <f t="shared" ref="I10" si="7">IF(C10=F10,0,(1-(C10/(C10-F10)))*-100)</f>
        <v>30.000000000000004</v>
      </c>
      <c r="J10" s="12">
        <f>IF(D10=G10,0,(1-(D10/(D10-G10)))*-100)</f>
        <v>0</v>
      </c>
      <c r="K10" s="4">
        <f t="shared" ref="K10" si="8">L10+M10</f>
        <v>5</v>
      </c>
      <c r="L10" s="4">
        <v>5</v>
      </c>
      <c r="M10" s="4">
        <v>0</v>
      </c>
      <c r="N10" s="12">
        <f>IF(B10=K10,0,(1-(B10/(B10-K10)))*-100)</f>
        <v>29.411764705882359</v>
      </c>
      <c r="O10" s="12">
        <f t="shared" si="0"/>
        <v>62.5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127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115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120</v>
      </c>
      <c r="E12" s="25" t="s">
        <v>127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120</v>
      </c>
      <c r="L13" s="25" t="s">
        <v>127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115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117</v>
      </c>
      <c r="I15" s="25" t="s">
        <v>112</v>
      </c>
      <c r="J15" s="25" t="s">
        <v>112</v>
      </c>
      <c r="K15" s="25" t="s">
        <v>120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115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127</v>
      </c>
      <c r="F18" s="25" t="s">
        <v>127</v>
      </c>
      <c r="G18" s="25" t="s">
        <v>112</v>
      </c>
      <c r="H18" s="25" t="s">
        <v>117</v>
      </c>
      <c r="I18" s="25" t="s">
        <v>112</v>
      </c>
      <c r="J18" s="25" t="s">
        <v>112</v>
      </c>
      <c r="K18" s="25" t="s">
        <v>112</v>
      </c>
      <c r="L18" s="25" t="s">
        <v>115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25" t="s">
        <v>120</v>
      </c>
      <c r="C19" s="25" t="s">
        <v>112</v>
      </c>
      <c r="D19" s="25" t="s">
        <v>112</v>
      </c>
      <c r="E19" s="25" t="s">
        <v>115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120</v>
      </c>
      <c r="M19" s="25" t="s">
        <v>127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115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117</v>
      </c>
      <c r="J21" s="25" t="s">
        <v>112</v>
      </c>
      <c r="K21" s="25" t="s">
        <v>112</v>
      </c>
      <c r="L21" s="25" t="s">
        <v>120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115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-4</v>
      </c>
      <c r="U23" s="4">
        <v>-4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-3</v>
      </c>
      <c r="AA23" s="4">
        <v>-1</v>
      </c>
      <c r="AB23" s="4">
        <v>-2</v>
      </c>
      <c r="AC23" s="12">
        <f t="shared" si="13"/>
        <v>-100</v>
      </c>
      <c r="AD23" s="12">
        <f t="shared" si="2"/>
        <v>-100</v>
      </c>
      <c r="AE23" s="12">
        <f t="shared" si="2"/>
        <v>-100</v>
      </c>
      <c r="AH23" s="4">
        <f t="shared" si="3"/>
        <v>4</v>
      </c>
      <c r="AI23" s="4">
        <f t="shared" si="3"/>
        <v>4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127</v>
      </c>
      <c r="G24" s="25" t="s">
        <v>127</v>
      </c>
      <c r="H24" s="25" t="s">
        <v>112</v>
      </c>
      <c r="I24" s="25" t="s">
        <v>117</v>
      </c>
      <c r="J24" s="25" t="s">
        <v>112</v>
      </c>
      <c r="K24" s="25" t="s">
        <v>112</v>
      </c>
      <c r="L24" s="25" t="s">
        <v>112</v>
      </c>
      <c r="M24" s="25" t="s">
        <v>115</v>
      </c>
      <c r="N24" s="25" t="s">
        <v>112</v>
      </c>
      <c r="O24" s="25" t="s">
        <v>112</v>
      </c>
      <c r="P24" s="25" t="s">
        <v>112</v>
      </c>
      <c r="Q24" s="4">
        <f t="shared" si="9"/>
        <v>4</v>
      </c>
      <c r="R24" s="4">
        <v>3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33.333333333333329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-19.999999999999996</v>
      </c>
      <c r="AD24" s="12">
        <f t="shared" si="2"/>
        <v>-25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127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117</v>
      </c>
      <c r="K25" s="25" t="s">
        <v>112</v>
      </c>
      <c r="L25" s="25" t="s">
        <v>117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7</v>
      </c>
      <c r="R25" s="4">
        <v>4</v>
      </c>
      <c r="S25" s="4">
        <v>3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-19.999999999999996</v>
      </c>
      <c r="Y25" s="12">
        <f t="shared" si="11"/>
        <v>50</v>
      </c>
      <c r="Z25" s="4">
        <f t="shared" si="12"/>
        <v>5</v>
      </c>
      <c r="AA25" s="4">
        <v>2</v>
      </c>
      <c r="AB25" s="4">
        <v>3</v>
      </c>
      <c r="AC25" s="12">
        <f t="shared" si="13"/>
        <v>250</v>
      </c>
      <c r="AD25" s="12">
        <f t="shared" si="13"/>
        <v>100</v>
      </c>
      <c r="AE25" s="12">
        <f t="shared" si="13"/>
        <v>0</v>
      </c>
      <c r="AH25" s="4">
        <f t="shared" si="3"/>
        <v>7</v>
      </c>
      <c r="AI25" s="4">
        <f t="shared" si="3"/>
        <v>5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127</v>
      </c>
      <c r="E26" s="25" t="s">
        <v>112</v>
      </c>
      <c r="F26" s="25" t="s">
        <v>115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115</v>
      </c>
      <c r="N26" s="25" t="s">
        <v>112</v>
      </c>
      <c r="O26" s="25" t="s">
        <v>112</v>
      </c>
      <c r="P26" s="25" t="s">
        <v>112</v>
      </c>
      <c r="Q26" s="4">
        <f t="shared" si="9"/>
        <v>6</v>
      </c>
      <c r="R26" s="4">
        <v>4</v>
      </c>
      <c r="S26" s="4">
        <v>2</v>
      </c>
      <c r="T26" s="4">
        <f t="shared" si="10"/>
        <v>-4</v>
      </c>
      <c r="U26" s="4">
        <v>-1</v>
      </c>
      <c r="V26" s="4">
        <v>-3</v>
      </c>
      <c r="W26" s="12">
        <f t="shared" si="11"/>
        <v>-40</v>
      </c>
      <c r="X26" s="12">
        <f t="shared" si="11"/>
        <v>-19.999999999999996</v>
      </c>
      <c r="Y26" s="12">
        <f t="shared" si="11"/>
        <v>-60</v>
      </c>
      <c r="Z26" s="4">
        <f t="shared" si="12"/>
        <v>1</v>
      </c>
      <c r="AA26" s="4">
        <v>0</v>
      </c>
      <c r="AB26" s="4">
        <v>1</v>
      </c>
      <c r="AC26" s="12">
        <f t="shared" si="13"/>
        <v>19.999999999999996</v>
      </c>
      <c r="AD26" s="12">
        <f t="shared" si="13"/>
        <v>0</v>
      </c>
      <c r="AE26" s="12">
        <f t="shared" si="13"/>
        <v>100</v>
      </c>
      <c r="AH26" s="4">
        <f t="shared" si="3"/>
        <v>10</v>
      </c>
      <c r="AI26" s="4">
        <f t="shared" si="3"/>
        <v>5</v>
      </c>
      <c r="AJ26" s="4">
        <f t="shared" si="3"/>
        <v>5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117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117</v>
      </c>
      <c r="J27" s="25" t="s">
        <v>112</v>
      </c>
      <c r="K27" s="25" t="s">
        <v>112</v>
      </c>
      <c r="L27" s="25" t="s">
        <v>127</v>
      </c>
      <c r="M27" s="25" t="s">
        <v>112</v>
      </c>
      <c r="N27" s="25" t="s">
        <v>112</v>
      </c>
      <c r="O27" s="25" t="s">
        <v>117</v>
      </c>
      <c r="P27" s="25" t="s">
        <v>112</v>
      </c>
      <c r="Q27" s="4">
        <f t="shared" si="9"/>
        <v>9</v>
      </c>
      <c r="R27" s="4">
        <v>5</v>
      </c>
      <c r="S27" s="4">
        <v>4</v>
      </c>
      <c r="T27" s="4">
        <f t="shared" si="10"/>
        <v>3</v>
      </c>
      <c r="U27" s="4">
        <v>1</v>
      </c>
      <c r="V27" s="4">
        <v>2</v>
      </c>
      <c r="W27" s="12">
        <f t="shared" si="11"/>
        <v>50</v>
      </c>
      <c r="X27" s="12">
        <f t="shared" si="11"/>
        <v>25</v>
      </c>
      <c r="Y27" s="12">
        <f t="shared" si="11"/>
        <v>100</v>
      </c>
      <c r="Z27" s="4">
        <f t="shared" si="12"/>
        <v>4</v>
      </c>
      <c r="AA27" s="4">
        <v>3</v>
      </c>
      <c r="AB27" s="4">
        <v>1</v>
      </c>
      <c r="AC27" s="12">
        <f t="shared" si="13"/>
        <v>80</v>
      </c>
      <c r="AD27" s="12">
        <f t="shared" si="13"/>
        <v>150</v>
      </c>
      <c r="AE27" s="12">
        <f t="shared" si="13"/>
        <v>33.333333333333329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25" t="s">
        <v>115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12</v>
      </c>
      <c r="R28" s="4">
        <v>2</v>
      </c>
      <c r="S28" s="4">
        <v>10</v>
      </c>
      <c r="T28" s="4">
        <f t="shared" si="10"/>
        <v>7</v>
      </c>
      <c r="U28" s="4">
        <v>-1</v>
      </c>
      <c r="V28" s="4">
        <v>8</v>
      </c>
      <c r="W28" s="12">
        <f t="shared" si="11"/>
        <v>140</v>
      </c>
      <c r="X28" s="12">
        <f t="shared" si="11"/>
        <v>-33.333333333333336</v>
      </c>
      <c r="Y28" s="12">
        <f t="shared" si="11"/>
        <v>400</v>
      </c>
      <c r="Z28" s="4">
        <f t="shared" si="12"/>
        <v>-1</v>
      </c>
      <c r="AA28" s="4">
        <v>-3</v>
      </c>
      <c r="AB28" s="4">
        <v>2</v>
      </c>
      <c r="AC28" s="12">
        <f t="shared" si="13"/>
        <v>-7.6923076923076872</v>
      </c>
      <c r="AD28" s="12">
        <f t="shared" si="13"/>
        <v>-60</v>
      </c>
      <c r="AE28" s="12">
        <f t="shared" si="13"/>
        <v>25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13</v>
      </c>
      <c r="AL28" s="4">
        <f t="shared" si="4"/>
        <v>5</v>
      </c>
      <c r="AM28" s="4">
        <f t="shared" si="4"/>
        <v>8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9</v>
      </c>
      <c r="R29" s="4">
        <v>1</v>
      </c>
      <c r="S29" s="4">
        <v>8</v>
      </c>
      <c r="T29" s="4">
        <f t="shared" si="10"/>
        <v>5</v>
      </c>
      <c r="U29" s="4">
        <v>-1</v>
      </c>
      <c r="V29" s="4">
        <v>6</v>
      </c>
      <c r="W29" s="12">
        <f t="shared" si="11"/>
        <v>125</v>
      </c>
      <c r="X29" s="12">
        <f t="shared" si="11"/>
        <v>-50</v>
      </c>
      <c r="Y29" s="12">
        <f t="shared" si="11"/>
        <v>300</v>
      </c>
      <c r="Z29" s="4">
        <f t="shared" si="12"/>
        <v>4</v>
      </c>
      <c r="AA29" s="4">
        <v>0</v>
      </c>
      <c r="AB29" s="4">
        <v>4</v>
      </c>
      <c r="AC29" s="12">
        <f t="shared" si="13"/>
        <v>80</v>
      </c>
      <c r="AD29" s="12">
        <f t="shared" si="13"/>
        <v>0</v>
      </c>
      <c r="AE29" s="12">
        <f t="shared" si="13"/>
        <v>100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127</v>
      </c>
      <c r="L30" s="25" t="s">
        <v>112</v>
      </c>
      <c r="M30" s="25" t="s">
        <v>112</v>
      </c>
      <c r="N30" s="25" t="s">
        <v>112</v>
      </c>
      <c r="O30" s="25" t="s">
        <v>120</v>
      </c>
      <c r="P30" s="25" t="s">
        <v>112</v>
      </c>
      <c r="Q30" s="4">
        <f t="shared" si="9"/>
        <v>1</v>
      </c>
      <c r="R30" s="4">
        <v>1</v>
      </c>
      <c r="S30" s="4">
        <v>0</v>
      </c>
      <c r="T30" s="4">
        <f t="shared" si="10"/>
        <v>0</v>
      </c>
      <c r="U30" s="4">
        <v>1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1</v>
      </c>
      <c r="AB30" s="4">
        <v>-1</v>
      </c>
      <c r="AC30" s="12">
        <f t="shared" si="13"/>
        <v>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-4</v>
      </c>
      <c r="U33" s="4">
        <f t="shared" si="16"/>
        <v>-1</v>
      </c>
      <c r="V33" s="4">
        <f t="shared" si="16"/>
        <v>-3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-2</v>
      </c>
      <c r="AA33" s="4">
        <f t="shared" si="16"/>
        <v>0</v>
      </c>
      <c r="AB33" s="4">
        <f t="shared" si="16"/>
        <v>-2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4</v>
      </c>
      <c r="AI33" s="4">
        <f t="shared" si="17"/>
        <v>1</v>
      </c>
      <c r="AJ33" s="4">
        <f t="shared" si="17"/>
        <v>3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48</v>
      </c>
      <c r="R34" s="4">
        <f t="shared" si="18"/>
        <v>20</v>
      </c>
      <c r="S34" s="4">
        <f t="shared" si="18"/>
        <v>28</v>
      </c>
      <c r="T34" s="4">
        <f t="shared" si="18"/>
        <v>8</v>
      </c>
      <c r="U34" s="4">
        <f t="shared" si="18"/>
        <v>-6</v>
      </c>
      <c r="V34" s="4">
        <f t="shared" si="18"/>
        <v>14</v>
      </c>
      <c r="W34" s="12">
        <f t="shared" si="11"/>
        <v>19.999999999999996</v>
      </c>
      <c r="X34" s="12">
        <f t="shared" si="11"/>
        <v>-23.076923076923073</v>
      </c>
      <c r="Y34" s="12">
        <f t="shared" si="11"/>
        <v>100</v>
      </c>
      <c r="Z34" s="4">
        <f t="shared" si="18"/>
        <v>9</v>
      </c>
      <c r="AA34" s="4">
        <f t="shared" si="18"/>
        <v>1</v>
      </c>
      <c r="AB34" s="4">
        <f t="shared" si="18"/>
        <v>8</v>
      </c>
      <c r="AC34" s="12">
        <f t="shared" si="13"/>
        <v>23.076923076923084</v>
      </c>
      <c r="AD34" s="12">
        <f t="shared" si="13"/>
        <v>5.2631578947368363</v>
      </c>
      <c r="AE34" s="12">
        <f t="shared" si="13"/>
        <v>39.999999999999993</v>
      </c>
      <c r="AH34" s="4">
        <f t="shared" ref="AH34:AJ34" si="19">SUM(AH23:AH30)</f>
        <v>40</v>
      </c>
      <c r="AI34" s="4">
        <f t="shared" si="19"/>
        <v>26</v>
      </c>
      <c r="AJ34" s="4">
        <f t="shared" si="19"/>
        <v>14</v>
      </c>
      <c r="AK34" s="4">
        <f>SUM(AK23:AK30)</f>
        <v>39</v>
      </c>
      <c r="AL34" s="4">
        <f>SUM(AL23:AL30)</f>
        <v>19</v>
      </c>
      <c r="AM34" s="4">
        <f>SUM(AM23:AM30)</f>
        <v>20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44</v>
      </c>
      <c r="R35" s="4">
        <f t="shared" si="20"/>
        <v>17</v>
      </c>
      <c r="S35" s="4">
        <f t="shared" si="20"/>
        <v>27</v>
      </c>
      <c r="T35" s="4">
        <f t="shared" si="20"/>
        <v>11</v>
      </c>
      <c r="U35" s="4">
        <f t="shared" si="20"/>
        <v>-2</v>
      </c>
      <c r="V35" s="4">
        <f t="shared" si="20"/>
        <v>13</v>
      </c>
      <c r="W35" s="12">
        <f t="shared" si="11"/>
        <v>33.333333333333329</v>
      </c>
      <c r="X35" s="12">
        <f t="shared" si="11"/>
        <v>-10.526315789473683</v>
      </c>
      <c r="Y35" s="12">
        <f t="shared" si="11"/>
        <v>92.857142857142861</v>
      </c>
      <c r="Z35" s="4">
        <f t="shared" si="20"/>
        <v>13</v>
      </c>
      <c r="AA35" s="4">
        <f t="shared" si="20"/>
        <v>3</v>
      </c>
      <c r="AB35" s="4">
        <f t="shared" si="20"/>
        <v>10</v>
      </c>
      <c r="AC35" s="12">
        <f t="shared" si="13"/>
        <v>41.935483870967751</v>
      </c>
      <c r="AD35" s="12">
        <f t="shared" si="13"/>
        <v>21.42857142857142</v>
      </c>
      <c r="AE35" s="12">
        <f t="shared" si="13"/>
        <v>58.823529411764696</v>
      </c>
      <c r="AH35" s="4">
        <f t="shared" ref="AH35:AJ35" si="21">SUM(AH25:AH30)</f>
        <v>33</v>
      </c>
      <c r="AI35" s="4">
        <f t="shared" si="21"/>
        <v>19</v>
      </c>
      <c r="AJ35" s="4">
        <f t="shared" si="21"/>
        <v>14</v>
      </c>
      <c r="AK35" s="4">
        <f>SUM(AK25:AK30)</f>
        <v>31</v>
      </c>
      <c r="AL35" s="4">
        <f>SUM(AL25:AL30)</f>
        <v>14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31</v>
      </c>
      <c r="R36" s="4">
        <f t="shared" si="22"/>
        <v>9</v>
      </c>
      <c r="S36" s="4">
        <f t="shared" si="22"/>
        <v>22</v>
      </c>
      <c r="T36" s="4">
        <f t="shared" si="22"/>
        <v>15</v>
      </c>
      <c r="U36" s="4">
        <f t="shared" si="22"/>
        <v>0</v>
      </c>
      <c r="V36" s="4">
        <f t="shared" si="22"/>
        <v>15</v>
      </c>
      <c r="W36" s="12">
        <f t="shared" si="11"/>
        <v>93.75</v>
      </c>
      <c r="X36" s="12">
        <f t="shared" si="11"/>
        <v>0</v>
      </c>
      <c r="Y36" s="12">
        <f t="shared" si="11"/>
        <v>214.28571428571428</v>
      </c>
      <c r="Z36" s="4">
        <f t="shared" si="22"/>
        <v>7</v>
      </c>
      <c r="AA36" s="4">
        <f t="shared" si="22"/>
        <v>1</v>
      </c>
      <c r="AB36" s="4">
        <f t="shared" si="22"/>
        <v>6</v>
      </c>
      <c r="AC36" s="12">
        <f t="shared" si="13"/>
        <v>29.166666666666675</v>
      </c>
      <c r="AD36" s="12">
        <f t="shared" si="13"/>
        <v>12.5</v>
      </c>
      <c r="AE36" s="12">
        <f t="shared" si="13"/>
        <v>37.5</v>
      </c>
      <c r="AH36" s="4">
        <f t="shared" ref="AH36:AJ36" si="23">SUM(AH27:AH30)</f>
        <v>16</v>
      </c>
      <c r="AI36" s="4">
        <f t="shared" si="23"/>
        <v>9</v>
      </c>
      <c r="AJ36" s="4">
        <f t="shared" si="23"/>
        <v>7</v>
      </c>
      <c r="AK36" s="4">
        <f>SUM(AK27:AK30)</f>
        <v>24</v>
      </c>
      <c r="AL36" s="4">
        <f>SUM(AL27:AL30)</f>
        <v>8</v>
      </c>
      <c r="AM36" s="4">
        <f>SUM(AM27:AM30)</f>
        <v>16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14.285714285714285</v>
      </c>
      <c r="V39" s="13">
        <f t="shared" si="31"/>
        <v>-27.27272727272727</v>
      </c>
      <c r="W39" s="13">
        <f>Q39-AH39</f>
        <v>-9.0909090909090917</v>
      </c>
      <c r="X39" s="13">
        <f t="shared" si="26"/>
        <v>-3.7037037037037033</v>
      </c>
      <c r="Y39" s="13">
        <f>S39-AJ39</f>
        <v>-17.647058823529413</v>
      </c>
      <c r="Z39" s="13">
        <f t="shared" si="30"/>
        <v>-28.571428571428569</v>
      </c>
      <c r="AA39" s="13">
        <f t="shared" si="30"/>
        <v>0</v>
      </c>
      <c r="AB39" s="13">
        <f t="shared" si="30"/>
        <v>-33.333333333333329</v>
      </c>
      <c r="AC39" s="13">
        <f>Q39-AK39</f>
        <v>-4.8780487804878048</v>
      </c>
      <c r="AD39" s="13">
        <f t="shared" si="28"/>
        <v>0</v>
      </c>
      <c r="AE39" s="13">
        <f t="shared" si="28"/>
        <v>-9.0909090909090917</v>
      </c>
      <c r="AH39" s="13">
        <f t="shared" ref="AH39:AJ39" si="32">AH33/AH9*100</f>
        <v>9.0909090909090917</v>
      </c>
      <c r="AI39" s="13">
        <f t="shared" si="32"/>
        <v>3.7037037037037033</v>
      </c>
      <c r="AJ39" s="13">
        <f t="shared" si="32"/>
        <v>17.647058823529413</v>
      </c>
      <c r="AK39" s="13">
        <f>AK33/AK9*100</f>
        <v>4.8780487804878048</v>
      </c>
      <c r="AL39" s="13">
        <f>AL33/AL9*100</f>
        <v>0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85.714285714285708</v>
      </c>
      <c r="V40" s="13">
        <f t="shared" si="34"/>
        <v>127.27272727272727</v>
      </c>
      <c r="W40" s="13">
        <f t="shared" ref="W40:W42" si="35">Q40-AH40</f>
        <v>9.0909090909090935</v>
      </c>
      <c r="X40" s="13">
        <f t="shared" si="26"/>
        <v>3.7037037037037095</v>
      </c>
      <c r="Y40" s="13">
        <f>S40-AJ40</f>
        <v>17.64705882352942</v>
      </c>
      <c r="Z40" s="13">
        <f>Z34/Z9*100</f>
        <v>128.57142857142858</v>
      </c>
      <c r="AA40" s="13">
        <f t="shared" ref="AA40:AB40" si="36">AA34/AA9*100</f>
        <v>100</v>
      </c>
      <c r="AB40" s="13">
        <f t="shared" si="36"/>
        <v>133.33333333333331</v>
      </c>
      <c r="AC40" s="13">
        <f t="shared" ref="AC40:AC42" si="37">Q40-AK40</f>
        <v>4.8780487804878021</v>
      </c>
      <c r="AD40" s="13">
        <f t="shared" si="28"/>
        <v>0</v>
      </c>
      <c r="AE40" s="13">
        <f t="shared" si="28"/>
        <v>9.0909090909090935</v>
      </c>
      <c r="AH40" s="13">
        <f t="shared" ref="AH40:AJ40" si="38">AH34/AH9*100</f>
        <v>90.909090909090907</v>
      </c>
      <c r="AI40" s="13">
        <f t="shared" si="38"/>
        <v>96.296296296296291</v>
      </c>
      <c r="AJ40" s="13">
        <f t="shared" si="38"/>
        <v>82.35294117647058</v>
      </c>
      <c r="AK40" s="13">
        <f>AK34/AK9*100</f>
        <v>95.121951219512198</v>
      </c>
      <c r="AL40" s="13">
        <f>AL34/AL9*100</f>
        <v>100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85</v>
      </c>
      <c r="S41" s="13">
        <f t="shared" si="39"/>
        <v>96.428571428571431</v>
      </c>
      <c r="T41" s="13">
        <f>T35/T9*100</f>
        <v>275</v>
      </c>
      <c r="U41" s="13">
        <f t="shared" ref="U41:V41" si="40">U35/U9*100</f>
        <v>28.571428571428569</v>
      </c>
      <c r="V41" s="13">
        <f t="shared" si="40"/>
        <v>118.18181818181819</v>
      </c>
      <c r="W41" s="13">
        <f t="shared" si="35"/>
        <v>16.666666666666657</v>
      </c>
      <c r="X41" s="13">
        <f t="shared" si="26"/>
        <v>14.629629629629633</v>
      </c>
      <c r="Y41" s="13">
        <f>S41-AJ41</f>
        <v>14.075630252100851</v>
      </c>
      <c r="Z41" s="13">
        <f>Z35/Z9*100</f>
        <v>185.71428571428572</v>
      </c>
      <c r="AA41" s="13">
        <f t="shared" ref="AA41:AB41" si="41">AA35/AA9*100</f>
        <v>300</v>
      </c>
      <c r="AB41" s="13">
        <f t="shared" si="41"/>
        <v>166.66666666666669</v>
      </c>
      <c r="AC41" s="13">
        <f t="shared" si="37"/>
        <v>16.056910569105682</v>
      </c>
      <c r="AD41" s="13">
        <f>R41-AL41</f>
        <v>11.31578947368422</v>
      </c>
      <c r="AE41" s="13">
        <f t="shared" si="28"/>
        <v>19.155844155844164</v>
      </c>
      <c r="AH41" s="13">
        <f>AH35/AH9*100</f>
        <v>75</v>
      </c>
      <c r="AI41" s="13">
        <f>AI35/AI9*100</f>
        <v>70.370370370370367</v>
      </c>
      <c r="AJ41" s="13">
        <f>AJ35/AJ9*100</f>
        <v>82.35294117647058</v>
      </c>
      <c r="AK41" s="13">
        <f t="shared" ref="AK41:AM41" si="42">AK35/AK9*100</f>
        <v>75.609756097560975</v>
      </c>
      <c r="AL41" s="13">
        <f t="shared" si="42"/>
        <v>73.68421052631578</v>
      </c>
      <c r="AM41" s="13">
        <f t="shared" si="42"/>
        <v>77.272727272727266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64.583333333333343</v>
      </c>
      <c r="R42" s="13">
        <f t="shared" si="43"/>
        <v>45</v>
      </c>
      <c r="S42" s="13">
        <f t="shared" si="43"/>
        <v>78.571428571428569</v>
      </c>
      <c r="T42" s="13">
        <f t="shared" si="43"/>
        <v>375</v>
      </c>
      <c r="U42" s="13">
        <f t="shared" si="43"/>
        <v>0</v>
      </c>
      <c r="V42" s="13">
        <f t="shared" si="43"/>
        <v>136.36363636363635</v>
      </c>
      <c r="W42" s="13">
        <f t="shared" si="35"/>
        <v>28.219696969696976</v>
      </c>
      <c r="X42" s="13">
        <f t="shared" si="26"/>
        <v>11.666666666666671</v>
      </c>
      <c r="Y42" s="13">
        <f>S42-AJ42</f>
        <v>37.394957983193279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6.0467479674796891</v>
      </c>
      <c r="AD42" s="13">
        <f>R42-AL42</f>
        <v>2.8947368421052673</v>
      </c>
      <c r="AE42" s="13">
        <f t="shared" si="28"/>
        <v>5.8441558441558357</v>
      </c>
      <c r="AH42" s="13">
        <f t="shared" ref="AH42:AJ42" si="44">AH36/AH9*100</f>
        <v>36.363636363636367</v>
      </c>
      <c r="AI42" s="13">
        <f t="shared" si="44"/>
        <v>33.333333333333329</v>
      </c>
      <c r="AJ42" s="13">
        <f t="shared" si="44"/>
        <v>41.17647058823529</v>
      </c>
      <c r="AK42" s="13">
        <f>AK36/AK9*100</f>
        <v>58.536585365853654</v>
      </c>
      <c r="AL42" s="13">
        <f>AL36/AL9*100</f>
        <v>42.105263157894733</v>
      </c>
      <c r="AM42" s="13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4" sqref="M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-6</v>
      </c>
      <c r="F9" s="4">
        <f>SUM(F10:F30)</f>
        <v>-2</v>
      </c>
      <c r="G9" s="4">
        <f>SUM(G10:G30)</f>
        <v>-4</v>
      </c>
      <c r="H9" s="12">
        <f>IF(B9=E9,0,(1-(B9/(B9-E9)))*-100)</f>
        <v>-66.666666666666671</v>
      </c>
      <c r="I9" s="12">
        <f>IF(C9=F9,0,(1-(C9/(C9-F9)))*-100)</f>
        <v>-50</v>
      </c>
      <c r="J9" s="12">
        <f>IF(D9=G9,0,(1-(D9/(D9-G9)))*-100)</f>
        <v>-80</v>
      </c>
      <c r="K9" s="4">
        <f>L9+M9</f>
        <v>-4</v>
      </c>
      <c r="L9" s="4">
        <f>SUM(L10:L30)</f>
        <v>-2</v>
      </c>
      <c r="M9" s="4">
        <f>SUM(M10:M30)</f>
        <v>-2</v>
      </c>
      <c r="N9" s="12">
        <f>IF(B9=K9,0,(1-(B9/(B9-K9)))*-100)</f>
        <v>-57.142857142857139</v>
      </c>
      <c r="O9" s="12">
        <f t="shared" ref="O9:P10" si="0">IF(C9=L9,0,(1-(C9/(C9-L9)))*-100)</f>
        <v>-50</v>
      </c>
      <c r="P9" s="12">
        <f>IF(D9=M9,0,(1-(D9/(D9-M9)))*-100)</f>
        <v>-66.666666666666671</v>
      </c>
      <c r="Q9" s="4">
        <f>R9+S9</f>
        <v>27</v>
      </c>
      <c r="R9" s="4">
        <f>SUM(R10:R30)</f>
        <v>15</v>
      </c>
      <c r="S9" s="4">
        <f>SUM(S10:S30)</f>
        <v>12</v>
      </c>
      <c r="T9" s="4">
        <f>U9+V9</f>
        <v>14</v>
      </c>
      <c r="U9" s="4">
        <f>SUM(U10:U30)</f>
        <v>11</v>
      </c>
      <c r="V9" s="4">
        <f>SUM(V10:V30)</f>
        <v>3</v>
      </c>
      <c r="W9" s="12">
        <f>IF(Q9=T9,0,(1-(Q9/(Q9-T9)))*-100)</f>
        <v>107.69230769230771</v>
      </c>
      <c r="X9" s="12">
        <f t="shared" ref="X9:Y24" si="1">IF(R9=U9,0,(1-(R9/(R9-U9)))*-100)</f>
        <v>275</v>
      </c>
      <c r="Y9" s="12">
        <f>IF(S9=V9,0,(1-(S9/(S9-V9)))*-100)</f>
        <v>33.333333333333329</v>
      </c>
      <c r="Z9" s="4">
        <f>AA9+AB9</f>
        <v>12</v>
      </c>
      <c r="AA9" s="4">
        <f>SUM(AA10:AA30)</f>
        <v>9</v>
      </c>
      <c r="AB9" s="4">
        <f>SUM(AB10:AB30)</f>
        <v>3</v>
      </c>
      <c r="AC9" s="12">
        <f>IF(Q9=Z9,0,(1-(Q9/(Q9-Z9)))*-100)</f>
        <v>80</v>
      </c>
      <c r="AD9" s="12">
        <f t="shared" ref="AD9:AE24" si="2">IF(R9=AA9,0,(1-(R9/(R9-AA9)))*-100)</f>
        <v>150</v>
      </c>
      <c r="AE9" s="12">
        <f>IF(S9=AB9,0,(1-(S9/(S9-AB9)))*-100)</f>
        <v>33.333333333333329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-6</v>
      </c>
      <c r="F10" s="4">
        <v>-2</v>
      </c>
      <c r="G10" s="4">
        <v>-4</v>
      </c>
      <c r="H10" s="12">
        <f>IF(B10=E10,0,(1-(B10/(B10-E10)))*-100)</f>
        <v>-66.666666666666671</v>
      </c>
      <c r="I10" s="12">
        <f t="shared" ref="I10" si="7">IF(C10=F10,0,(1-(C10/(C10-F10)))*-100)</f>
        <v>-50</v>
      </c>
      <c r="J10" s="12">
        <f>IF(D10=G10,0,(1-(D10/(D10-G10)))*-100)</f>
        <v>-80</v>
      </c>
      <c r="K10" s="4">
        <f t="shared" ref="K10" si="8">L10+M10</f>
        <v>-4</v>
      </c>
      <c r="L10" s="4">
        <v>-2</v>
      </c>
      <c r="M10" s="4">
        <v>-2</v>
      </c>
      <c r="N10" s="12">
        <f>IF(B10=K10,0,(1-(B10/(B10-K10)))*-100)</f>
        <v>-57.142857142857139</v>
      </c>
      <c r="O10" s="12">
        <f t="shared" si="0"/>
        <v>-50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122</v>
      </c>
      <c r="J13" s="25" t="s">
        <v>112</v>
      </c>
      <c r="K13" s="25" t="s">
        <v>122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122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122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-1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2</v>
      </c>
      <c r="R24" s="4">
        <v>1</v>
      </c>
      <c r="S24" s="4">
        <v>1</v>
      </c>
      <c r="T24" s="4">
        <f t="shared" si="10"/>
        <v>-2</v>
      </c>
      <c r="U24" s="4">
        <v>-2</v>
      </c>
      <c r="V24" s="4">
        <v>0</v>
      </c>
      <c r="W24" s="12">
        <f t="shared" si="11"/>
        <v>-50</v>
      </c>
      <c r="X24" s="12">
        <f t="shared" si="1"/>
        <v>-66.666666666666671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100</v>
      </c>
      <c r="AD24" s="12">
        <f t="shared" si="2"/>
        <v>0</v>
      </c>
      <c r="AE24" s="12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122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122</v>
      </c>
      <c r="N25" s="25" t="s">
        <v>112</v>
      </c>
      <c r="O25" s="25" t="s">
        <v>122</v>
      </c>
      <c r="P25" s="25" t="s">
        <v>112</v>
      </c>
      <c r="Q25" s="4">
        <f t="shared" si="9"/>
        <v>3</v>
      </c>
      <c r="R25" s="4">
        <v>3</v>
      </c>
      <c r="S25" s="4">
        <v>0</v>
      </c>
      <c r="T25" s="4">
        <f t="shared" si="10"/>
        <v>2</v>
      </c>
      <c r="U25" s="4">
        <v>3</v>
      </c>
      <c r="V25" s="4">
        <v>-1</v>
      </c>
      <c r="W25" s="12">
        <f t="shared" si="11"/>
        <v>200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0</v>
      </c>
      <c r="AB25" s="4">
        <v>-1</v>
      </c>
      <c r="AC25" s="12">
        <f t="shared" si="13"/>
        <v>-25</v>
      </c>
      <c r="AD25" s="12">
        <f t="shared" si="13"/>
        <v>0</v>
      </c>
      <c r="AE25" s="12">
        <f t="shared" si="13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4</v>
      </c>
      <c r="R26" s="4">
        <v>4</v>
      </c>
      <c r="S26" s="4">
        <v>0</v>
      </c>
      <c r="T26" s="4">
        <f t="shared" si="10"/>
        <v>3</v>
      </c>
      <c r="U26" s="4">
        <v>4</v>
      </c>
      <c r="V26" s="4">
        <v>-1</v>
      </c>
      <c r="W26" s="12">
        <f t="shared" si="11"/>
        <v>300</v>
      </c>
      <c r="X26" s="12">
        <f t="shared" si="11"/>
        <v>0</v>
      </c>
      <c r="Y26" s="12">
        <f t="shared" si="11"/>
        <v>-100</v>
      </c>
      <c r="Z26" s="4">
        <f t="shared" si="12"/>
        <v>3</v>
      </c>
      <c r="AA26" s="4">
        <v>4</v>
      </c>
      <c r="AB26" s="4">
        <v>-1</v>
      </c>
      <c r="AC26" s="12">
        <f t="shared" si="13"/>
        <v>300</v>
      </c>
      <c r="AD26" s="12">
        <f t="shared" si="13"/>
        <v>0</v>
      </c>
      <c r="AE26" s="12">
        <f t="shared" si="13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8</v>
      </c>
      <c r="R27" s="4">
        <v>3</v>
      </c>
      <c r="S27" s="4">
        <v>5</v>
      </c>
      <c r="T27" s="4">
        <f t="shared" si="10"/>
        <v>8</v>
      </c>
      <c r="U27" s="4">
        <v>3</v>
      </c>
      <c r="V27" s="4">
        <v>5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6</v>
      </c>
      <c r="AA27" s="4">
        <v>3</v>
      </c>
      <c r="AB27" s="4">
        <v>3</v>
      </c>
      <c r="AC27" s="12">
        <f t="shared" si="13"/>
        <v>300</v>
      </c>
      <c r="AD27" s="12">
        <f t="shared" si="13"/>
        <v>0</v>
      </c>
      <c r="AE27" s="12">
        <f t="shared" si="13"/>
        <v>150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6</v>
      </c>
      <c r="R28" s="4">
        <v>3</v>
      </c>
      <c r="S28" s="4">
        <v>3</v>
      </c>
      <c r="T28" s="4">
        <f t="shared" si="10"/>
        <v>4</v>
      </c>
      <c r="U28" s="4">
        <v>3</v>
      </c>
      <c r="V28" s="4">
        <v>1</v>
      </c>
      <c r="W28" s="12">
        <f t="shared" si="11"/>
        <v>200</v>
      </c>
      <c r="X28" s="12">
        <f t="shared" si="11"/>
        <v>0</v>
      </c>
      <c r="Y28" s="12">
        <f t="shared" si="11"/>
        <v>50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122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2</v>
      </c>
      <c r="R30" s="4">
        <v>0</v>
      </c>
      <c r="S30" s="4">
        <v>2</v>
      </c>
      <c r="T30" s="4">
        <f t="shared" si="10"/>
        <v>1</v>
      </c>
      <c r="U30" s="4">
        <v>0</v>
      </c>
      <c r="V30" s="4">
        <v>1</v>
      </c>
      <c r="W30" s="12">
        <f t="shared" si="11"/>
        <v>100</v>
      </c>
      <c r="X30" s="12">
        <f t="shared" si="11"/>
        <v>0</v>
      </c>
      <c r="Y30" s="12">
        <f t="shared" si="11"/>
        <v>100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26</v>
      </c>
      <c r="R34" s="4">
        <f t="shared" si="18"/>
        <v>14</v>
      </c>
      <c r="S34" s="4">
        <f t="shared" si="18"/>
        <v>12</v>
      </c>
      <c r="T34" s="4">
        <f t="shared" si="18"/>
        <v>13</v>
      </c>
      <c r="U34" s="4">
        <f t="shared" si="18"/>
        <v>10</v>
      </c>
      <c r="V34" s="4">
        <f t="shared" si="18"/>
        <v>3</v>
      </c>
      <c r="W34" s="12">
        <f t="shared" si="11"/>
        <v>100</v>
      </c>
      <c r="X34" s="12">
        <f t="shared" si="11"/>
        <v>250</v>
      </c>
      <c r="Y34" s="12">
        <f t="shared" si="11"/>
        <v>33.333333333333329</v>
      </c>
      <c r="Z34" s="4">
        <f t="shared" si="18"/>
        <v>11</v>
      </c>
      <c r="AA34" s="4">
        <f t="shared" si="18"/>
        <v>8</v>
      </c>
      <c r="AB34" s="4">
        <f t="shared" si="18"/>
        <v>3</v>
      </c>
      <c r="AC34" s="12">
        <f t="shared" si="13"/>
        <v>73.333333333333343</v>
      </c>
      <c r="AD34" s="12">
        <f t="shared" si="13"/>
        <v>133.33333333333334</v>
      </c>
      <c r="AE34" s="12">
        <f t="shared" si="13"/>
        <v>33.333333333333329</v>
      </c>
      <c r="AH34" s="4">
        <f t="shared" ref="AH34:AJ34" si="19">SUM(AH23:AH30)</f>
        <v>13</v>
      </c>
      <c r="AI34" s="4">
        <f t="shared" si="19"/>
        <v>4</v>
      </c>
      <c r="AJ34" s="4">
        <f t="shared" si="19"/>
        <v>9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24</v>
      </c>
      <c r="R35" s="4">
        <f t="shared" si="20"/>
        <v>13</v>
      </c>
      <c r="S35" s="4">
        <f t="shared" si="20"/>
        <v>11</v>
      </c>
      <c r="T35" s="4">
        <f t="shared" si="20"/>
        <v>17</v>
      </c>
      <c r="U35" s="4">
        <f t="shared" si="20"/>
        <v>13</v>
      </c>
      <c r="V35" s="4">
        <f t="shared" si="20"/>
        <v>4</v>
      </c>
      <c r="W35" s="12">
        <f t="shared" si="11"/>
        <v>242.85714285714283</v>
      </c>
      <c r="X35" s="12">
        <f t="shared" si="11"/>
        <v>0</v>
      </c>
      <c r="Y35" s="12">
        <f t="shared" si="11"/>
        <v>57.142857142857139</v>
      </c>
      <c r="Z35" s="4">
        <f t="shared" si="20"/>
        <v>10</v>
      </c>
      <c r="AA35" s="4">
        <f t="shared" si="20"/>
        <v>7</v>
      </c>
      <c r="AB35" s="4">
        <f t="shared" si="20"/>
        <v>3</v>
      </c>
      <c r="AC35" s="12">
        <f t="shared" si="13"/>
        <v>71.428571428571416</v>
      </c>
      <c r="AD35" s="12">
        <f t="shared" si="13"/>
        <v>116.66666666666666</v>
      </c>
      <c r="AE35" s="12">
        <f t="shared" si="13"/>
        <v>37.5</v>
      </c>
      <c r="AH35" s="4">
        <f t="shared" ref="AH35:AJ35" si="21">SUM(AH25:AH30)</f>
        <v>7</v>
      </c>
      <c r="AI35" s="4">
        <f t="shared" si="21"/>
        <v>0</v>
      </c>
      <c r="AJ35" s="4">
        <f t="shared" si="21"/>
        <v>7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17</v>
      </c>
      <c r="R36" s="4">
        <f t="shared" si="22"/>
        <v>6</v>
      </c>
      <c r="S36" s="4">
        <f t="shared" si="22"/>
        <v>11</v>
      </c>
      <c r="T36" s="4">
        <f t="shared" si="22"/>
        <v>12</v>
      </c>
      <c r="U36" s="4">
        <f t="shared" si="22"/>
        <v>6</v>
      </c>
      <c r="V36" s="4">
        <f t="shared" si="22"/>
        <v>6</v>
      </c>
      <c r="W36" s="12">
        <f t="shared" si="11"/>
        <v>240</v>
      </c>
      <c r="X36" s="12">
        <f t="shared" si="11"/>
        <v>0</v>
      </c>
      <c r="Y36" s="12">
        <f t="shared" si="11"/>
        <v>120.00000000000001</v>
      </c>
      <c r="Z36" s="4">
        <f t="shared" si="22"/>
        <v>8</v>
      </c>
      <c r="AA36" s="4">
        <f t="shared" si="22"/>
        <v>3</v>
      </c>
      <c r="AB36" s="4">
        <f t="shared" si="22"/>
        <v>5</v>
      </c>
      <c r="AC36" s="12">
        <f t="shared" si="13"/>
        <v>88.888888888888886</v>
      </c>
      <c r="AD36" s="12">
        <f t="shared" si="13"/>
        <v>100</v>
      </c>
      <c r="AE36" s="12">
        <f t="shared" si="13"/>
        <v>83.333333333333329</v>
      </c>
      <c r="AH36" s="4">
        <f t="shared" ref="AH36:AJ36" si="23">SUM(AH27:AH30)</f>
        <v>5</v>
      </c>
      <c r="AI36" s="4">
        <f t="shared" si="23"/>
        <v>0</v>
      </c>
      <c r="AJ36" s="4">
        <f t="shared" si="23"/>
        <v>5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3.7037037037037033</v>
      </c>
      <c r="R39" s="13">
        <f>R33/R9*100</f>
        <v>6.666666666666667</v>
      </c>
      <c r="S39" s="14">
        <f t="shared" si="30"/>
        <v>0</v>
      </c>
      <c r="T39" s="13">
        <f>T33/T9*100</f>
        <v>7.1428571428571423</v>
      </c>
      <c r="U39" s="13">
        <f t="shared" ref="U39:V39" si="31">U33/U9*100</f>
        <v>9.0909090909090917</v>
      </c>
      <c r="V39" s="13">
        <f t="shared" si="31"/>
        <v>0</v>
      </c>
      <c r="W39" s="13">
        <f>Q39-AH39</f>
        <v>3.7037037037037033</v>
      </c>
      <c r="X39" s="13">
        <f t="shared" si="26"/>
        <v>6.666666666666667</v>
      </c>
      <c r="Y39" s="13">
        <f>S39-AJ39</f>
        <v>0</v>
      </c>
      <c r="Z39" s="13">
        <f t="shared" si="30"/>
        <v>8.3333333333333321</v>
      </c>
      <c r="AA39" s="13">
        <f t="shared" si="30"/>
        <v>11.111111111111111</v>
      </c>
      <c r="AB39" s="13">
        <f t="shared" si="30"/>
        <v>0</v>
      </c>
      <c r="AC39" s="13">
        <f>Q39-AK39</f>
        <v>3.7037037037037033</v>
      </c>
      <c r="AD39" s="13">
        <f t="shared" si="28"/>
        <v>6.666666666666667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96.296296296296291</v>
      </c>
      <c r="R40" s="13">
        <f t="shared" si="33"/>
        <v>93.333333333333329</v>
      </c>
      <c r="S40" s="13">
        <f t="shared" si="33"/>
        <v>100</v>
      </c>
      <c r="T40" s="13">
        <f>T34/T9*100</f>
        <v>92.857142857142861</v>
      </c>
      <c r="U40" s="13">
        <f t="shared" ref="U40:V40" si="34">U34/U9*100</f>
        <v>90.909090909090907</v>
      </c>
      <c r="V40" s="13">
        <f t="shared" si="34"/>
        <v>100</v>
      </c>
      <c r="W40" s="13">
        <f t="shared" ref="W40:W42" si="35">Q40-AH40</f>
        <v>-3.7037037037037095</v>
      </c>
      <c r="X40" s="13">
        <f t="shared" si="26"/>
        <v>-6.6666666666666714</v>
      </c>
      <c r="Y40" s="13">
        <f>S40-AJ40</f>
        <v>0</v>
      </c>
      <c r="Z40" s="13">
        <f>Z34/Z9*100</f>
        <v>91.666666666666657</v>
      </c>
      <c r="AA40" s="13">
        <f t="shared" ref="AA40:AB40" si="36">AA34/AA9*100</f>
        <v>88.888888888888886</v>
      </c>
      <c r="AB40" s="13">
        <f t="shared" si="36"/>
        <v>100</v>
      </c>
      <c r="AC40" s="13">
        <f t="shared" ref="AC40:AC42" si="37">Q40-AK40</f>
        <v>-3.7037037037037095</v>
      </c>
      <c r="AD40" s="13">
        <f t="shared" si="28"/>
        <v>-6.6666666666666714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86.666666666666671</v>
      </c>
      <c r="S41" s="13">
        <f t="shared" si="39"/>
        <v>91.666666666666657</v>
      </c>
      <c r="T41" s="13">
        <f>T35/T9*100</f>
        <v>121.42857142857142</v>
      </c>
      <c r="U41" s="13">
        <f t="shared" ref="U41:V41" si="40">U35/U9*100</f>
        <v>118.18181818181819</v>
      </c>
      <c r="V41" s="13">
        <f t="shared" si="40"/>
        <v>133.33333333333331</v>
      </c>
      <c r="W41" s="13">
        <f t="shared" si="35"/>
        <v>35.042735042735039</v>
      </c>
      <c r="X41" s="13">
        <f t="shared" si="26"/>
        <v>86.666666666666671</v>
      </c>
      <c r="Y41" s="13">
        <f>S41-AJ41</f>
        <v>13.888888888888872</v>
      </c>
      <c r="Z41" s="13">
        <f>Z35/Z9*100</f>
        <v>83.333333333333343</v>
      </c>
      <c r="AA41" s="13">
        <f t="shared" ref="AA41:AB41" si="41">AA35/AA9*100</f>
        <v>77.777777777777786</v>
      </c>
      <c r="AB41" s="13">
        <f t="shared" si="41"/>
        <v>100</v>
      </c>
      <c r="AC41" s="13">
        <f t="shared" si="37"/>
        <v>-4.4444444444444429</v>
      </c>
      <c r="AD41" s="13">
        <f>R41-AL41</f>
        <v>-13.333333333333329</v>
      </c>
      <c r="AE41" s="13">
        <f t="shared" si="28"/>
        <v>2.7777777777777715</v>
      </c>
      <c r="AH41" s="13">
        <f>AH35/AH9*100</f>
        <v>53.846153846153847</v>
      </c>
      <c r="AI41" s="13">
        <f>AI35/AI9*100</f>
        <v>0</v>
      </c>
      <c r="AJ41" s="13">
        <f>AJ35/AJ9*100</f>
        <v>77.777777777777786</v>
      </c>
      <c r="AK41" s="13">
        <f t="shared" ref="AK41:AM41" si="42">AK35/AK9*100</f>
        <v>93.333333333333329</v>
      </c>
      <c r="AL41" s="13">
        <f t="shared" si="42"/>
        <v>100</v>
      </c>
      <c r="AM41" s="13">
        <f t="shared" si="42"/>
        <v>88.888888888888886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62.962962962962962</v>
      </c>
      <c r="R42" s="13">
        <f t="shared" si="43"/>
        <v>40</v>
      </c>
      <c r="S42" s="13">
        <f t="shared" si="43"/>
        <v>91.666666666666657</v>
      </c>
      <c r="T42" s="13">
        <f t="shared" si="43"/>
        <v>85.714285714285708</v>
      </c>
      <c r="U42" s="13">
        <f t="shared" si="43"/>
        <v>54.54545454545454</v>
      </c>
      <c r="V42" s="13">
        <f t="shared" si="43"/>
        <v>200</v>
      </c>
      <c r="W42" s="13">
        <f t="shared" si="35"/>
        <v>24.501424501424495</v>
      </c>
      <c r="X42" s="13">
        <f t="shared" si="26"/>
        <v>40</v>
      </c>
      <c r="Y42" s="13">
        <f>S42-AJ42</f>
        <v>36.1111111111111</v>
      </c>
      <c r="Z42" s="13">
        <f t="shared" si="43"/>
        <v>66.666666666666657</v>
      </c>
      <c r="AA42" s="13">
        <f t="shared" si="43"/>
        <v>33.333333333333329</v>
      </c>
      <c r="AB42" s="13">
        <f t="shared" si="43"/>
        <v>166.66666666666669</v>
      </c>
      <c r="AC42" s="13">
        <f t="shared" si="37"/>
        <v>2.9629629629629619</v>
      </c>
      <c r="AD42" s="13">
        <f>R42-AL42</f>
        <v>-10</v>
      </c>
      <c r="AE42" s="13">
        <f t="shared" si="28"/>
        <v>25</v>
      </c>
      <c r="AH42" s="13">
        <f t="shared" ref="AH42:AJ42" si="44">AH36/AH9*100</f>
        <v>38.461538461538467</v>
      </c>
      <c r="AI42" s="13">
        <f t="shared" si="44"/>
        <v>0</v>
      </c>
      <c r="AJ42" s="13">
        <f t="shared" si="44"/>
        <v>55.555555555555557</v>
      </c>
      <c r="AK42" s="13">
        <f>AK36/AK9*100</f>
        <v>60</v>
      </c>
      <c r="AL42" s="13">
        <f>AL36/AL9*100</f>
        <v>50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L25" sqref="L24:L25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10</v>
      </c>
      <c r="R9" s="4">
        <f>SUM(R10:R30)</f>
        <v>3</v>
      </c>
      <c r="S9" s="4">
        <f>SUM(S10:S30)</f>
        <v>7</v>
      </c>
      <c r="T9" s="4">
        <f>U9+V9</f>
        <v>4</v>
      </c>
      <c r="U9" s="4">
        <f>SUM(U10:U30)</f>
        <v>2</v>
      </c>
      <c r="V9" s="4">
        <f>SUM(V10:V30)</f>
        <v>2</v>
      </c>
      <c r="W9" s="12">
        <f>IF(Q9=T9,0,(1-(Q9/(Q9-T9)))*-100)</f>
        <v>66.666666666666671</v>
      </c>
      <c r="X9" s="12">
        <f t="shared" ref="X9:Y24" si="1">IF(R9=U9,0,(1-(R9/(R9-U9)))*-100)</f>
        <v>200</v>
      </c>
      <c r="Y9" s="12">
        <f>IF(S9=V9,0,(1-(S9/(S9-V9)))*-100)</f>
        <v>39.999999999999993</v>
      </c>
      <c r="Z9" s="4">
        <f>AA9+AB9</f>
        <v>5</v>
      </c>
      <c r="AA9" s="4">
        <f>SUM(AA10:AA30)</f>
        <v>1</v>
      </c>
      <c r="AB9" s="4">
        <f>SUM(AB10:AB30)</f>
        <v>4</v>
      </c>
      <c r="AC9" s="12">
        <f>IF(Q9=Z9,0,(1-(Q9/(Q9-Z9)))*-100)</f>
        <v>100</v>
      </c>
      <c r="AD9" s="12">
        <f t="shared" ref="AD9:AE24" si="2">IF(R9=AA9,0,(1-(R9/(R9-AA9)))*-100)</f>
        <v>50</v>
      </c>
      <c r="AE9" s="12">
        <f>IF(S9=AB9,0,(1-(S9/(S9-AB9)))*-100)</f>
        <v>133.33333333333334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122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123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124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124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125</v>
      </c>
      <c r="P15" s="25" t="s">
        <v>126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123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124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124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123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122</v>
      </c>
      <c r="J20" s="25" t="s">
        <v>112</v>
      </c>
      <c r="K20" s="25" t="s">
        <v>122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122</v>
      </c>
      <c r="E21" s="25" t="s">
        <v>112</v>
      </c>
      <c r="F21" s="25" t="s">
        <v>123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123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124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124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123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122</v>
      </c>
      <c r="F26" s="25" t="s">
        <v>112</v>
      </c>
      <c r="G26" s="25" t="s">
        <v>122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122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123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124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2</v>
      </c>
      <c r="R27" s="4">
        <v>2</v>
      </c>
      <c r="S27" s="4">
        <v>0</v>
      </c>
      <c r="T27" s="4">
        <f t="shared" si="10"/>
        <v>0</v>
      </c>
      <c r="U27" s="4">
        <v>2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-100</v>
      </c>
      <c r="Z27" s="4">
        <f t="shared" si="12"/>
        <v>0</v>
      </c>
      <c r="AA27" s="4">
        <v>1</v>
      </c>
      <c r="AB27" s="4">
        <v>-1</v>
      </c>
      <c r="AC27" s="12">
        <f t="shared" si="13"/>
        <v>0</v>
      </c>
      <c r="AD27" s="12">
        <f t="shared" si="13"/>
        <v>100</v>
      </c>
      <c r="AE27" s="12">
        <f t="shared" si="13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122</v>
      </c>
      <c r="O28" s="25" t="s">
        <v>123</v>
      </c>
      <c r="P28" s="25" t="s">
        <v>112</v>
      </c>
      <c r="Q28" s="4">
        <f t="shared" si="9"/>
        <v>6</v>
      </c>
      <c r="R28" s="4">
        <v>0</v>
      </c>
      <c r="S28" s="4">
        <v>6</v>
      </c>
      <c r="T28" s="4">
        <f t="shared" si="10"/>
        <v>2</v>
      </c>
      <c r="U28" s="4">
        <v>-1</v>
      </c>
      <c r="V28" s="4">
        <v>3</v>
      </c>
      <c r="W28" s="12">
        <f t="shared" si="11"/>
        <v>50</v>
      </c>
      <c r="X28" s="12">
        <f t="shared" si="11"/>
        <v>-100</v>
      </c>
      <c r="Y28" s="12">
        <f t="shared" si="11"/>
        <v>100</v>
      </c>
      <c r="Z28" s="4">
        <f t="shared" si="12"/>
        <v>5</v>
      </c>
      <c r="AA28" s="4">
        <v>0</v>
      </c>
      <c r="AB28" s="4">
        <v>5</v>
      </c>
      <c r="AC28" s="12">
        <f t="shared" si="13"/>
        <v>500</v>
      </c>
      <c r="AD28" s="12">
        <f t="shared" si="13"/>
        <v>0</v>
      </c>
      <c r="AE28" s="12">
        <f t="shared" si="13"/>
        <v>500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123</v>
      </c>
      <c r="P29" s="25" t="s">
        <v>112</v>
      </c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123</v>
      </c>
      <c r="E30" s="25" t="s">
        <v>112</v>
      </c>
      <c r="F30" s="25" t="s">
        <v>112</v>
      </c>
      <c r="G30" s="25" t="s">
        <v>112</v>
      </c>
      <c r="H30" s="25" t="s">
        <v>122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122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2</v>
      </c>
      <c r="S34" s="4">
        <f t="shared" si="18"/>
        <v>7</v>
      </c>
      <c r="T34" s="4">
        <f t="shared" si="18"/>
        <v>3</v>
      </c>
      <c r="U34" s="4">
        <f t="shared" si="18"/>
        <v>1</v>
      </c>
      <c r="V34" s="4">
        <f t="shared" si="18"/>
        <v>2</v>
      </c>
      <c r="W34" s="12">
        <f t="shared" si="11"/>
        <v>50</v>
      </c>
      <c r="X34" s="12">
        <f t="shared" si="11"/>
        <v>100</v>
      </c>
      <c r="Y34" s="12">
        <f t="shared" si="11"/>
        <v>39.999999999999993</v>
      </c>
      <c r="Z34" s="4">
        <f t="shared" si="18"/>
        <v>4</v>
      </c>
      <c r="AA34" s="4">
        <f t="shared" si="18"/>
        <v>0</v>
      </c>
      <c r="AB34" s="4">
        <f t="shared" si="18"/>
        <v>4</v>
      </c>
      <c r="AC34" s="12">
        <f t="shared" si="13"/>
        <v>80</v>
      </c>
      <c r="AD34" s="12">
        <f t="shared" si="13"/>
        <v>0</v>
      </c>
      <c r="AE34" s="12">
        <f t="shared" si="13"/>
        <v>133.33333333333334</v>
      </c>
      <c r="AH34" s="4">
        <f t="shared" ref="AH34:AJ34" si="19">SUM(AH23:AH30)</f>
        <v>6</v>
      </c>
      <c r="AI34" s="4">
        <f t="shared" si="19"/>
        <v>1</v>
      </c>
      <c r="AJ34" s="4">
        <f t="shared" si="19"/>
        <v>5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2</v>
      </c>
      <c r="S35" s="4">
        <f t="shared" si="20"/>
        <v>7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50</v>
      </c>
      <c r="X35" s="12">
        <f t="shared" si="11"/>
        <v>100</v>
      </c>
      <c r="Y35" s="12">
        <f t="shared" si="11"/>
        <v>39.999999999999993</v>
      </c>
      <c r="Z35" s="4">
        <f t="shared" si="20"/>
        <v>5</v>
      </c>
      <c r="AA35" s="4">
        <f t="shared" si="20"/>
        <v>1</v>
      </c>
      <c r="AB35" s="4">
        <f t="shared" si="20"/>
        <v>4</v>
      </c>
      <c r="AC35" s="12">
        <f t="shared" si="13"/>
        <v>125</v>
      </c>
      <c r="AD35" s="12">
        <f t="shared" si="13"/>
        <v>100</v>
      </c>
      <c r="AE35" s="12">
        <f t="shared" si="13"/>
        <v>133.33333333333334</v>
      </c>
      <c r="AH35" s="4">
        <f t="shared" ref="AH35:AJ35" si="21">SUM(AH25:AH30)</f>
        <v>6</v>
      </c>
      <c r="AI35" s="4">
        <f t="shared" si="21"/>
        <v>1</v>
      </c>
      <c r="AJ35" s="4">
        <f t="shared" si="21"/>
        <v>5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2</v>
      </c>
      <c r="S36" s="4">
        <f t="shared" si="22"/>
        <v>7</v>
      </c>
      <c r="T36" s="4">
        <f t="shared" si="22"/>
        <v>3</v>
      </c>
      <c r="U36" s="4">
        <f t="shared" si="22"/>
        <v>1</v>
      </c>
      <c r="V36" s="4">
        <f t="shared" si="22"/>
        <v>2</v>
      </c>
      <c r="W36" s="12">
        <f t="shared" si="11"/>
        <v>50</v>
      </c>
      <c r="X36" s="12">
        <f t="shared" si="11"/>
        <v>100</v>
      </c>
      <c r="Y36" s="12">
        <f t="shared" si="11"/>
        <v>39.999999999999993</v>
      </c>
      <c r="Z36" s="4">
        <f t="shared" si="22"/>
        <v>5</v>
      </c>
      <c r="AA36" s="4">
        <f t="shared" si="22"/>
        <v>1</v>
      </c>
      <c r="AB36" s="4">
        <f t="shared" si="22"/>
        <v>4</v>
      </c>
      <c r="AC36" s="12">
        <f t="shared" si="13"/>
        <v>125</v>
      </c>
      <c r="AD36" s="12">
        <f t="shared" si="13"/>
        <v>100</v>
      </c>
      <c r="AE36" s="12">
        <f t="shared" si="13"/>
        <v>133.33333333333334</v>
      </c>
      <c r="AH36" s="4">
        <f t="shared" ref="AH36:AJ36" si="23">SUM(AH27:AH30)</f>
        <v>6</v>
      </c>
      <c r="AI36" s="4">
        <f t="shared" si="23"/>
        <v>1</v>
      </c>
      <c r="AJ36" s="4">
        <f t="shared" si="23"/>
        <v>5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33.333333333333329</v>
      </c>
      <c r="S39" s="14">
        <f t="shared" si="30"/>
        <v>0</v>
      </c>
      <c r="T39" s="13">
        <f>T33/T9*100</f>
        <v>25</v>
      </c>
      <c r="U39" s="13">
        <f t="shared" ref="U39:V39" si="31">U33/U9*100</f>
        <v>50</v>
      </c>
      <c r="V39" s="13">
        <f t="shared" si="31"/>
        <v>0</v>
      </c>
      <c r="W39" s="13">
        <f>Q39-AH39</f>
        <v>10</v>
      </c>
      <c r="X39" s="13">
        <f t="shared" si="26"/>
        <v>33.333333333333329</v>
      </c>
      <c r="Y39" s="13">
        <f>S39-AJ39</f>
        <v>0</v>
      </c>
      <c r="Z39" s="13">
        <f t="shared" si="30"/>
        <v>20</v>
      </c>
      <c r="AA39" s="13">
        <f t="shared" si="30"/>
        <v>100</v>
      </c>
      <c r="AB39" s="13">
        <f t="shared" si="30"/>
        <v>0</v>
      </c>
      <c r="AC39" s="13">
        <f>Q39-AK39</f>
        <v>10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66.666666666666657</v>
      </c>
      <c r="S40" s="13">
        <f t="shared" si="33"/>
        <v>100</v>
      </c>
      <c r="T40" s="13">
        <f>T34/T9*100</f>
        <v>75</v>
      </c>
      <c r="U40" s="13">
        <f t="shared" ref="U40:V40" si="34">U34/U9*100</f>
        <v>50</v>
      </c>
      <c r="V40" s="13">
        <f t="shared" si="34"/>
        <v>100</v>
      </c>
      <c r="W40" s="13">
        <f t="shared" ref="W40:W42" si="35">Q40-AH40</f>
        <v>-10</v>
      </c>
      <c r="X40" s="13">
        <f t="shared" si="26"/>
        <v>-33.333333333333343</v>
      </c>
      <c r="Y40" s="13">
        <f>S40-AJ40</f>
        <v>0</v>
      </c>
      <c r="Z40" s="13">
        <f>Z34/Z9*100</f>
        <v>80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-10</v>
      </c>
      <c r="AD40" s="13">
        <f t="shared" si="28"/>
        <v>-33.333333333333343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</v>
      </c>
      <c r="R41" s="13">
        <f t="shared" si="39"/>
        <v>66.666666666666657</v>
      </c>
      <c r="S41" s="13">
        <f t="shared" si="39"/>
        <v>100</v>
      </c>
      <c r="T41" s="13">
        <f>T35/T9*100</f>
        <v>75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-10</v>
      </c>
      <c r="X41" s="13">
        <f t="shared" si="26"/>
        <v>-33.333333333333343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10</v>
      </c>
      <c r="AD41" s="13">
        <f>R41-AL41</f>
        <v>16.666666666666657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80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90</v>
      </c>
      <c r="R42" s="13">
        <f t="shared" si="43"/>
        <v>66.666666666666657</v>
      </c>
      <c r="S42" s="13">
        <f t="shared" si="43"/>
        <v>100</v>
      </c>
      <c r="T42" s="13">
        <f t="shared" si="43"/>
        <v>75</v>
      </c>
      <c r="U42" s="13">
        <f t="shared" si="43"/>
        <v>50</v>
      </c>
      <c r="V42" s="13">
        <f t="shared" si="43"/>
        <v>100</v>
      </c>
      <c r="W42" s="13">
        <f t="shared" si="35"/>
        <v>-10</v>
      </c>
      <c r="X42" s="13">
        <f t="shared" si="26"/>
        <v>-33.333333333333343</v>
      </c>
      <c r="Y42" s="13">
        <f>S42-AJ42</f>
        <v>0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10</v>
      </c>
      <c r="AD42" s="13">
        <f>R42-AL42</f>
        <v>16.666666666666657</v>
      </c>
      <c r="AE42" s="13">
        <f t="shared" si="28"/>
        <v>0</v>
      </c>
      <c r="AH42" s="13">
        <f t="shared" ref="AH42:AJ42" si="44">AH36/AH9*100</f>
        <v>100</v>
      </c>
      <c r="AI42" s="13">
        <f t="shared" si="44"/>
        <v>100</v>
      </c>
      <c r="AJ42" s="13">
        <f t="shared" si="44"/>
        <v>100</v>
      </c>
      <c r="AK42" s="13">
        <f>AK36/AK9*100</f>
        <v>80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6" sqref="M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-100</v>
      </c>
      <c r="K9" s="4">
        <f>L9+M9</f>
        <v>-3</v>
      </c>
      <c r="L9" s="4">
        <f>SUM(L10:L30)</f>
        <v>0</v>
      </c>
      <c r="M9" s="4">
        <f>SUM(M10:M30)</f>
        <v>-3</v>
      </c>
      <c r="N9" s="12">
        <f>IF(B9=K9,0,(1-(B9/(B9-K9)))*-100)</f>
        <v>-75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9</v>
      </c>
      <c r="R9" s="4">
        <f>SUM(R10:R30)</f>
        <v>4</v>
      </c>
      <c r="S9" s="4">
        <f>SUM(S10:S30)</f>
        <v>5</v>
      </c>
      <c r="T9" s="4">
        <f>U9+V9</f>
        <v>-3</v>
      </c>
      <c r="U9" s="4">
        <f>SUM(U10:U30)</f>
        <v>0</v>
      </c>
      <c r="V9" s="4">
        <f>SUM(V10:V30)</f>
        <v>-3</v>
      </c>
      <c r="W9" s="12">
        <f>IF(Q9=T9,0,(1-(Q9/(Q9-T9)))*-100)</f>
        <v>-25</v>
      </c>
      <c r="X9" s="12">
        <f t="shared" ref="X9:Y24" si="1">IF(R9=U9,0,(1-(R9/(R9-U9)))*-100)</f>
        <v>0</v>
      </c>
      <c r="Y9" s="12">
        <f>IF(S9=V9,0,(1-(S9/(S9-V9)))*-100)</f>
        <v>-37.5</v>
      </c>
      <c r="Z9" s="4">
        <f>AA9+AB9</f>
        <v>-6</v>
      </c>
      <c r="AA9" s="4">
        <f>SUM(AA10:AA30)</f>
        <v>-3</v>
      </c>
      <c r="AB9" s="4">
        <f>SUM(AB10:AB30)</f>
        <v>-3</v>
      </c>
      <c r="AC9" s="12">
        <f>IF(Q9=Z9,0,(1-(Q9/(Q9-Z9)))*-100)</f>
        <v>-40</v>
      </c>
      <c r="AD9" s="12">
        <f t="shared" ref="AD9:AE24" si="2">IF(R9=AA9,0,(1-(R9/(R9-AA9)))*-100)</f>
        <v>-42.857142857142861</v>
      </c>
      <c r="AE9" s="12">
        <f>IF(S9=AB9,0,(1-(S9/(S9-AB9)))*-100)</f>
        <v>-37.5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-3</v>
      </c>
      <c r="L10" s="4">
        <v>0</v>
      </c>
      <c r="M10" s="4">
        <v>-3</v>
      </c>
      <c r="N10" s="12">
        <f>IF(B10=K10,0,(1-(B10/(B10-K10)))*-100)</f>
        <v>-75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115</v>
      </c>
      <c r="H11" s="25" t="s">
        <v>112</v>
      </c>
      <c r="I11" s="25" t="s">
        <v>115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115</v>
      </c>
      <c r="G12" s="25" t="s">
        <v>115</v>
      </c>
      <c r="H12" s="25" t="s">
        <v>116</v>
      </c>
      <c r="I12" s="25" t="s">
        <v>112</v>
      </c>
      <c r="J12" s="25" t="s">
        <v>115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115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115</v>
      </c>
      <c r="D13" s="25" t="s">
        <v>116</v>
      </c>
      <c r="E13" s="25" t="s">
        <v>112</v>
      </c>
      <c r="F13" s="25" t="s">
        <v>115</v>
      </c>
      <c r="G13" s="25" t="s">
        <v>115</v>
      </c>
      <c r="H13" s="25" t="s">
        <v>116</v>
      </c>
      <c r="I13" s="25" t="s">
        <v>115</v>
      </c>
      <c r="J13" s="25" t="s">
        <v>115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-1</v>
      </c>
      <c r="AA13" s="4">
        <v>-1</v>
      </c>
      <c r="AB13" s="4">
        <v>0</v>
      </c>
      <c r="AC13" s="12">
        <f t="shared" si="13"/>
        <v>-100</v>
      </c>
      <c r="AD13" s="12">
        <f t="shared" si="2"/>
        <v>-100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115</v>
      </c>
      <c r="I14" s="25" t="s">
        <v>116</v>
      </c>
      <c r="J14" s="25" t="s">
        <v>112</v>
      </c>
      <c r="K14" s="25" t="s">
        <v>115</v>
      </c>
      <c r="L14" s="25" t="s">
        <v>112</v>
      </c>
      <c r="M14" s="25" t="s">
        <v>112</v>
      </c>
      <c r="N14" s="25" t="s">
        <v>112</v>
      </c>
      <c r="O14" s="25" t="s">
        <v>115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115</v>
      </c>
      <c r="C15" s="25" t="s">
        <v>112</v>
      </c>
      <c r="D15" s="25" t="s">
        <v>115</v>
      </c>
      <c r="E15" s="25" t="s">
        <v>116</v>
      </c>
      <c r="F15" s="25" t="s">
        <v>115</v>
      </c>
      <c r="G15" s="25" t="s">
        <v>115</v>
      </c>
      <c r="H15" s="25" t="s">
        <v>115</v>
      </c>
      <c r="I15" s="25" t="s">
        <v>116</v>
      </c>
      <c r="J15" s="25" t="s">
        <v>115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115</v>
      </c>
      <c r="P15" s="25" t="s">
        <v>120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115</v>
      </c>
      <c r="F16" s="25" t="s">
        <v>112</v>
      </c>
      <c r="G16" s="25" t="s">
        <v>112</v>
      </c>
      <c r="H16" s="25" t="s">
        <v>112</v>
      </c>
      <c r="I16" s="25" t="s">
        <v>121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120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120</v>
      </c>
      <c r="D17" s="25" t="s">
        <v>115</v>
      </c>
      <c r="E17" s="25" t="s">
        <v>112</v>
      </c>
      <c r="F17" s="25" t="s">
        <v>112</v>
      </c>
      <c r="G17" s="25" t="s">
        <v>115</v>
      </c>
      <c r="H17" s="25" t="s">
        <v>112</v>
      </c>
      <c r="I17" s="25" t="s">
        <v>112</v>
      </c>
      <c r="J17" s="25" t="s">
        <v>112</v>
      </c>
      <c r="K17" s="25" t="s">
        <v>115</v>
      </c>
      <c r="L17" s="25" t="s">
        <v>115</v>
      </c>
      <c r="M17" s="25" t="s">
        <v>112</v>
      </c>
      <c r="N17" s="25" t="s">
        <v>112</v>
      </c>
      <c r="O17" s="25" t="s">
        <v>112</v>
      </c>
      <c r="P17" s="25" t="s">
        <v>115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120</v>
      </c>
      <c r="O18" s="25" t="s">
        <v>112</v>
      </c>
      <c r="P18" s="25" t="s">
        <v>121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121</v>
      </c>
      <c r="F19" s="25" t="s">
        <v>116</v>
      </c>
      <c r="G19" s="25" t="s">
        <v>112</v>
      </c>
      <c r="H19" s="25" t="s">
        <v>112</v>
      </c>
      <c r="I19" s="25" t="s">
        <v>115</v>
      </c>
      <c r="J19" s="25" t="s">
        <v>120</v>
      </c>
      <c r="K19" s="25" t="s">
        <v>120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116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115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120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115</v>
      </c>
      <c r="J21" s="25" t="s">
        <v>115</v>
      </c>
      <c r="K21" s="25" t="s">
        <v>112</v>
      </c>
      <c r="L21" s="25" t="s">
        <v>116</v>
      </c>
      <c r="M21" s="25" t="s">
        <v>112</v>
      </c>
      <c r="N21" s="25" t="s">
        <v>115</v>
      </c>
      <c r="O21" s="25" t="s">
        <v>115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115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115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115</v>
      </c>
      <c r="L23" s="25" t="s">
        <v>116</v>
      </c>
      <c r="M23" s="25" t="s">
        <v>112</v>
      </c>
      <c r="N23" s="25" t="s">
        <v>115</v>
      </c>
      <c r="O23" s="25" t="s">
        <v>112</v>
      </c>
      <c r="P23" s="25" t="s">
        <v>112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115</v>
      </c>
      <c r="D24" s="25" t="s">
        <v>112</v>
      </c>
      <c r="E24" s="25" t="s">
        <v>115</v>
      </c>
      <c r="F24" s="25" t="s">
        <v>112</v>
      </c>
      <c r="G24" s="25" t="s">
        <v>115</v>
      </c>
      <c r="H24" s="25" t="s">
        <v>116</v>
      </c>
      <c r="I24" s="25" t="s">
        <v>115</v>
      </c>
      <c r="J24" s="25" t="s">
        <v>115</v>
      </c>
      <c r="K24" s="25" t="s">
        <v>115</v>
      </c>
      <c r="L24" s="25" t="s">
        <v>116</v>
      </c>
      <c r="M24" s="25" t="s">
        <v>115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120</v>
      </c>
      <c r="O25" s="25" t="s">
        <v>115</v>
      </c>
      <c r="P25" s="25" t="s">
        <v>112</v>
      </c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-2</v>
      </c>
      <c r="AB25" s="4">
        <v>1</v>
      </c>
      <c r="AC25" s="12">
        <f t="shared" si="13"/>
        <v>-50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120</v>
      </c>
      <c r="G26" s="25" t="s">
        <v>120</v>
      </c>
      <c r="H26" s="25" t="s">
        <v>112</v>
      </c>
      <c r="I26" s="25" t="s">
        <v>112</v>
      </c>
      <c r="J26" s="25" t="s">
        <v>116</v>
      </c>
      <c r="K26" s="25" t="s">
        <v>112</v>
      </c>
      <c r="L26" s="25" t="s">
        <v>112</v>
      </c>
      <c r="M26" s="25" t="s">
        <v>115</v>
      </c>
      <c r="N26" s="25" t="s">
        <v>112</v>
      </c>
      <c r="O26" s="25" t="s">
        <v>115</v>
      </c>
      <c r="P26" s="25" t="s">
        <v>112</v>
      </c>
      <c r="Q26" s="4">
        <f t="shared" si="9"/>
        <v>1</v>
      </c>
      <c r="R26" s="4">
        <v>1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-50</v>
      </c>
      <c r="X26" s="12">
        <f t="shared" si="11"/>
        <v>0</v>
      </c>
      <c r="Y26" s="12">
        <f t="shared" si="11"/>
        <v>-100</v>
      </c>
      <c r="Z26" s="4">
        <f t="shared" si="12"/>
        <v>-1</v>
      </c>
      <c r="AA26" s="4">
        <v>0</v>
      </c>
      <c r="AB26" s="4">
        <v>-1</v>
      </c>
      <c r="AC26" s="12">
        <f t="shared" si="13"/>
        <v>-50</v>
      </c>
      <c r="AD26" s="12">
        <f t="shared" si="13"/>
        <v>0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115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115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1</v>
      </c>
      <c r="S27" s="4">
        <v>2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50</v>
      </c>
      <c r="AD27" s="12">
        <f t="shared" si="13"/>
        <v>0</v>
      </c>
      <c r="AE27" s="12">
        <f t="shared" si="13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3</v>
      </c>
      <c r="R28" s="4">
        <v>1</v>
      </c>
      <c r="S28" s="4">
        <v>2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-33.333333333333336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121</v>
      </c>
      <c r="F29" s="25" t="s">
        <v>112</v>
      </c>
      <c r="G29" s="25" t="s">
        <v>116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-3</v>
      </c>
      <c r="AA29" s="4">
        <v>0</v>
      </c>
      <c r="AB29" s="4">
        <v>-3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-2</v>
      </c>
      <c r="U30" s="4">
        <v>0</v>
      </c>
      <c r="V30" s="4">
        <v>-2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4</v>
      </c>
      <c r="S34" s="4">
        <f t="shared" si="18"/>
        <v>5</v>
      </c>
      <c r="T34" s="4">
        <f t="shared" si="18"/>
        <v>-2</v>
      </c>
      <c r="U34" s="4">
        <f t="shared" si="18"/>
        <v>1</v>
      </c>
      <c r="V34" s="4">
        <f t="shared" si="18"/>
        <v>-3</v>
      </c>
      <c r="W34" s="12">
        <f t="shared" si="11"/>
        <v>-18.181818181818176</v>
      </c>
      <c r="X34" s="12">
        <f t="shared" si="11"/>
        <v>33.333333333333329</v>
      </c>
      <c r="Y34" s="12">
        <f t="shared" si="11"/>
        <v>-37.5</v>
      </c>
      <c r="Z34" s="4">
        <f t="shared" si="18"/>
        <v>-4</v>
      </c>
      <c r="AA34" s="4">
        <f t="shared" si="18"/>
        <v>-2</v>
      </c>
      <c r="AB34" s="4">
        <f t="shared" si="18"/>
        <v>-2</v>
      </c>
      <c r="AC34" s="12">
        <f t="shared" si="13"/>
        <v>-30.76923076923077</v>
      </c>
      <c r="AD34" s="12">
        <f t="shared" si="13"/>
        <v>-33.333333333333336</v>
      </c>
      <c r="AE34" s="12">
        <f t="shared" si="13"/>
        <v>-28.571428571428569</v>
      </c>
      <c r="AH34" s="4">
        <f t="shared" ref="AH34:AJ34" si="19">SUM(AH23:AH30)</f>
        <v>11</v>
      </c>
      <c r="AI34" s="4">
        <f t="shared" si="19"/>
        <v>3</v>
      </c>
      <c r="AJ34" s="4">
        <f t="shared" si="19"/>
        <v>8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3</v>
      </c>
      <c r="S35" s="4">
        <f t="shared" si="20"/>
        <v>5</v>
      </c>
      <c r="T35" s="4">
        <f t="shared" si="20"/>
        <v>-3</v>
      </c>
      <c r="U35" s="4">
        <f t="shared" si="20"/>
        <v>0</v>
      </c>
      <c r="V35" s="4">
        <f t="shared" si="20"/>
        <v>-3</v>
      </c>
      <c r="W35" s="12">
        <f t="shared" si="11"/>
        <v>-27.27272727272727</v>
      </c>
      <c r="X35" s="12">
        <f t="shared" si="11"/>
        <v>0</v>
      </c>
      <c r="Y35" s="12">
        <f t="shared" si="11"/>
        <v>-37.5</v>
      </c>
      <c r="Z35" s="4">
        <f t="shared" si="20"/>
        <v>-4</v>
      </c>
      <c r="AA35" s="4">
        <f t="shared" si="20"/>
        <v>-2</v>
      </c>
      <c r="AB35" s="4">
        <f t="shared" si="20"/>
        <v>-2</v>
      </c>
      <c r="AC35" s="12">
        <f t="shared" si="13"/>
        <v>-33.333333333333336</v>
      </c>
      <c r="AD35" s="12">
        <f t="shared" si="13"/>
        <v>-40</v>
      </c>
      <c r="AE35" s="12">
        <f t="shared" si="13"/>
        <v>-28.571428571428569</v>
      </c>
      <c r="AH35" s="4">
        <f t="shared" ref="AH35:AJ35" si="21">SUM(AH25:AH30)</f>
        <v>11</v>
      </c>
      <c r="AI35" s="4">
        <f t="shared" si="21"/>
        <v>3</v>
      </c>
      <c r="AJ35" s="4">
        <f t="shared" si="21"/>
        <v>8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2</v>
      </c>
      <c r="S36" s="4">
        <f t="shared" si="22"/>
        <v>4</v>
      </c>
      <c r="T36" s="4">
        <f t="shared" si="22"/>
        <v>-2</v>
      </c>
      <c r="U36" s="4">
        <f t="shared" si="22"/>
        <v>1</v>
      </c>
      <c r="V36" s="4">
        <f t="shared" si="22"/>
        <v>-3</v>
      </c>
      <c r="W36" s="12">
        <f t="shared" si="11"/>
        <v>-25</v>
      </c>
      <c r="X36" s="12">
        <f t="shared" si="11"/>
        <v>100</v>
      </c>
      <c r="Y36" s="12">
        <f t="shared" si="11"/>
        <v>-42.857142857142861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-25</v>
      </c>
      <c r="AD36" s="12">
        <f t="shared" si="13"/>
        <v>0</v>
      </c>
      <c r="AE36" s="12">
        <f t="shared" si="13"/>
        <v>-33.333333333333336</v>
      </c>
      <c r="AH36" s="4">
        <f t="shared" ref="AH36:AJ36" si="23">SUM(AH27:AH30)</f>
        <v>8</v>
      </c>
      <c r="AI36" s="4">
        <f t="shared" si="23"/>
        <v>1</v>
      </c>
      <c r="AJ36" s="4">
        <f t="shared" si="23"/>
        <v>7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33.333333333333329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-8.3333333333333321</v>
      </c>
      <c r="X39" s="13">
        <f t="shared" si="26"/>
        <v>-25</v>
      </c>
      <c r="Y39" s="13">
        <f>S39-AJ39</f>
        <v>0</v>
      </c>
      <c r="Z39" s="13">
        <f t="shared" si="30"/>
        <v>33.333333333333329</v>
      </c>
      <c r="AA39" s="13">
        <f t="shared" si="30"/>
        <v>33.333333333333329</v>
      </c>
      <c r="AB39" s="13">
        <f t="shared" si="30"/>
        <v>33.333333333333329</v>
      </c>
      <c r="AC39" s="13">
        <f>Q39-AK39</f>
        <v>-13.333333333333334</v>
      </c>
      <c r="AD39" s="13">
        <f t="shared" si="28"/>
        <v>-14.285714285714285</v>
      </c>
      <c r="AE39" s="13">
        <f t="shared" si="28"/>
        <v>-12.5</v>
      </c>
      <c r="AH39" s="13">
        <f t="shared" ref="AH39:AJ39" si="32">AH33/AH9*100</f>
        <v>8.3333333333333321</v>
      </c>
      <c r="AI39" s="13">
        <f t="shared" si="32"/>
        <v>25</v>
      </c>
      <c r="AJ39" s="13">
        <f t="shared" si="32"/>
        <v>0</v>
      </c>
      <c r="AK39" s="13">
        <f>AK33/AK9*100</f>
        <v>13.333333333333334</v>
      </c>
      <c r="AL39" s="13">
        <f>AL33/AL9*100</f>
        <v>14.285714285714285</v>
      </c>
      <c r="AM39" s="13">
        <f>AM33/AM9*100</f>
        <v>12.5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66.666666666666657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8.3333333333333428</v>
      </c>
      <c r="X40" s="13">
        <f t="shared" si="26"/>
        <v>25</v>
      </c>
      <c r="Y40" s="13">
        <f>S40-AJ40</f>
        <v>0</v>
      </c>
      <c r="Z40" s="13">
        <f>Z34/Z9*100</f>
        <v>66.666666666666657</v>
      </c>
      <c r="AA40" s="13">
        <f t="shared" ref="AA40:AB40" si="36">AA34/AA9*100</f>
        <v>66.666666666666657</v>
      </c>
      <c r="AB40" s="13">
        <f t="shared" si="36"/>
        <v>66.666666666666657</v>
      </c>
      <c r="AC40" s="13">
        <f t="shared" ref="AC40:AC42" si="37">Q40-AK40</f>
        <v>13.333333333333329</v>
      </c>
      <c r="AD40" s="13">
        <f t="shared" si="28"/>
        <v>14.285714285714292</v>
      </c>
      <c r="AE40" s="13">
        <f t="shared" si="28"/>
        <v>12.5</v>
      </c>
      <c r="AH40" s="13">
        <f t="shared" ref="AH40:AJ40" si="38">AH34/AH9*100</f>
        <v>91.666666666666657</v>
      </c>
      <c r="AI40" s="13">
        <f t="shared" si="38"/>
        <v>75</v>
      </c>
      <c r="AJ40" s="13">
        <f t="shared" si="38"/>
        <v>100</v>
      </c>
      <c r="AK40" s="13">
        <f>AK34/AK9*100</f>
        <v>86.666666666666671</v>
      </c>
      <c r="AL40" s="13">
        <f>AL34/AL9*100</f>
        <v>85.714285714285708</v>
      </c>
      <c r="AM40" s="13">
        <f>AM34/AM9*100</f>
        <v>87.5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75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-2.7777777777777715</v>
      </c>
      <c r="X41" s="13">
        <f t="shared" si="26"/>
        <v>0</v>
      </c>
      <c r="Y41" s="13">
        <f>S41-AJ41</f>
        <v>0</v>
      </c>
      <c r="Z41" s="13">
        <f>Z35/Z9*100</f>
        <v>66.666666666666657</v>
      </c>
      <c r="AA41" s="13">
        <f t="shared" ref="AA41:AB41" si="41">AA35/AA9*100</f>
        <v>66.666666666666657</v>
      </c>
      <c r="AB41" s="13">
        <f t="shared" si="41"/>
        <v>66.666666666666657</v>
      </c>
      <c r="AC41" s="13">
        <f t="shared" si="37"/>
        <v>8.8888888888888857</v>
      </c>
      <c r="AD41" s="13">
        <f>R41-AL41</f>
        <v>3.5714285714285694</v>
      </c>
      <c r="AE41" s="13">
        <f t="shared" si="28"/>
        <v>12.5</v>
      </c>
      <c r="AH41" s="13">
        <f>AH35/AH9*100</f>
        <v>91.666666666666657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80</v>
      </c>
      <c r="AL41" s="13">
        <f t="shared" si="42"/>
        <v>71.428571428571431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50</v>
      </c>
      <c r="S42" s="13">
        <f t="shared" si="43"/>
        <v>80</v>
      </c>
      <c r="T42" s="13">
        <f t="shared" si="43"/>
        <v>66.666666666666657</v>
      </c>
      <c r="U42" s="13" t="e">
        <f t="shared" si="43"/>
        <v>#DIV/0!</v>
      </c>
      <c r="V42" s="13">
        <f t="shared" si="43"/>
        <v>100</v>
      </c>
      <c r="W42" s="13">
        <f t="shared" si="35"/>
        <v>0</v>
      </c>
      <c r="X42" s="13">
        <f t="shared" si="26"/>
        <v>25</v>
      </c>
      <c r="Y42" s="13">
        <f>S42-AJ42</f>
        <v>-7.5</v>
      </c>
      <c r="Z42" s="13">
        <f t="shared" si="43"/>
        <v>33.333333333333329</v>
      </c>
      <c r="AA42" s="13">
        <f t="shared" si="43"/>
        <v>0</v>
      </c>
      <c r="AB42" s="13">
        <f t="shared" si="43"/>
        <v>66.666666666666657</v>
      </c>
      <c r="AC42" s="13">
        <f t="shared" si="37"/>
        <v>13.333333333333321</v>
      </c>
      <c r="AD42" s="13">
        <f>R42-AL42</f>
        <v>21.428571428571431</v>
      </c>
      <c r="AE42" s="13">
        <f t="shared" si="28"/>
        <v>5</v>
      </c>
      <c r="AH42" s="13">
        <f t="shared" ref="AH42:AJ42" si="44">AH36/AH9*100</f>
        <v>66.666666666666657</v>
      </c>
      <c r="AI42" s="13">
        <f t="shared" si="44"/>
        <v>25</v>
      </c>
      <c r="AJ42" s="13">
        <f t="shared" si="44"/>
        <v>87.5</v>
      </c>
      <c r="AK42" s="13">
        <f>AK36/AK9*100</f>
        <v>53.333333333333336</v>
      </c>
      <c r="AL42" s="13">
        <f>AL36/AL9*100</f>
        <v>28.571428571428569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5" sqref="M25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-33.333333333333336</v>
      </c>
      <c r="J9" s="12">
        <f>IF(D9=G9,0,(1-(D9/(D9-G9)))*-100)</f>
        <v>33.333333333333329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19.999999999999996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24</v>
      </c>
      <c r="R9" s="4">
        <f>SUM(R10:R30)</f>
        <v>8</v>
      </c>
      <c r="S9" s="4">
        <f>SUM(S10:S30)</f>
        <v>16</v>
      </c>
      <c r="T9" s="4">
        <f>U9+V9</f>
        <v>-1</v>
      </c>
      <c r="U9" s="4">
        <f>SUM(U10:U30)</f>
        <v>-2</v>
      </c>
      <c r="V9" s="4">
        <f>SUM(V10:V30)</f>
        <v>1</v>
      </c>
      <c r="W9" s="12">
        <f>IF(Q9=T9,0,(1-(Q9/(Q9-T9)))*-100)</f>
        <v>-4.0000000000000036</v>
      </c>
      <c r="X9" s="12">
        <f t="shared" ref="X9:Y24" si="1">IF(R9=U9,0,(1-(R9/(R9-U9)))*-100)</f>
        <v>-19.999999999999996</v>
      </c>
      <c r="Y9" s="12">
        <f>IF(S9=V9,0,(1-(S9/(S9-V9)))*-100)</f>
        <v>6.6666666666666652</v>
      </c>
      <c r="Z9" s="4">
        <f>AA9+AB9</f>
        <v>15</v>
      </c>
      <c r="AA9" s="4">
        <f>SUM(AA10:AA30)</f>
        <v>1</v>
      </c>
      <c r="AB9" s="4">
        <f>SUM(AB10:AB30)</f>
        <v>14</v>
      </c>
      <c r="AC9" s="12">
        <f>IF(Q9=Z9,0,(1-(Q9/(Q9-Z9)))*-100)</f>
        <v>166.66666666666666</v>
      </c>
      <c r="AD9" s="12">
        <f t="shared" ref="AD9:AE24" si="2">IF(R9=AA9,0,(1-(R9/(R9-AA9)))*-100)</f>
        <v>14.285714285714279</v>
      </c>
      <c r="AE9" s="12">
        <f>IF(S9=AB9,0,(1-(S9/(S9-AB9)))*-100)</f>
        <v>700</v>
      </c>
      <c r="AH9" s="4">
        <f t="shared" ref="AH9:AJ30" si="3">Q9-T9</f>
        <v>25</v>
      </c>
      <c r="AI9" s="4">
        <f t="shared" si="3"/>
        <v>10</v>
      </c>
      <c r="AJ9" s="4">
        <f t="shared" si="3"/>
        <v>15</v>
      </c>
      <c r="AK9" s="4">
        <f t="shared" ref="AK9:AM30" si="4">Q9-Z9</f>
        <v>9</v>
      </c>
      <c r="AL9" s="4">
        <f t="shared" si="4"/>
        <v>7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-33.333333333333336</v>
      </c>
      <c r="J10" s="12">
        <f>IF(D10=G10,0,(1-(D10/(D10-G10)))*-100)</f>
        <v>33.333333333333329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19.999999999999996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118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118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118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118</v>
      </c>
      <c r="J13" s="25" t="s">
        <v>112</v>
      </c>
      <c r="K13" s="25" t="s">
        <v>112</v>
      </c>
      <c r="L13" s="25" t="s">
        <v>118</v>
      </c>
      <c r="M13" s="25" t="s">
        <v>118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118</v>
      </c>
      <c r="E14" s="25" t="s">
        <v>118</v>
      </c>
      <c r="F14" s="25" t="s">
        <v>118</v>
      </c>
      <c r="G14" s="25" t="s">
        <v>112</v>
      </c>
      <c r="H14" s="25" t="s">
        <v>118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1</v>
      </c>
      <c r="R14" s="4">
        <v>0</v>
      </c>
      <c r="S14" s="4">
        <v>1</v>
      </c>
      <c r="T14" s="4">
        <f t="shared" si="10"/>
        <v>0</v>
      </c>
      <c r="U14" s="4">
        <v>-1</v>
      </c>
      <c r="V14" s="4">
        <v>1</v>
      </c>
      <c r="W14" s="12">
        <f t="shared" si="11"/>
        <v>0</v>
      </c>
      <c r="X14" s="12">
        <f t="shared" si="1"/>
        <v>-100</v>
      </c>
      <c r="Y14" s="12">
        <f t="shared" si="1"/>
        <v>0</v>
      </c>
      <c r="Z14" s="4">
        <f t="shared" si="12"/>
        <v>1</v>
      </c>
      <c r="AA14" s="4">
        <v>0</v>
      </c>
      <c r="AB14" s="4">
        <v>1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118</v>
      </c>
      <c r="K15" s="25" t="s">
        <v>118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118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118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118</v>
      </c>
      <c r="J18" s="25" t="s">
        <v>112</v>
      </c>
      <c r="K18" s="25" t="s">
        <v>112</v>
      </c>
      <c r="L18" s="25" t="s">
        <v>118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1</v>
      </c>
      <c r="R18" s="4">
        <v>0</v>
      </c>
      <c r="S18" s="4">
        <v>1</v>
      </c>
      <c r="T18" s="4">
        <f t="shared" si="10"/>
        <v>1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118</v>
      </c>
      <c r="D19" s="25" t="s">
        <v>112</v>
      </c>
      <c r="E19" s="25" t="s">
        <v>112</v>
      </c>
      <c r="F19" s="25" t="s">
        <v>112</v>
      </c>
      <c r="G19" s="25" t="s">
        <v>118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118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118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118</v>
      </c>
      <c r="E22" s="25" t="s">
        <v>112</v>
      </c>
      <c r="F22" s="25" t="s">
        <v>118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118</v>
      </c>
      <c r="N22" s="25" t="s">
        <v>118</v>
      </c>
      <c r="O22" s="25" t="s">
        <v>112</v>
      </c>
      <c r="P22" s="25" t="s">
        <v>118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118</v>
      </c>
      <c r="C23" s="25" t="s">
        <v>112</v>
      </c>
      <c r="D23" s="25" t="s">
        <v>112</v>
      </c>
      <c r="E23" s="25" t="s">
        <v>118</v>
      </c>
      <c r="F23" s="25" t="s">
        <v>112</v>
      </c>
      <c r="G23" s="25" t="s">
        <v>112</v>
      </c>
      <c r="H23" s="25" t="s">
        <v>118</v>
      </c>
      <c r="I23" s="25" t="s">
        <v>118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118</v>
      </c>
      <c r="P23" s="25" t="s">
        <v>118</v>
      </c>
      <c r="Q23" s="4">
        <f t="shared" si="9"/>
        <v>2</v>
      </c>
      <c r="R23" s="4">
        <v>1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100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118</v>
      </c>
      <c r="C24" s="25" t="s">
        <v>112</v>
      </c>
      <c r="D24" s="25" t="s">
        <v>118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1</v>
      </c>
      <c r="R24" s="4">
        <v>1</v>
      </c>
      <c r="S24" s="4">
        <v>0</v>
      </c>
      <c r="T24" s="4">
        <f t="shared" si="10"/>
        <v>-1</v>
      </c>
      <c r="U24" s="4">
        <v>1</v>
      </c>
      <c r="V24" s="4">
        <v>-2</v>
      </c>
      <c r="W24" s="12">
        <f t="shared" si="11"/>
        <v>-50</v>
      </c>
      <c r="X24" s="12">
        <f t="shared" si="1"/>
        <v>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100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118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118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2</v>
      </c>
      <c r="R26" s="4">
        <v>1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-50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118</v>
      </c>
      <c r="J27" s="25" t="s">
        <v>112</v>
      </c>
      <c r="K27" s="25" t="s">
        <v>118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5</v>
      </c>
      <c r="R27" s="4">
        <v>3</v>
      </c>
      <c r="S27" s="4">
        <v>2</v>
      </c>
      <c r="T27" s="4">
        <f t="shared" si="10"/>
        <v>2</v>
      </c>
      <c r="U27" s="4">
        <v>1</v>
      </c>
      <c r="V27" s="4">
        <v>1</v>
      </c>
      <c r="W27" s="12">
        <f t="shared" si="11"/>
        <v>66.666666666666671</v>
      </c>
      <c r="X27" s="12">
        <f t="shared" si="11"/>
        <v>50</v>
      </c>
      <c r="Y27" s="12">
        <f t="shared" si="11"/>
        <v>100</v>
      </c>
      <c r="Z27" s="4">
        <f t="shared" si="12"/>
        <v>2</v>
      </c>
      <c r="AA27" s="4">
        <v>0</v>
      </c>
      <c r="AB27" s="4">
        <v>2</v>
      </c>
      <c r="AC27" s="12">
        <f t="shared" si="13"/>
        <v>66.666666666666671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118</v>
      </c>
      <c r="D28" s="25" t="s">
        <v>118</v>
      </c>
      <c r="E28" s="25" t="s">
        <v>112</v>
      </c>
      <c r="F28" s="25" t="s">
        <v>118</v>
      </c>
      <c r="G28" s="25" t="s">
        <v>118</v>
      </c>
      <c r="H28" s="25" t="s">
        <v>112</v>
      </c>
      <c r="I28" s="25" t="s">
        <v>112</v>
      </c>
      <c r="J28" s="25" t="s">
        <v>118</v>
      </c>
      <c r="K28" s="25" t="s">
        <v>112</v>
      </c>
      <c r="L28" s="25" t="s">
        <v>112</v>
      </c>
      <c r="M28" s="25" t="s">
        <v>118</v>
      </c>
      <c r="N28" s="25" t="s">
        <v>118</v>
      </c>
      <c r="O28" s="25" t="s">
        <v>112</v>
      </c>
      <c r="P28" s="25" t="s">
        <v>112</v>
      </c>
      <c r="Q28" s="4">
        <f t="shared" si="9"/>
        <v>4</v>
      </c>
      <c r="R28" s="4">
        <v>0</v>
      </c>
      <c r="S28" s="4">
        <v>4</v>
      </c>
      <c r="T28" s="4">
        <f t="shared" si="10"/>
        <v>-5</v>
      </c>
      <c r="U28" s="4">
        <v>-4</v>
      </c>
      <c r="V28" s="4">
        <v>-1</v>
      </c>
      <c r="W28" s="12">
        <f t="shared" si="11"/>
        <v>-55.555555555555557</v>
      </c>
      <c r="X28" s="12">
        <f t="shared" si="11"/>
        <v>-100</v>
      </c>
      <c r="Y28" s="12">
        <f t="shared" si="11"/>
        <v>-19.999999999999996</v>
      </c>
      <c r="Z28" s="4">
        <f t="shared" si="12"/>
        <v>3</v>
      </c>
      <c r="AA28" s="4">
        <v>-1</v>
      </c>
      <c r="AB28" s="4">
        <v>4</v>
      </c>
      <c r="AC28" s="12">
        <f t="shared" si="13"/>
        <v>300</v>
      </c>
      <c r="AD28" s="12">
        <f t="shared" si="13"/>
        <v>-100</v>
      </c>
      <c r="AE28" s="12">
        <f t="shared" si="13"/>
        <v>0</v>
      </c>
      <c r="AH28" s="4">
        <f t="shared" si="3"/>
        <v>9</v>
      </c>
      <c r="AI28" s="4">
        <f t="shared" si="3"/>
        <v>4</v>
      </c>
      <c r="AJ28" s="4">
        <f t="shared" si="3"/>
        <v>5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118</v>
      </c>
      <c r="F29" s="25" t="s">
        <v>118</v>
      </c>
      <c r="G29" s="25" t="s">
        <v>118</v>
      </c>
      <c r="H29" s="25" t="s">
        <v>112</v>
      </c>
      <c r="I29" s="25" t="s">
        <v>118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6</v>
      </c>
      <c r="R29" s="4">
        <v>1</v>
      </c>
      <c r="S29" s="4">
        <v>5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-16.666666666666664</v>
      </c>
      <c r="Z29" s="4">
        <f t="shared" si="12"/>
        <v>6</v>
      </c>
      <c r="AA29" s="4">
        <v>1</v>
      </c>
      <c r="AB29" s="4">
        <v>5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118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0</v>
      </c>
      <c r="S33" s="4">
        <f>SUM(S13:S22)</f>
        <v>2</v>
      </c>
      <c r="T33" s="4">
        <f t="shared" si="16"/>
        <v>0</v>
      </c>
      <c r="U33" s="4">
        <f t="shared" si="16"/>
        <v>-1</v>
      </c>
      <c r="V33" s="4">
        <f t="shared" si="16"/>
        <v>1</v>
      </c>
      <c r="W33" s="12">
        <f t="shared" si="11"/>
        <v>0</v>
      </c>
      <c r="X33" s="12">
        <f t="shared" si="11"/>
        <v>-100</v>
      </c>
      <c r="Y33" s="12">
        <f t="shared" si="11"/>
        <v>100</v>
      </c>
      <c r="Z33" s="4">
        <f t="shared" si="16"/>
        <v>1</v>
      </c>
      <c r="AA33" s="4">
        <f t="shared" si="16"/>
        <v>-1</v>
      </c>
      <c r="AB33" s="4">
        <f t="shared" si="16"/>
        <v>2</v>
      </c>
      <c r="AC33" s="12">
        <f t="shared" si="13"/>
        <v>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8</v>
      </c>
      <c r="S34" s="4">
        <f t="shared" si="18"/>
        <v>14</v>
      </c>
      <c r="T34" s="4">
        <f t="shared" si="18"/>
        <v>-1</v>
      </c>
      <c r="U34" s="4">
        <f t="shared" si="18"/>
        <v>-1</v>
      </c>
      <c r="V34" s="4">
        <f t="shared" si="18"/>
        <v>0</v>
      </c>
      <c r="W34" s="12">
        <f t="shared" si="11"/>
        <v>-4.3478260869565188</v>
      </c>
      <c r="X34" s="12">
        <f t="shared" si="11"/>
        <v>-11.111111111111116</v>
      </c>
      <c r="Y34" s="12">
        <f t="shared" si="11"/>
        <v>0</v>
      </c>
      <c r="Z34" s="4">
        <f t="shared" si="18"/>
        <v>14</v>
      </c>
      <c r="AA34" s="4">
        <f t="shared" si="18"/>
        <v>2</v>
      </c>
      <c r="AB34" s="4">
        <f t="shared" si="18"/>
        <v>12</v>
      </c>
      <c r="AC34" s="12">
        <f t="shared" si="13"/>
        <v>175</v>
      </c>
      <c r="AD34" s="12">
        <f t="shared" si="13"/>
        <v>33.333333333333329</v>
      </c>
      <c r="AE34" s="12">
        <f t="shared" si="13"/>
        <v>600</v>
      </c>
      <c r="AH34" s="4">
        <f t="shared" ref="AH34:AJ34" si="19">SUM(AH23:AH30)</f>
        <v>23</v>
      </c>
      <c r="AI34" s="4">
        <f t="shared" si="19"/>
        <v>9</v>
      </c>
      <c r="AJ34" s="4">
        <f t="shared" si="19"/>
        <v>14</v>
      </c>
      <c r="AK34" s="4">
        <f>SUM(AK23:AK30)</f>
        <v>8</v>
      </c>
      <c r="AL34" s="4">
        <f>SUM(AL23:AL30)</f>
        <v>6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19</v>
      </c>
      <c r="R35" s="4">
        <f t="shared" si="20"/>
        <v>6</v>
      </c>
      <c r="S35" s="4">
        <f t="shared" si="20"/>
        <v>13</v>
      </c>
      <c r="T35" s="4">
        <f t="shared" si="20"/>
        <v>-2</v>
      </c>
      <c r="U35" s="4">
        <f t="shared" si="20"/>
        <v>-3</v>
      </c>
      <c r="V35" s="4">
        <f t="shared" si="20"/>
        <v>1</v>
      </c>
      <c r="W35" s="12">
        <f t="shared" si="11"/>
        <v>-9.5238095238095237</v>
      </c>
      <c r="X35" s="12">
        <f t="shared" si="11"/>
        <v>-33.333333333333336</v>
      </c>
      <c r="Y35" s="12">
        <f t="shared" si="11"/>
        <v>8.333333333333325</v>
      </c>
      <c r="Z35" s="4">
        <f t="shared" si="20"/>
        <v>12</v>
      </c>
      <c r="AA35" s="4">
        <f t="shared" si="20"/>
        <v>1</v>
      </c>
      <c r="AB35" s="4">
        <f t="shared" si="20"/>
        <v>11</v>
      </c>
      <c r="AC35" s="12">
        <f t="shared" si="13"/>
        <v>171.42857142857144</v>
      </c>
      <c r="AD35" s="12">
        <f t="shared" si="13"/>
        <v>19.999999999999996</v>
      </c>
      <c r="AE35" s="12">
        <f t="shared" si="13"/>
        <v>550</v>
      </c>
      <c r="AH35" s="4">
        <f t="shared" ref="AH35:AJ35" si="21">SUM(AH25:AH30)</f>
        <v>21</v>
      </c>
      <c r="AI35" s="4">
        <f t="shared" si="21"/>
        <v>9</v>
      </c>
      <c r="AJ35" s="4">
        <f t="shared" si="21"/>
        <v>12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15</v>
      </c>
      <c r="R36" s="4">
        <f t="shared" si="22"/>
        <v>4</v>
      </c>
      <c r="S36" s="4">
        <f t="shared" si="22"/>
        <v>11</v>
      </c>
      <c r="T36" s="4">
        <f t="shared" si="22"/>
        <v>-3</v>
      </c>
      <c r="U36" s="4">
        <f t="shared" si="22"/>
        <v>-2</v>
      </c>
      <c r="V36" s="4">
        <f t="shared" si="22"/>
        <v>-1</v>
      </c>
      <c r="W36" s="12">
        <f t="shared" si="11"/>
        <v>-16.666666666666664</v>
      </c>
      <c r="X36" s="12">
        <f t="shared" si="11"/>
        <v>-33.333333333333336</v>
      </c>
      <c r="Y36" s="12">
        <f t="shared" si="11"/>
        <v>-8.3333333333333375</v>
      </c>
      <c r="Z36" s="4">
        <f t="shared" si="22"/>
        <v>11</v>
      </c>
      <c r="AA36" s="4">
        <f t="shared" si="22"/>
        <v>0</v>
      </c>
      <c r="AB36" s="4">
        <f t="shared" si="22"/>
        <v>11</v>
      </c>
      <c r="AC36" s="12">
        <f t="shared" si="13"/>
        <v>275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18</v>
      </c>
      <c r="AI36" s="4">
        <f t="shared" si="23"/>
        <v>6</v>
      </c>
      <c r="AJ36" s="4">
        <f t="shared" si="23"/>
        <v>12</v>
      </c>
      <c r="AK36" s="4">
        <f>SUM(AK27:AK30)</f>
        <v>4</v>
      </c>
      <c r="AL36" s="4">
        <f>SUM(AL27:AL30)</f>
        <v>4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8.3333333333333321</v>
      </c>
      <c r="R39" s="13">
        <f>R33/R9*100</f>
        <v>0</v>
      </c>
      <c r="S39" s="14">
        <f t="shared" si="30"/>
        <v>12.5</v>
      </c>
      <c r="T39" s="13">
        <f>T33/T9*100</f>
        <v>0</v>
      </c>
      <c r="U39" s="13">
        <f t="shared" ref="U39:V39" si="31">U33/U9*100</f>
        <v>50</v>
      </c>
      <c r="V39" s="13">
        <f t="shared" si="31"/>
        <v>100</v>
      </c>
      <c r="W39" s="13">
        <f>Q39-AH39</f>
        <v>0.33333333333333215</v>
      </c>
      <c r="X39" s="13">
        <f t="shared" si="26"/>
        <v>-10</v>
      </c>
      <c r="Y39" s="13">
        <f>S39-AJ39</f>
        <v>5.833333333333333</v>
      </c>
      <c r="Z39" s="13">
        <f t="shared" si="30"/>
        <v>6.666666666666667</v>
      </c>
      <c r="AA39" s="13">
        <f t="shared" si="30"/>
        <v>-100</v>
      </c>
      <c r="AB39" s="13">
        <f t="shared" si="30"/>
        <v>14.285714285714285</v>
      </c>
      <c r="AC39" s="13">
        <f>Q39-AK39</f>
        <v>-2.7777777777777786</v>
      </c>
      <c r="AD39" s="13">
        <f t="shared" si="28"/>
        <v>-14.285714285714285</v>
      </c>
      <c r="AE39" s="13">
        <f t="shared" si="28"/>
        <v>12.5</v>
      </c>
      <c r="AH39" s="13">
        <f t="shared" ref="AH39:AJ39" si="32">AH33/AH9*100</f>
        <v>8</v>
      </c>
      <c r="AI39" s="13">
        <f t="shared" si="32"/>
        <v>10</v>
      </c>
      <c r="AJ39" s="13">
        <f t="shared" si="32"/>
        <v>6.666666666666667</v>
      </c>
      <c r="AK39" s="13">
        <f>AK33/AK9*100</f>
        <v>11.111111111111111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91.666666666666657</v>
      </c>
      <c r="R40" s="13">
        <f t="shared" si="33"/>
        <v>100</v>
      </c>
      <c r="S40" s="13">
        <f t="shared" si="33"/>
        <v>87.5</v>
      </c>
      <c r="T40" s="13">
        <f>T34/T9*100</f>
        <v>100</v>
      </c>
      <c r="U40" s="13">
        <f t="shared" ref="U40:V40" si="34">U34/U9*100</f>
        <v>50</v>
      </c>
      <c r="V40" s="13">
        <f t="shared" si="34"/>
        <v>0</v>
      </c>
      <c r="W40" s="13">
        <f t="shared" ref="W40:W42" si="35">Q40-AH40</f>
        <v>-0.33333333333334281</v>
      </c>
      <c r="X40" s="13">
        <f t="shared" si="26"/>
        <v>10</v>
      </c>
      <c r="Y40" s="13">
        <f>S40-AJ40</f>
        <v>-5.8333333333333286</v>
      </c>
      <c r="Z40" s="13">
        <f>Z34/Z9*100</f>
        <v>93.333333333333329</v>
      </c>
      <c r="AA40" s="13">
        <f t="shared" ref="AA40:AB40" si="36">AA34/AA9*100</f>
        <v>200</v>
      </c>
      <c r="AB40" s="13">
        <f t="shared" si="36"/>
        <v>85.714285714285708</v>
      </c>
      <c r="AC40" s="13">
        <f t="shared" ref="AC40:AC42" si="37">Q40-AK40</f>
        <v>2.7777777777777715</v>
      </c>
      <c r="AD40" s="13">
        <f t="shared" si="28"/>
        <v>14.285714285714292</v>
      </c>
      <c r="AE40" s="13">
        <f t="shared" si="28"/>
        <v>-12.5</v>
      </c>
      <c r="AH40" s="13">
        <f t="shared" ref="AH40:AJ40" si="38">AH34/AH9*100</f>
        <v>92</v>
      </c>
      <c r="AI40" s="13">
        <f t="shared" si="38"/>
        <v>90</v>
      </c>
      <c r="AJ40" s="13">
        <f t="shared" si="38"/>
        <v>93.333333333333329</v>
      </c>
      <c r="AK40" s="13">
        <f>AK34/AK9*100</f>
        <v>88.888888888888886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79.166666666666657</v>
      </c>
      <c r="R41" s="13">
        <f t="shared" si="39"/>
        <v>75</v>
      </c>
      <c r="S41" s="13">
        <f t="shared" si="39"/>
        <v>81.25</v>
      </c>
      <c r="T41" s="13">
        <f>T35/T9*100</f>
        <v>200</v>
      </c>
      <c r="U41" s="13">
        <f t="shared" ref="U41:V41" si="40">U35/U9*100</f>
        <v>150</v>
      </c>
      <c r="V41" s="13">
        <f t="shared" si="40"/>
        <v>100</v>
      </c>
      <c r="W41" s="13">
        <f t="shared" si="35"/>
        <v>-4.8333333333333428</v>
      </c>
      <c r="X41" s="13">
        <f t="shared" si="26"/>
        <v>-15</v>
      </c>
      <c r="Y41" s="13">
        <f>S41-AJ41</f>
        <v>1.25</v>
      </c>
      <c r="Z41" s="13">
        <f>Z35/Z9*100</f>
        <v>80</v>
      </c>
      <c r="AA41" s="13">
        <f t="shared" ref="AA41:AB41" si="41">AA35/AA9*100</f>
        <v>100</v>
      </c>
      <c r="AB41" s="13">
        <f t="shared" si="41"/>
        <v>78.571428571428569</v>
      </c>
      <c r="AC41" s="13">
        <f t="shared" si="37"/>
        <v>1.3888888888888715</v>
      </c>
      <c r="AD41" s="13">
        <f>R41-AL41</f>
        <v>3.5714285714285694</v>
      </c>
      <c r="AE41" s="13">
        <f t="shared" si="28"/>
        <v>-18.75</v>
      </c>
      <c r="AH41" s="13">
        <f>AH35/AH9*100</f>
        <v>84</v>
      </c>
      <c r="AI41" s="13">
        <f>AI35/AI9*100</f>
        <v>90</v>
      </c>
      <c r="AJ41" s="13">
        <f>AJ35/AJ9*100</f>
        <v>80</v>
      </c>
      <c r="AK41" s="13">
        <f t="shared" ref="AK41:AM41" si="42">AK35/AK9*100</f>
        <v>77.777777777777786</v>
      </c>
      <c r="AL41" s="13">
        <f t="shared" si="42"/>
        <v>71.428571428571431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62.5</v>
      </c>
      <c r="R42" s="13">
        <f t="shared" si="43"/>
        <v>50</v>
      </c>
      <c r="S42" s="13">
        <f t="shared" si="43"/>
        <v>68.75</v>
      </c>
      <c r="T42" s="13">
        <f t="shared" si="43"/>
        <v>300</v>
      </c>
      <c r="U42" s="13">
        <f t="shared" si="43"/>
        <v>100</v>
      </c>
      <c r="V42" s="13">
        <f t="shared" si="43"/>
        <v>-100</v>
      </c>
      <c r="W42" s="13">
        <f t="shared" si="35"/>
        <v>-9.5</v>
      </c>
      <c r="X42" s="13">
        <f t="shared" si="26"/>
        <v>-10</v>
      </c>
      <c r="Y42" s="13">
        <f>S42-AJ42</f>
        <v>-11.25</v>
      </c>
      <c r="Z42" s="13">
        <f t="shared" si="43"/>
        <v>73.333333333333329</v>
      </c>
      <c r="AA42" s="13">
        <f t="shared" si="43"/>
        <v>0</v>
      </c>
      <c r="AB42" s="13">
        <f t="shared" si="43"/>
        <v>78.571428571428569</v>
      </c>
      <c r="AC42" s="13">
        <f t="shared" si="37"/>
        <v>18.055555555555557</v>
      </c>
      <c r="AD42" s="13">
        <f>R42-AL42</f>
        <v>-7.1428571428571388</v>
      </c>
      <c r="AE42" s="13">
        <f t="shared" si="28"/>
        <v>68.75</v>
      </c>
      <c r="AH42" s="13">
        <f t="shared" ref="AH42:AJ42" si="44">AH36/AH9*100</f>
        <v>72</v>
      </c>
      <c r="AI42" s="13">
        <f t="shared" si="44"/>
        <v>60</v>
      </c>
      <c r="AJ42" s="13">
        <f t="shared" si="44"/>
        <v>80</v>
      </c>
      <c r="AK42" s="13">
        <f>AK36/AK9*100</f>
        <v>44.444444444444443</v>
      </c>
      <c r="AL42" s="13">
        <f>AL36/AL9*100</f>
        <v>57.142857142857139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7" sqref="M27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100</v>
      </c>
      <c r="J9" s="12">
        <f>IF(D9=G9,0,(1-(D9/(D9-G9)))*-100)</f>
        <v>-100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-60</v>
      </c>
      <c r="O9" s="12">
        <f t="shared" ref="O9:P10" si="0">IF(C9=L9,0,(1-(C9/(C9-L9)))*-100)</f>
        <v>-33.333333333333336</v>
      </c>
      <c r="P9" s="12">
        <f>IF(D9=M9,0,(1-(D9/(D9-M9)))*-100)</f>
        <v>-100</v>
      </c>
      <c r="Q9" s="4">
        <f>R9+S9</f>
        <v>10</v>
      </c>
      <c r="R9" s="4">
        <f>SUM(R10:R30)</f>
        <v>4</v>
      </c>
      <c r="S9" s="4">
        <f>SUM(S10:S30)</f>
        <v>6</v>
      </c>
      <c r="T9" s="4">
        <f>U9+V9</f>
        <v>2</v>
      </c>
      <c r="U9" s="4">
        <f>SUM(U10:U30)</f>
        <v>0</v>
      </c>
      <c r="V9" s="4">
        <f>SUM(V10:V30)</f>
        <v>2</v>
      </c>
      <c r="W9" s="12">
        <f>IF(Q9=T9,0,(1-(Q9/(Q9-T9)))*-100)</f>
        <v>25</v>
      </c>
      <c r="X9" s="12">
        <f t="shared" ref="X9:Y24" si="1">IF(R9=U9,0,(1-(R9/(R9-U9)))*-100)</f>
        <v>0</v>
      </c>
      <c r="Y9" s="12">
        <f>IF(S9=V9,0,(1-(S9/(S9-V9)))*-100)</f>
        <v>50</v>
      </c>
      <c r="Z9" s="4">
        <f>AA9+AB9</f>
        <v>4</v>
      </c>
      <c r="AA9" s="4">
        <f>SUM(AA10:AA30)</f>
        <v>-1</v>
      </c>
      <c r="AB9" s="4">
        <f>SUM(AB10:AB30)</f>
        <v>5</v>
      </c>
      <c r="AC9" s="12">
        <f>IF(Q9=Z9,0,(1-(Q9/(Q9-Z9)))*-100)</f>
        <v>66.666666666666671</v>
      </c>
      <c r="AD9" s="12">
        <f t="shared" ref="AD9:AE24" si="2">IF(R9=AA9,0,(1-(R9/(R9-AA9)))*-100)</f>
        <v>-19.999999999999996</v>
      </c>
      <c r="AE9" s="12">
        <f>IF(S9=AB9,0,(1-(S9/(S9-AB9)))*-100)</f>
        <v>500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100</v>
      </c>
      <c r="J10" s="12">
        <f>IF(D10=G10,0,(1-(D10/(D10-G10)))*-100)</f>
        <v>-100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-60</v>
      </c>
      <c r="O10" s="12">
        <f t="shared" si="0"/>
        <v>-33.333333333333336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115</v>
      </c>
      <c r="I11" s="25" t="s">
        <v>112</v>
      </c>
      <c r="J11" s="25" t="s">
        <v>115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113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119</v>
      </c>
      <c r="C12" s="25" t="s">
        <v>113</v>
      </c>
      <c r="D12" s="25" t="s">
        <v>112</v>
      </c>
      <c r="E12" s="25" t="s">
        <v>112</v>
      </c>
      <c r="F12" s="25" t="s">
        <v>112</v>
      </c>
      <c r="G12" s="25" t="s">
        <v>115</v>
      </c>
      <c r="H12" s="25" t="s">
        <v>112</v>
      </c>
      <c r="I12" s="25" t="s">
        <v>112</v>
      </c>
      <c r="J12" s="25" t="s">
        <v>113</v>
      </c>
      <c r="K12" s="25" t="s">
        <v>112</v>
      </c>
      <c r="L12" s="25" t="s">
        <v>119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113</v>
      </c>
      <c r="E13" s="25" t="s">
        <v>112</v>
      </c>
      <c r="F13" s="25" t="s">
        <v>112</v>
      </c>
      <c r="G13" s="25" t="s">
        <v>115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119</v>
      </c>
      <c r="M13" s="25" t="s">
        <v>112</v>
      </c>
      <c r="N13" s="25" t="s">
        <v>113</v>
      </c>
      <c r="O13" s="25" t="s">
        <v>112</v>
      </c>
      <c r="P13" s="25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115</v>
      </c>
      <c r="C14" s="25" t="s">
        <v>115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113</v>
      </c>
      <c r="L14" s="25" t="s">
        <v>113</v>
      </c>
      <c r="M14" s="25" t="s">
        <v>119</v>
      </c>
      <c r="N14" s="25" t="s">
        <v>112</v>
      </c>
      <c r="O14" s="25" t="s">
        <v>112</v>
      </c>
      <c r="P14" s="25" t="s">
        <v>119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113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119</v>
      </c>
      <c r="L15" s="25" t="s">
        <v>112</v>
      </c>
      <c r="M15" s="25" t="s">
        <v>119</v>
      </c>
      <c r="N15" s="25" t="s">
        <v>112</v>
      </c>
      <c r="O15" s="25" t="s">
        <v>115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113</v>
      </c>
      <c r="F16" s="25" t="s">
        <v>112</v>
      </c>
      <c r="G16" s="25" t="s">
        <v>113</v>
      </c>
      <c r="H16" s="25" t="s">
        <v>112</v>
      </c>
      <c r="I16" s="25" t="s">
        <v>112</v>
      </c>
      <c r="J16" s="25" t="s">
        <v>119</v>
      </c>
      <c r="K16" s="25" t="s">
        <v>112</v>
      </c>
      <c r="L16" s="25" t="s">
        <v>113</v>
      </c>
      <c r="M16" s="25" t="s">
        <v>112</v>
      </c>
      <c r="N16" s="25" t="s">
        <v>112</v>
      </c>
      <c r="O16" s="25" t="s">
        <v>112</v>
      </c>
      <c r="P16" s="25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113</v>
      </c>
      <c r="J17" s="25" t="s">
        <v>112</v>
      </c>
      <c r="K17" s="25" t="s">
        <v>112</v>
      </c>
      <c r="L17" s="25" t="s">
        <v>113</v>
      </c>
      <c r="M17" s="25" t="s">
        <v>112</v>
      </c>
      <c r="N17" s="25" t="s">
        <v>112</v>
      </c>
      <c r="O17" s="25" t="s">
        <v>112</v>
      </c>
      <c r="P17" s="25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115</v>
      </c>
      <c r="I18" s="25" t="s">
        <v>112</v>
      </c>
      <c r="J18" s="25" t="s">
        <v>115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113</v>
      </c>
      <c r="P18" s="25" t="s">
        <v>112</v>
      </c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119</v>
      </c>
      <c r="C19" s="25" t="s">
        <v>113</v>
      </c>
      <c r="D19" s="25" t="s">
        <v>112</v>
      </c>
      <c r="E19" s="25" t="s">
        <v>112</v>
      </c>
      <c r="F19" s="25" t="s">
        <v>112</v>
      </c>
      <c r="G19" s="25" t="s">
        <v>115</v>
      </c>
      <c r="H19" s="25" t="s">
        <v>112</v>
      </c>
      <c r="I19" s="25" t="s">
        <v>112</v>
      </c>
      <c r="J19" s="25" t="s">
        <v>113</v>
      </c>
      <c r="K19" s="25" t="s">
        <v>112</v>
      </c>
      <c r="L19" s="25" t="s">
        <v>119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119</v>
      </c>
      <c r="F20" s="25" t="s">
        <v>112</v>
      </c>
      <c r="G20" s="25" t="s">
        <v>113</v>
      </c>
      <c r="H20" s="25" t="s">
        <v>112</v>
      </c>
      <c r="I20" s="25" t="s">
        <v>113</v>
      </c>
      <c r="J20" s="25" t="s">
        <v>112</v>
      </c>
      <c r="K20" s="25" t="s">
        <v>112</v>
      </c>
      <c r="L20" s="25" t="s">
        <v>112</v>
      </c>
      <c r="M20" s="25" t="s">
        <v>113</v>
      </c>
      <c r="N20" s="25" t="s">
        <v>112</v>
      </c>
      <c r="O20" s="25" t="s">
        <v>112</v>
      </c>
      <c r="P20" s="25" t="s">
        <v>119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113</v>
      </c>
      <c r="H21" s="25" t="s">
        <v>112</v>
      </c>
      <c r="I21" s="25" t="s">
        <v>115</v>
      </c>
      <c r="J21" s="25" t="s">
        <v>113</v>
      </c>
      <c r="K21" s="25" t="s">
        <v>113</v>
      </c>
      <c r="L21" s="25" t="s">
        <v>112</v>
      </c>
      <c r="M21" s="25" t="s">
        <v>112</v>
      </c>
      <c r="N21" s="25" t="s">
        <v>113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119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113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119</v>
      </c>
      <c r="D24" s="25" t="s">
        <v>113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113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119</v>
      </c>
      <c r="E25" s="25" t="s">
        <v>112</v>
      </c>
      <c r="F25" s="25" t="s">
        <v>119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113</v>
      </c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113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-50</v>
      </c>
      <c r="AD26" s="12">
        <f t="shared" si="13"/>
        <v>-50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119</v>
      </c>
      <c r="D27" s="25" t="s">
        <v>113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113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0</v>
      </c>
      <c r="S27" s="4">
        <v>3</v>
      </c>
      <c r="T27" s="4">
        <f t="shared" si="10"/>
        <v>1</v>
      </c>
      <c r="U27" s="4">
        <v>-2</v>
      </c>
      <c r="V27" s="4">
        <v>3</v>
      </c>
      <c r="W27" s="12">
        <f t="shared" si="11"/>
        <v>50</v>
      </c>
      <c r="X27" s="12">
        <f t="shared" si="11"/>
        <v>-100</v>
      </c>
      <c r="Y27" s="12">
        <f t="shared" si="11"/>
        <v>0</v>
      </c>
      <c r="Z27" s="4">
        <f t="shared" si="12"/>
        <v>2</v>
      </c>
      <c r="AA27" s="4">
        <v>-1</v>
      </c>
      <c r="AB27" s="4">
        <v>3</v>
      </c>
      <c r="AC27" s="12">
        <f t="shared" si="13"/>
        <v>200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119</v>
      </c>
      <c r="E28" s="25" t="s">
        <v>112</v>
      </c>
      <c r="F28" s="25" t="s">
        <v>119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100</v>
      </c>
      <c r="Z28" s="4">
        <f t="shared" si="12"/>
        <v>1</v>
      </c>
      <c r="AA28" s="4">
        <v>0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113</v>
      </c>
      <c r="G29" s="25" t="s">
        <v>113</v>
      </c>
      <c r="H29" s="25" t="s">
        <v>119</v>
      </c>
      <c r="I29" s="25" t="s">
        <v>112</v>
      </c>
      <c r="J29" s="25" t="s">
        <v>112</v>
      </c>
      <c r="K29" s="25" t="s">
        <v>119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113</v>
      </c>
      <c r="Q29" s="4">
        <f t="shared" si="9"/>
        <v>0</v>
      </c>
      <c r="R29" s="4">
        <v>0</v>
      </c>
      <c r="S29" s="4">
        <v>0</v>
      </c>
      <c r="T29" s="4">
        <f t="shared" si="10"/>
        <v>-3</v>
      </c>
      <c r="U29" s="4">
        <v>0</v>
      </c>
      <c r="V29" s="4">
        <v>-3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-2</v>
      </c>
      <c r="AA29" s="4">
        <v>-2</v>
      </c>
      <c r="AB29" s="4">
        <v>0</v>
      </c>
      <c r="AC29" s="12">
        <f t="shared" si="13"/>
        <v>-100</v>
      </c>
      <c r="AD29" s="12">
        <f t="shared" si="13"/>
        <v>-100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119</v>
      </c>
      <c r="G30" s="25" t="s">
        <v>112</v>
      </c>
      <c r="H30" s="25" t="s">
        <v>119</v>
      </c>
      <c r="I30" s="25" t="s">
        <v>112</v>
      </c>
      <c r="J30" s="25" t="s">
        <v>115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113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3</v>
      </c>
      <c r="S34" s="4">
        <f t="shared" si="18"/>
        <v>6</v>
      </c>
      <c r="T34" s="4">
        <f t="shared" si="18"/>
        <v>1</v>
      </c>
      <c r="U34" s="4">
        <f t="shared" si="18"/>
        <v>-1</v>
      </c>
      <c r="V34" s="4">
        <f t="shared" si="18"/>
        <v>2</v>
      </c>
      <c r="W34" s="12">
        <f t="shared" si="11"/>
        <v>12.5</v>
      </c>
      <c r="X34" s="12">
        <f t="shared" si="11"/>
        <v>-25</v>
      </c>
      <c r="Y34" s="12">
        <f t="shared" si="11"/>
        <v>50</v>
      </c>
      <c r="Z34" s="4">
        <f t="shared" si="18"/>
        <v>3</v>
      </c>
      <c r="AA34" s="4">
        <f t="shared" si="18"/>
        <v>-2</v>
      </c>
      <c r="AB34" s="4">
        <f t="shared" si="18"/>
        <v>5</v>
      </c>
      <c r="AC34" s="12">
        <f t="shared" si="13"/>
        <v>50</v>
      </c>
      <c r="AD34" s="12">
        <f t="shared" si="13"/>
        <v>-40</v>
      </c>
      <c r="AE34" s="12">
        <f t="shared" si="13"/>
        <v>500</v>
      </c>
      <c r="AH34" s="4">
        <f t="shared" ref="AH34:AJ34" si="19">SUM(AH23:AH30)</f>
        <v>8</v>
      </c>
      <c r="AI34" s="4">
        <f t="shared" si="19"/>
        <v>4</v>
      </c>
      <c r="AJ34" s="4">
        <f t="shared" si="19"/>
        <v>4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2</v>
      </c>
      <c r="S35" s="4">
        <f t="shared" si="20"/>
        <v>6</v>
      </c>
      <c r="T35" s="4">
        <f t="shared" si="20"/>
        <v>1</v>
      </c>
      <c r="U35" s="4">
        <f t="shared" si="20"/>
        <v>-1</v>
      </c>
      <c r="V35" s="4">
        <f t="shared" si="20"/>
        <v>2</v>
      </c>
      <c r="W35" s="12">
        <f t="shared" si="11"/>
        <v>14.285714285714279</v>
      </c>
      <c r="X35" s="12">
        <f t="shared" si="11"/>
        <v>-33.333333333333336</v>
      </c>
      <c r="Y35" s="12">
        <f t="shared" si="11"/>
        <v>50</v>
      </c>
      <c r="Z35" s="4">
        <f t="shared" si="20"/>
        <v>2</v>
      </c>
      <c r="AA35" s="4">
        <f t="shared" si="20"/>
        <v>-3</v>
      </c>
      <c r="AB35" s="4">
        <f t="shared" si="20"/>
        <v>5</v>
      </c>
      <c r="AC35" s="12">
        <f t="shared" si="13"/>
        <v>33.333333333333329</v>
      </c>
      <c r="AD35" s="12">
        <f t="shared" si="13"/>
        <v>-60</v>
      </c>
      <c r="AE35" s="12">
        <f t="shared" si="13"/>
        <v>500</v>
      </c>
      <c r="AH35" s="4">
        <f t="shared" ref="AH35:AJ35" si="21">SUM(AH25:AH30)</f>
        <v>7</v>
      </c>
      <c r="AI35" s="4">
        <f t="shared" si="21"/>
        <v>3</v>
      </c>
      <c r="AJ35" s="4">
        <f t="shared" si="21"/>
        <v>4</v>
      </c>
      <c r="AK35" s="4">
        <f>SUM(AK25:AK30)</f>
        <v>6</v>
      </c>
      <c r="AL35" s="4">
        <f>SUM(AL25:AL30)</f>
        <v>5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0</v>
      </c>
      <c r="S36" s="4">
        <f t="shared" si="22"/>
        <v>5</v>
      </c>
      <c r="T36" s="4">
        <f t="shared" si="22"/>
        <v>-2</v>
      </c>
      <c r="U36" s="4">
        <f t="shared" si="22"/>
        <v>-3</v>
      </c>
      <c r="V36" s="4">
        <f t="shared" si="22"/>
        <v>1</v>
      </c>
      <c r="W36" s="12">
        <f t="shared" si="11"/>
        <v>-28.571428571428569</v>
      </c>
      <c r="X36" s="12">
        <f t="shared" si="11"/>
        <v>-100</v>
      </c>
      <c r="Y36" s="12">
        <f t="shared" si="11"/>
        <v>25</v>
      </c>
      <c r="Z36" s="4">
        <f t="shared" si="22"/>
        <v>1</v>
      </c>
      <c r="AA36" s="4">
        <f t="shared" si="22"/>
        <v>-3</v>
      </c>
      <c r="AB36" s="4">
        <f t="shared" si="22"/>
        <v>4</v>
      </c>
      <c r="AC36" s="12">
        <f t="shared" si="13"/>
        <v>25</v>
      </c>
      <c r="AD36" s="12">
        <f t="shared" si="13"/>
        <v>-100</v>
      </c>
      <c r="AE36" s="12">
        <f t="shared" si="13"/>
        <v>400</v>
      </c>
      <c r="AH36" s="4">
        <f t="shared" ref="AH36:AJ36" si="23">SUM(AH27:AH30)</f>
        <v>7</v>
      </c>
      <c r="AI36" s="4">
        <f t="shared" si="23"/>
        <v>3</v>
      </c>
      <c r="AJ36" s="4">
        <f t="shared" si="23"/>
        <v>4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25</v>
      </c>
      <c r="S39" s="14">
        <f t="shared" si="30"/>
        <v>0</v>
      </c>
      <c r="T39" s="13">
        <f>T33/T9*100</f>
        <v>50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10</v>
      </c>
      <c r="X39" s="13">
        <f t="shared" si="26"/>
        <v>25</v>
      </c>
      <c r="Y39" s="13">
        <f>S39-AJ39</f>
        <v>0</v>
      </c>
      <c r="Z39" s="13">
        <f t="shared" si="30"/>
        <v>25</v>
      </c>
      <c r="AA39" s="13">
        <f t="shared" si="30"/>
        <v>-100</v>
      </c>
      <c r="AB39" s="13">
        <f t="shared" si="30"/>
        <v>0</v>
      </c>
      <c r="AC39" s="13">
        <f>Q39-AK39</f>
        <v>10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75</v>
      </c>
      <c r="S40" s="13">
        <f t="shared" si="33"/>
        <v>100</v>
      </c>
      <c r="T40" s="13">
        <f>T34/T9*100</f>
        <v>50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-10</v>
      </c>
      <c r="X40" s="13">
        <f t="shared" si="26"/>
        <v>-25</v>
      </c>
      <c r="Y40" s="13">
        <f>S40-AJ40</f>
        <v>0</v>
      </c>
      <c r="Z40" s="13">
        <f>Z34/Z9*100</f>
        <v>75</v>
      </c>
      <c r="AA40" s="13">
        <f t="shared" ref="AA40:AB40" si="36">AA34/AA9*100</f>
        <v>200</v>
      </c>
      <c r="AB40" s="13">
        <f t="shared" si="36"/>
        <v>100</v>
      </c>
      <c r="AC40" s="13">
        <f t="shared" ref="AC40:AC42" si="37">Q40-AK40</f>
        <v>-10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50</v>
      </c>
      <c r="S41" s="13">
        <f t="shared" si="39"/>
        <v>100</v>
      </c>
      <c r="T41" s="13">
        <f>T35/T9*100</f>
        <v>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-7.5</v>
      </c>
      <c r="X41" s="13">
        <f t="shared" si="26"/>
        <v>-25</v>
      </c>
      <c r="Y41" s="13">
        <f>S41-AJ41</f>
        <v>0</v>
      </c>
      <c r="Z41" s="13">
        <f>Z35/Z9*100</f>
        <v>50</v>
      </c>
      <c r="AA41" s="13">
        <f t="shared" ref="AA41:AB41" si="41">AA35/AA9*100</f>
        <v>300</v>
      </c>
      <c r="AB41" s="13">
        <f t="shared" si="41"/>
        <v>100</v>
      </c>
      <c r="AC41" s="13">
        <f t="shared" si="37"/>
        <v>-20</v>
      </c>
      <c r="AD41" s="13">
        <f>R41-AL41</f>
        <v>-50</v>
      </c>
      <c r="AE41" s="13">
        <f t="shared" si="28"/>
        <v>0</v>
      </c>
      <c r="AH41" s="13">
        <f>AH35/AH9*100</f>
        <v>87.5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0</v>
      </c>
      <c r="S42" s="13">
        <f t="shared" si="43"/>
        <v>83.333333333333343</v>
      </c>
      <c r="T42" s="13">
        <f t="shared" si="43"/>
        <v>-100</v>
      </c>
      <c r="U42" s="13" t="e">
        <f t="shared" si="43"/>
        <v>#DIV/0!</v>
      </c>
      <c r="V42" s="13">
        <f t="shared" si="43"/>
        <v>50</v>
      </c>
      <c r="W42" s="13">
        <f t="shared" si="35"/>
        <v>-37.5</v>
      </c>
      <c r="X42" s="13">
        <f t="shared" si="26"/>
        <v>-75</v>
      </c>
      <c r="Y42" s="13">
        <f>S42-AJ42</f>
        <v>-16.666666666666657</v>
      </c>
      <c r="Z42" s="13">
        <f t="shared" si="43"/>
        <v>25</v>
      </c>
      <c r="AA42" s="13">
        <f t="shared" si="43"/>
        <v>300</v>
      </c>
      <c r="AB42" s="13">
        <f t="shared" si="43"/>
        <v>80</v>
      </c>
      <c r="AC42" s="13">
        <f t="shared" si="37"/>
        <v>-16.666666666666657</v>
      </c>
      <c r="AD42" s="13">
        <f>R42-AL42</f>
        <v>-60</v>
      </c>
      <c r="AE42" s="13">
        <f t="shared" si="28"/>
        <v>-16.666666666666657</v>
      </c>
      <c r="AH42" s="13">
        <f t="shared" ref="AH42:AJ42" si="44">AH36/AH9*100</f>
        <v>87.5</v>
      </c>
      <c r="AI42" s="13">
        <f t="shared" si="44"/>
        <v>75</v>
      </c>
      <c r="AJ42" s="13">
        <f t="shared" si="44"/>
        <v>100</v>
      </c>
      <c r="AK42" s="13">
        <f>AK36/AK9*100</f>
        <v>66.666666666666657</v>
      </c>
      <c r="AL42" s="13">
        <f>AL36/AL9*100</f>
        <v>60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6" sqref="M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4</v>
      </c>
      <c r="D9" s="4">
        <f>SUM(D10:D30)</f>
        <v>5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-18.181818181818176</v>
      </c>
      <c r="I9" s="12">
        <f>IF(C9=F9,0,(1-(C9/(C9-F9)))*-100)</f>
        <v>-19.999999999999996</v>
      </c>
      <c r="J9" s="12">
        <f>IF(D9=G9,0,(1-(D9/(D9-G9)))*-100)</f>
        <v>-16.666666666666664</v>
      </c>
      <c r="K9" s="4">
        <f>L9+M9</f>
        <v>1</v>
      </c>
      <c r="L9" s="4">
        <f>SUM(L10:L30)</f>
        <v>-1</v>
      </c>
      <c r="M9" s="4">
        <f>SUM(M10:M30)</f>
        <v>2</v>
      </c>
      <c r="N9" s="12">
        <f>IF(B9=K9,0,(1-(B9/(B9-K9)))*-100)</f>
        <v>12.5</v>
      </c>
      <c r="O9" s="12">
        <f t="shared" ref="O9:P10" si="0">IF(C9=L9,0,(1-(C9/(C9-L9)))*-100)</f>
        <v>-19.999999999999996</v>
      </c>
      <c r="P9" s="12">
        <f>IF(D9=M9,0,(1-(D9/(D9-M9)))*-100)</f>
        <v>66.666666666666671</v>
      </c>
      <c r="Q9" s="4">
        <f>R9+S9</f>
        <v>23</v>
      </c>
      <c r="R9" s="4">
        <f>SUM(R10:R30)</f>
        <v>14</v>
      </c>
      <c r="S9" s="4">
        <f>SUM(S10:S30)</f>
        <v>9</v>
      </c>
      <c r="T9" s="4">
        <f>U9+V9</f>
        <v>11</v>
      </c>
      <c r="U9" s="4">
        <f>SUM(U10:U30)</f>
        <v>8</v>
      </c>
      <c r="V9" s="4">
        <f>SUM(V10:V30)</f>
        <v>3</v>
      </c>
      <c r="W9" s="12">
        <f>IF(Q9=T9,0,(1-(Q9/(Q9-T9)))*-100)</f>
        <v>91.666666666666671</v>
      </c>
      <c r="X9" s="12">
        <f t="shared" ref="X9:Y24" si="1">IF(R9=U9,0,(1-(R9/(R9-U9)))*-100)</f>
        <v>133.33333333333334</v>
      </c>
      <c r="Y9" s="12">
        <f>IF(S9=V9,0,(1-(S9/(S9-V9)))*-100)</f>
        <v>50</v>
      </c>
      <c r="Z9" s="4">
        <f>AA9+AB9</f>
        <v>3</v>
      </c>
      <c r="AA9" s="4">
        <f>SUM(AA10:AA30)</f>
        <v>3</v>
      </c>
      <c r="AB9" s="4">
        <f>SUM(AB10:AB30)</f>
        <v>0</v>
      </c>
      <c r="AC9" s="12">
        <f>IF(Q9=Z9,0,(1-(Q9/(Q9-Z9)))*-100)</f>
        <v>14.999999999999991</v>
      </c>
      <c r="AD9" s="12">
        <f t="shared" ref="AD9:AE24" si="2">IF(R9=AA9,0,(1-(R9/(R9-AA9)))*-100)</f>
        <v>27.27272727272727</v>
      </c>
      <c r="AE9" s="12">
        <f>IF(S9=AB9,0,(1-(S9/(S9-AB9)))*-100)</f>
        <v>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4</v>
      </c>
      <c r="D10" s="4">
        <v>5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-18.181818181818176</v>
      </c>
      <c r="I10" s="12">
        <f t="shared" ref="I10" si="7">IF(C10=F10,0,(1-(C10/(C10-F10)))*-100)</f>
        <v>-19.999999999999996</v>
      </c>
      <c r="J10" s="12">
        <f>IF(D10=G10,0,(1-(D10/(D10-G10)))*-100)</f>
        <v>-16.666666666666664</v>
      </c>
      <c r="K10" s="4">
        <f t="shared" ref="K10" si="8">L10+M10</f>
        <v>1</v>
      </c>
      <c r="L10" s="4">
        <v>-1</v>
      </c>
      <c r="M10" s="4">
        <v>2</v>
      </c>
      <c r="N10" s="12">
        <f>IF(B10=K10,0,(1-(B10/(B10-K10)))*-100)</f>
        <v>12.5</v>
      </c>
      <c r="O10" s="12">
        <f t="shared" si="0"/>
        <v>-19.999999999999996</v>
      </c>
      <c r="P10" s="12">
        <f t="shared" si="0"/>
        <v>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-2</v>
      </c>
      <c r="AA19" s="4">
        <v>-2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2</v>
      </c>
      <c r="R22" s="4">
        <v>2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100</v>
      </c>
      <c r="X22" s="12">
        <f t="shared" si="1"/>
        <v>100</v>
      </c>
      <c r="Y22" s="12">
        <f t="shared" si="1"/>
        <v>0</v>
      </c>
      <c r="Z22" s="4">
        <f t="shared" si="12"/>
        <v>2</v>
      </c>
      <c r="AA22" s="4">
        <v>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2</v>
      </c>
      <c r="R23" s="4">
        <v>1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1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3</v>
      </c>
      <c r="R24" s="4">
        <v>2</v>
      </c>
      <c r="S24" s="4">
        <v>1</v>
      </c>
      <c r="T24" s="4">
        <f t="shared" si="10"/>
        <v>2</v>
      </c>
      <c r="U24" s="4">
        <v>2</v>
      </c>
      <c r="V24" s="4">
        <v>0</v>
      </c>
      <c r="W24" s="12">
        <f t="shared" si="11"/>
        <v>200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200</v>
      </c>
      <c r="AD24" s="12">
        <f t="shared" si="2"/>
        <v>100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1</v>
      </c>
      <c r="R25" s="4">
        <v>1</v>
      </c>
      <c r="S25" s="4">
        <v>0</v>
      </c>
      <c r="T25" s="4">
        <f t="shared" si="10"/>
        <v>-2</v>
      </c>
      <c r="U25" s="4">
        <v>-2</v>
      </c>
      <c r="V25" s="4">
        <v>0</v>
      </c>
      <c r="W25" s="12">
        <f t="shared" si="11"/>
        <v>-66.666666666666671</v>
      </c>
      <c r="X25" s="12">
        <f t="shared" si="11"/>
        <v>-66.666666666666671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1</v>
      </c>
      <c r="V26" s="4">
        <v>0</v>
      </c>
      <c r="W26" s="12">
        <f t="shared" si="11"/>
        <v>50</v>
      </c>
      <c r="X26" s="12">
        <f t="shared" si="11"/>
        <v>100</v>
      </c>
      <c r="Y26" s="12">
        <f t="shared" si="11"/>
        <v>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-50</v>
      </c>
      <c r="AD26" s="12">
        <f t="shared" si="13"/>
        <v>-50</v>
      </c>
      <c r="AE26" s="12">
        <f t="shared" si="13"/>
        <v>-50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5</v>
      </c>
      <c r="R27" s="4">
        <v>3</v>
      </c>
      <c r="S27" s="4">
        <v>2</v>
      </c>
      <c r="T27" s="4">
        <f t="shared" si="10"/>
        <v>3</v>
      </c>
      <c r="U27" s="4">
        <v>3</v>
      </c>
      <c r="V27" s="4">
        <v>0</v>
      </c>
      <c r="W27" s="12">
        <f t="shared" si="11"/>
        <v>150</v>
      </c>
      <c r="X27" s="12">
        <f t="shared" si="11"/>
        <v>0</v>
      </c>
      <c r="Y27" s="12">
        <f t="shared" si="11"/>
        <v>0</v>
      </c>
      <c r="Z27" s="4">
        <f t="shared" si="12"/>
        <v>-2</v>
      </c>
      <c r="AA27" s="4">
        <v>0</v>
      </c>
      <c r="AB27" s="4">
        <v>-2</v>
      </c>
      <c r="AC27" s="12">
        <f t="shared" si="13"/>
        <v>-28.571428571428569</v>
      </c>
      <c r="AD27" s="12">
        <f t="shared" si="13"/>
        <v>0</v>
      </c>
      <c r="AE27" s="12">
        <f t="shared" si="13"/>
        <v>-50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4</v>
      </c>
      <c r="R28" s="4">
        <v>1</v>
      </c>
      <c r="S28" s="4">
        <v>3</v>
      </c>
      <c r="T28" s="4">
        <f t="shared" si="10"/>
        <v>3</v>
      </c>
      <c r="U28" s="4">
        <v>1</v>
      </c>
      <c r="V28" s="4">
        <v>2</v>
      </c>
      <c r="W28" s="12">
        <f t="shared" si="11"/>
        <v>300</v>
      </c>
      <c r="X28" s="12">
        <f t="shared" si="11"/>
        <v>0</v>
      </c>
      <c r="Y28" s="12">
        <f t="shared" si="11"/>
        <v>200</v>
      </c>
      <c r="Z28" s="4">
        <f t="shared" si="12"/>
        <v>3</v>
      </c>
      <c r="AA28" s="4">
        <v>1</v>
      </c>
      <c r="AB28" s="4">
        <v>2</v>
      </c>
      <c r="AC28" s="12">
        <f t="shared" si="13"/>
        <v>300</v>
      </c>
      <c r="AD28" s="12">
        <f t="shared" si="13"/>
        <v>0</v>
      </c>
      <c r="AE28" s="12">
        <f t="shared" si="13"/>
        <v>200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3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50</v>
      </c>
      <c r="X33" s="12">
        <f t="shared" si="11"/>
        <v>50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50</v>
      </c>
      <c r="AD33" s="12">
        <f t="shared" si="13"/>
        <v>50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20</v>
      </c>
      <c r="R34" s="4">
        <f t="shared" si="18"/>
        <v>11</v>
      </c>
      <c r="S34" s="4">
        <f t="shared" si="18"/>
        <v>9</v>
      </c>
      <c r="T34" s="4">
        <f t="shared" si="18"/>
        <v>10</v>
      </c>
      <c r="U34" s="4">
        <f t="shared" si="18"/>
        <v>7</v>
      </c>
      <c r="V34" s="4">
        <f t="shared" si="18"/>
        <v>3</v>
      </c>
      <c r="W34" s="12">
        <f t="shared" si="11"/>
        <v>100</v>
      </c>
      <c r="X34" s="12">
        <f t="shared" si="11"/>
        <v>175</v>
      </c>
      <c r="Y34" s="12">
        <f t="shared" si="11"/>
        <v>50</v>
      </c>
      <c r="Z34" s="4">
        <f t="shared" si="18"/>
        <v>2</v>
      </c>
      <c r="AA34" s="4">
        <f t="shared" si="18"/>
        <v>2</v>
      </c>
      <c r="AB34" s="4">
        <f t="shared" si="18"/>
        <v>0</v>
      </c>
      <c r="AC34" s="12">
        <f t="shared" si="13"/>
        <v>11.111111111111116</v>
      </c>
      <c r="AD34" s="12">
        <f t="shared" si="13"/>
        <v>22.222222222222232</v>
      </c>
      <c r="AE34" s="12">
        <f t="shared" si="13"/>
        <v>0</v>
      </c>
      <c r="AH34" s="4">
        <f t="shared" ref="AH34:AJ34" si="19">SUM(AH23:AH30)</f>
        <v>10</v>
      </c>
      <c r="AI34" s="4">
        <f t="shared" si="19"/>
        <v>4</v>
      </c>
      <c r="AJ34" s="4">
        <f t="shared" si="19"/>
        <v>6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8</v>
      </c>
      <c r="S35" s="4">
        <f t="shared" si="20"/>
        <v>7</v>
      </c>
      <c r="T35" s="4">
        <f t="shared" si="20"/>
        <v>6</v>
      </c>
      <c r="U35" s="4">
        <f t="shared" si="20"/>
        <v>4</v>
      </c>
      <c r="V35" s="4">
        <f t="shared" si="20"/>
        <v>2</v>
      </c>
      <c r="W35" s="12">
        <f t="shared" si="11"/>
        <v>66.666666666666671</v>
      </c>
      <c r="X35" s="12">
        <f t="shared" si="11"/>
        <v>100</v>
      </c>
      <c r="Y35" s="12">
        <f t="shared" si="11"/>
        <v>39.999999999999993</v>
      </c>
      <c r="Z35" s="4">
        <f t="shared" si="20"/>
        <v>-2</v>
      </c>
      <c r="AA35" s="4">
        <f t="shared" si="20"/>
        <v>0</v>
      </c>
      <c r="AB35" s="4">
        <f t="shared" si="20"/>
        <v>-2</v>
      </c>
      <c r="AC35" s="12">
        <f t="shared" si="13"/>
        <v>-11.764705882352944</v>
      </c>
      <c r="AD35" s="12">
        <f t="shared" si="13"/>
        <v>0</v>
      </c>
      <c r="AE35" s="12">
        <f t="shared" si="13"/>
        <v>-22.222222222222221</v>
      </c>
      <c r="AH35" s="4">
        <f t="shared" ref="AH35:AJ35" si="21">SUM(AH25:AH30)</f>
        <v>9</v>
      </c>
      <c r="AI35" s="4">
        <f t="shared" si="21"/>
        <v>4</v>
      </c>
      <c r="AJ35" s="4">
        <f t="shared" si="21"/>
        <v>5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5</v>
      </c>
      <c r="S36" s="4">
        <f t="shared" si="22"/>
        <v>6</v>
      </c>
      <c r="T36" s="4">
        <f t="shared" si="22"/>
        <v>7</v>
      </c>
      <c r="U36" s="4">
        <f t="shared" si="22"/>
        <v>5</v>
      </c>
      <c r="V36" s="4">
        <f t="shared" si="22"/>
        <v>2</v>
      </c>
      <c r="W36" s="12">
        <f t="shared" si="11"/>
        <v>175</v>
      </c>
      <c r="X36" s="12">
        <f t="shared" si="11"/>
        <v>0</v>
      </c>
      <c r="Y36" s="12">
        <f t="shared" si="11"/>
        <v>50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10.000000000000009</v>
      </c>
      <c r="AD36" s="12">
        <f t="shared" si="13"/>
        <v>25</v>
      </c>
      <c r="AE36" s="12">
        <f t="shared" si="13"/>
        <v>0</v>
      </c>
      <c r="AH36" s="4">
        <f t="shared" ref="AH36:AJ36" si="23">SUM(AH27:AH30)</f>
        <v>4</v>
      </c>
      <c r="AI36" s="4">
        <f t="shared" si="23"/>
        <v>0</v>
      </c>
      <c r="AJ36" s="4">
        <f t="shared" si="23"/>
        <v>4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13.043478260869565</v>
      </c>
      <c r="R39" s="13">
        <f>R33/R9*100</f>
        <v>21.428571428571427</v>
      </c>
      <c r="S39" s="14">
        <f t="shared" si="30"/>
        <v>0</v>
      </c>
      <c r="T39" s="13">
        <f>T33/T9*100</f>
        <v>9.0909090909090917</v>
      </c>
      <c r="U39" s="13">
        <f t="shared" ref="U39:V39" si="31">U33/U9*100</f>
        <v>12.5</v>
      </c>
      <c r="V39" s="13">
        <f t="shared" si="31"/>
        <v>0</v>
      </c>
      <c r="W39" s="13">
        <f>Q39-AH39</f>
        <v>-3.6231884057970998</v>
      </c>
      <c r="X39" s="13">
        <f t="shared" si="26"/>
        <v>-11.904761904761902</v>
      </c>
      <c r="Y39" s="13">
        <f>S39-AJ39</f>
        <v>0</v>
      </c>
      <c r="Z39" s="13">
        <f t="shared" si="30"/>
        <v>33.333333333333329</v>
      </c>
      <c r="AA39" s="13">
        <f t="shared" si="30"/>
        <v>33.333333333333329</v>
      </c>
      <c r="AB39" s="13" t="e">
        <f t="shared" si="30"/>
        <v>#DIV/0!</v>
      </c>
      <c r="AC39" s="13">
        <f>Q39-AK39</f>
        <v>3.0434782608695645</v>
      </c>
      <c r="AD39" s="13">
        <f t="shared" si="28"/>
        <v>3.2467532467532436</v>
      </c>
      <c r="AE39" s="13">
        <f t="shared" si="28"/>
        <v>0</v>
      </c>
      <c r="AH39" s="13">
        <f t="shared" ref="AH39:AJ39" si="32">AH33/AH9*100</f>
        <v>16.666666666666664</v>
      </c>
      <c r="AI39" s="13">
        <f t="shared" si="32"/>
        <v>33.333333333333329</v>
      </c>
      <c r="AJ39" s="13">
        <f t="shared" si="32"/>
        <v>0</v>
      </c>
      <c r="AK39" s="13">
        <f>AK33/AK9*100</f>
        <v>10</v>
      </c>
      <c r="AL39" s="13">
        <f>AL33/AL9*100</f>
        <v>18.181818181818183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86.956521739130437</v>
      </c>
      <c r="R40" s="13">
        <f t="shared" si="33"/>
        <v>78.571428571428569</v>
      </c>
      <c r="S40" s="13">
        <f t="shared" si="33"/>
        <v>100</v>
      </c>
      <c r="T40" s="13">
        <f>T34/T9*100</f>
        <v>90.909090909090907</v>
      </c>
      <c r="U40" s="13">
        <f t="shared" ref="U40:V40" si="34">U34/U9*100</f>
        <v>87.5</v>
      </c>
      <c r="V40" s="13">
        <f t="shared" si="34"/>
        <v>100</v>
      </c>
      <c r="W40" s="13">
        <f t="shared" ref="W40:W42" si="35">Q40-AH40</f>
        <v>3.6231884057970944</v>
      </c>
      <c r="X40" s="13">
        <f t="shared" si="26"/>
        <v>11.904761904761912</v>
      </c>
      <c r="Y40" s="13">
        <f>S40-AJ40</f>
        <v>0</v>
      </c>
      <c r="Z40" s="13">
        <f>Z34/Z9*100</f>
        <v>66.666666666666657</v>
      </c>
      <c r="AA40" s="13">
        <f t="shared" ref="AA40:AB40" si="36">AA34/AA9*100</f>
        <v>66.666666666666657</v>
      </c>
      <c r="AB40" s="13" t="e">
        <f t="shared" si="36"/>
        <v>#DIV/0!</v>
      </c>
      <c r="AC40" s="13">
        <f t="shared" ref="AC40:AC42" si="37">Q40-AK40</f>
        <v>-3.0434782608695627</v>
      </c>
      <c r="AD40" s="13">
        <f t="shared" si="28"/>
        <v>-3.2467532467532578</v>
      </c>
      <c r="AE40" s="13">
        <f t="shared" si="28"/>
        <v>0</v>
      </c>
      <c r="AH40" s="13">
        <f t="shared" ref="AH40:AJ40" si="38">AH34/AH9*100</f>
        <v>83.333333333333343</v>
      </c>
      <c r="AI40" s="13">
        <f t="shared" si="38"/>
        <v>66.666666666666657</v>
      </c>
      <c r="AJ40" s="13">
        <f t="shared" si="38"/>
        <v>100</v>
      </c>
      <c r="AK40" s="13">
        <f>AK34/AK9*100</f>
        <v>90</v>
      </c>
      <c r="AL40" s="13">
        <f>AL34/AL9*100</f>
        <v>81.818181818181827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65.217391304347828</v>
      </c>
      <c r="R41" s="13">
        <f t="shared" si="39"/>
        <v>57.142857142857139</v>
      </c>
      <c r="S41" s="13">
        <f t="shared" si="39"/>
        <v>77.777777777777786</v>
      </c>
      <c r="T41" s="13">
        <f>T35/T9*100</f>
        <v>54.54545454545454</v>
      </c>
      <c r="U41" s="13">
        <f t="shared" ref="U41:V41" si="40">U35/U9*100</f>
        <v>50</v>
      </c>
      <c r="V41" s="13">
        <f t="shared" si="40"/>
        <v>66.666666666666657</v>
      </c>
      <c r="W41" s="13">
        <f t="shared" si="35"/>
        <v>-9.7826086956521721</v>
      </c>
      <c r="X41" s="13">
        <f t="shared" si="26"/>
        <v>-9.5238095238095184</v>
      </c>
      <c r="Y41" s="13">
        <f>S41-AJ41</f>
        <v>-5.5555555555555571</v>
      </c>
      <c r="Z41" s="13">
        <f>Z35/Z9*100</f>
        <v>-66.666666666666657</v>
      </c>
      <c r="AA41" s="13">
        <f t="shared" ref="AA41:AB41" si="41">AA35/AA9*100</f>
        <v>0</v>
      </c>
      <c r="AB41" s="13" t="e">
        <f t="shared" si="41"/>
        <v>#DIV/0!</v>
      </c>
      <c r="AC41" s="13">
        <f t="shared" si="37"/>
        <v>-19.782608695652172</v>
      </c>
      <c r="AD41" s="13">
        <f>R41-AL41</f>
        <v>-15.584415584415595</v>
      </c>
      <c r="AE41" s="13">
        <f t="shared" si="28"/>
        <v>-22.222222222222214</v>
      </c>
      <c r="AH41" s="13">
        <f>AH35/AH9*100</f>
        <v>75</v>
      </c>
      <c r="AI41" s="13">
        <f>AI35/AI9*100</f>
        <v>66.666666666666657</v>
      </c>
      <c r="AJ41" s="13">
        <f>AJ35/AJ9*100</f>
        <v>83.333333333333343</v>
      </c>
      <c r="AK41" s="13">
        <f t="shared" ref="AK41:AM41" si="42">AK35/AK9*100</f>
        <v>85</v>
      </c>
      <c r="AL41" s="13">
        <f t="shared" si="42"/>
        <v>72.727272727272734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47.826086956521742</v>
      </c>
      <c r="R42" s="13">
        <f t="shared" si="43"/>
        <v>35.714285714285715</v>
      </c>
      <c r="S42" s="13">
        <f t="shared" si="43"/>
        <v>66.666666666666657</v>
      </c>
      <c r="T42" s="13">
        <f t="shared" si="43"/>
        <v>63.636363636363633</v>
      </c>
      <c r="U42" s="13">
        <f t="shared" si="43"/>
        <v>62.5</v>
      </c>
      <c r="V42" s="13">
        <f t="shared" si="43"/>
        <v>66.666666666666657</v>
      </c>
      <c r="W42" s="13">
        <f t="shared" si="35"/>
        <v>14.492753623188413</v>
      </c>
      <c r="X42" s="13">
        <f t="shared" si="26"/>
        <v>35.714285714285715</v>
      </c>
      <c r="Y42" s="13">
        <f>S42-AJ42</f>
        <v>0</v>
      </c>
      <c r="Z42" s="13">
        <f t="shared" si="43"/>
        <v>33.333333333333329</v>
      </c>
      <c r="AA42" s="13">
        <f t="shared" si="43"/>
        <v>33.333333333333329</v>
      </c>
      <c r="AB42" s="13" t="e">
        <f t="shared" si="43"/>
        <v>#DIV/0!</v>
      </c>
      <c r="AC42" s="13">
        <f t="shared" si="37"/>
        <v>-2.1739130434782581</v>
      </c>
      <c r="AD42" s="13">
        <f>R42-AL42</f>
        <v>-0.64935064935065157</v>
      </c>
      <c r="AE42" s="13">
        <f t="shared" si="28"/>
        <v>0</v>
      </c>
      <c r="AH42" s="13">
        <f t="shared" ref="AH42:AJ42" si="44">AH36/AH9*100</f>
        <v>33.333333333333329</v>
      </c>
      <c r="AI42" s="13">
        <f t="shared" si="44"/>
        <v>0</v>
      </c>
      <c r="AJ42" s="13">
        <f t="shared" si="44"/>
        <v>66.666666666666657</v>
      </c>
      <c r="AK42" s="13">
        <f>AK36/AK9*100</f>
        <v>50</v>
      </c>
      <c r="AL42" s="13">
        <f>AL36/AL9*100</f>
        <v>36.363636363636367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8" sqref="M28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6</v>
      </c>
      <c r="D9" s="4">
        <f>SUM(D10:D30)</f>
        <v>2</v>
      </c>
      <c r="E9" s="4">
        <f>F9+G9</f>
        <v>0</v>
      </c>
      <c r="F9" s="4">
        <f>SUM(F10:F30)</f>
        <v>3</v>
      </c>
      <c r="G9" s="4">
        <f>SUM(G10:G30)</f>
        <v>-3</v>
      </c>
      <c r="H9" s="12">
        <f>IF(B9=E9,0,(1-(B9/(B9-E9)))*-100)</f>
        <v>0</v>
      </c>
      <c r="I9" s="12">
        <f>IF(C9=F9,0,(1-(C9/(C9-F9)))*-100)</f>
        <v>100</v>
      </c>
      <c r="J9" s="12">
        <f>IF(D9=G9,0,(1-(D9/(D9-G9)))*-100)</f>
        <v>-60</v>
      </c>
      <c r="K9" s="4">
        <f>L9+M9</f>
        <v>-4</v>
      </c>
      <c r="L9" s="4">
        <f>SUM(L10:L30)</f>
        <v>2</v>
      </c>
      <c r="M9" s="4">
        <f>SUM(M10:M30)</f>
        <v>-6</v>
      </c>
      <c r="N9" s="12">
        <f>IF(B9=K9,0,(1-(B9/(B9-K9)))*-100)</f>
        <v>-33.333333333333336</v>
      </c>
      <c r="O9" s="12">
        <f t="shared" ref="O9:P10" si="0">IF(C9=L9,0,(1-(C9/(C9-L9)))*-100)</f>
        <v>50</v>
      </c>
      <c r="P9" s="12">
        <f>IF(D9=M9,0,(1-(D9/(D9-M9)))*-100)</f>
        <v>-75</v>
      </c>
      <c r="Q9" s="4">
        <f>R9+S9</f>
        <v>24</v>
      </c>
      <c r="R9" s="4">
        <f>SUM(R10:R30)</f>
        <v>11</v>
      </c>
      <c r="S9" s="4">
        <f>SUM(S10:S30)</f>
        <v>13</v>
      </c>
      <c r="T9" s="4">
        <f>U9+V9</f>
        <v>7</v>
      </c>
      <c r="U9" s="4">
        <f>SUM(U10:U30)</f>
        <v>7</v>
      </c>
      <c r="V9" s="4">
        <f>SUM(V10:V30)</f>
        <v>0</v>
      </c>
      <c r="W9" s="12">
        <f>IF(Q9=T9,0,(1-(Q9/(Q9-T9)))*-100)</f>
        <v>41.176470588235304</v>
      </c>
      <c r="X9" s="12">
        <f t="shared" ref="X9:Y24" si="1">IF(R9=U9,0,(1-(R9/(R9-U9)))*-100)</f>
        <v>175</v>
      </c>
      <c r="Y9" s="12">
        <f>IF(S9=V9,0,(1-(S9/(S9-V9)))*-100)</f>
        <v>0</v>
      </c>
      <c r="Z9" s="4">
        <f>AA9+AB9</f>
        <v>2</v>
      </c>
      <c r="AA9" s="4">
        <f>SUM(AA10:AA30)</f>
        <v>0</v>
      </c>
      <c r="AB9" s="4">
        <f>SUM(AB10:AB30)</f>
        <v>2</v>
      </c>
      <c r="AC9" s="12">
        <f>IF(Q9=Z9,0,(1-(Q9/(Q9-Z9)))*-100)</f>
        <v>9.0909090909090828</v>
      </c>
      <c r="AD9" s="12">
        <f t="shared" ref="AD9:AE24" si="2">IF(R9=AA9,0,(1-(R9/(R9-AA9)))*-100)</f>
        <v>0</v>
      </c>
      <c r="AE9" s="12">
        <f>IF(S9=AB9,0,(1-(S9/(S9-AB9)))*-100)</f>
        <v>18.181818181818187</v>
      </c>
      <c r="AH9" s="4">
        <f t="shared" ref="AH9:AJ30" si="3">Q9-T9</f>
        <v>17</v>
      </c>
      <c r="AI9" s="4">
        <f t="shared" si="3"/>
        <v>4</v>
      </c>
      <c r="AJ9" s="4">
        <f t="shared" si="3"/>
        <v>13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6</v>
      </c>
      <c r="D10" s="4">
        <v>2</v>
      </c>
      <c r="E10" s="4">
        <f t="shared" ref="E10" si="6">F10+G10</f>
        <v>0</v>
      </c>
      <c r="F10" s="4">
        <v>3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100</v>
      </c>
      <c r="J10" s="12">
        <f>IF(D10=G10,0,(1-(D10/(D10-G10)))*-100)</f>
        <v>-60</v>
      </c>
      <c r="K10" s="4">
        <f t="shared" ref="K10" si="8">L10+M10</f>
        <v>-4</v>
      </c>
      <c r="L10" s="4">
        <v>2</v>
      </c>
      <c r="M10" s="4">
        <v>-6</v>
      </c>
      <c r="N10" s="12">
        <f>IF(B10=K10,0,(1-(B10/(B10-K10)))*-100)</f>
        <v>-33.333333333333336</v>
      </c>
      <c r="O10" s="12">
        <f t="shared" si="0"/>
        <v>50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-3</v>
      </c>
      <c r="AB23" s="4">
        <v>1</v>
      </c>
      <c r="AC23" s="12">
        <f t="shared" si="13"/>
        <v>-66.666666666666671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3</v>
      </c>
      <c r="R25" s="4">
        <v>3</v>
      </c>
      <c r="S25" s="4">
        <v>0</v>
      </c>
      <c r="T25" s="4">
        <f t="shared" si="10"/>
        <v>1</v>
      </c>
      <c r="U25" s="4">
        <v>2</v>
      </c>
      <c r="V25" s="4">
        <v>-1</v>
      </c>
      <c r="W25" s="12">
        <f t="shared" si="11"/>
        <v>50</v>
      </c>
      <c r="X25" s="12">
        <f t="shared" si="11"/>
        <v>200</v>
      </c>
      <c r="Y25" s="12">
        <f t="shared" si="11"/>
        <v>-100</v>
      </c>
      <c r="Z25" s="4">
        <f t="shared" si="12"/>
        <v>2</v>
      </c>
      <c r="AA25" s="4">
        <v>3</v>
      </c>
      <c r="AB25" s="4">
        <v>-1</v>
      </c>
      <c r="AC25" s="12">
        <f t="shared" si="13"/>
        <v>200</v>
      </c>
      <c r="AD25" s="12">
        <f t="shared" si="13"/>
        <v>0</v>
      </c>
      <c r="AE25" s="12">
        <f t="shared" si="13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2</v>
      </c>
      <c r="R26" s="4">
        <v>2</v>
      </c>
      <c r="S26" s="4">
        <v>0</v>
      </c>
      <c r="T26" s="4">
        <f t="shared" si="10"/>
        <v>-3</v>
      </c>
      <c r="U26" s="4">
        <v>1</v>
      </c>
      <c r="V26" s="4">
        <v>-4</v>
      </c>
      <c r="W26" s="12">
        <f t="shared" si="11"/>
        <v>-60</v>
      </c>
      <c r="X26" s="12">
        <f t="shared" si="11"/>
        <v>100</v>
      </c>
      <c r="Y26" s="12">
        <f t="shared" si="11"/>
        <v>-100</v>
      </c>
      <c r="Z26" s="4">
        <f t="shared" si="12"/>
        <v>-2</v>
      </c>
      <c r="AA26" s="4">
        <v>1</v>
      </c>
      <c r="AB26" s="4">
        <v>-3</v>
      </c>
      <c r="AC26" s="12">
        <f t="shared" si="13"/>
        <v>-50</v>
      </c>
      <c r="AD26" s="12">
        <f t="shared" si="13"/>
        <v>100</v>
      </c>
      <c r="AE26" s="12">
        <f t="shared" si="13"/>
        <v>-100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7</v>
      </c>
      <c r="R27" s="4">
        <v>3</v>
      </c>
      <c r="S27" s="4">
        <v>4</v>
      </c>
      <c r="T27" s="4">
        <f t="shared" si="10"/>
        <v>4</v>
      </c>
      <c r="U27" s="4">
        <v>2</v>
      </c>
      <c r="V27" s="4">
        <v>2</v>
      </c>
      <c r="W27" s="12">
        <f t="shared" si="11"/>
        <v>133.33333333333334</v>
      </c>
      <c r="X27" s="12">
        <f t="shared" si="11"/>
        <v>200</v>
      </c>
      <c r="Y27" s="12">
        <f t="shared" si="11"/>
        <v>100</v>
      </c>
      <c r="Z27" s="4">
        <f t="shared" si="12"/>
        <v>1</v>
      </c>
      <c r="AA27" s="4">
        <v>-1</v>
      </c>
      <c r="AB27" s="4">
        <v>2</v>
      </c>
      <c r="AC27" s="12">
        <f t="shared" si="13"/>
        <v>16.666666666666675</v>
      </c>
      <c r="AD27" s="12">
        <f t="shared" si="13"/>
        <v>-25</v>
      </c>
      <c r="AE27" s="12">
        <f t="shared" si="13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6</v>
      </c>
      <c r="R28" s="4">
        <v>1</v>
      </c>
      <c r="S28" s="4">
        <v>5</v>
      </c>
      <c r="T28" s="4">
        <f t="shared" si="10"/>
        <v>3</v>
      </c>
      <c r="U28" s="4">
        <v>0</v>
      </c>
      <c r="V28" s="4">
        <v>3</v>
      </c>
      <c r="W28" s="12">
        <f t="shared" si="11"/>
        <v>100</v>
      </c>
      <c r="X28" s="12">
        <f t="shared" si="11"/>
        <v>0</v>
      </c>
      <c r="Y28" s="12">
        <f t="shared" si="11"/>
        <v>150</v>
      </c>
      <c r="Z28" s="4">
        <f t="shared" si="12"/>
        <v>1</v>
      </c>
      <c r="AA28" s="4">
        <v>-2</v>
      </c>
      <c r="AB28" s="4">
        <v>3</v>
      </c>
      <c r="AC28" s="12">
        <f t="shared" si="13"/>
        <v>19.999999999999996</v>
      </c>
      <c r="AD28" s="12">
        <f t="shared" si="13"/>
        <v>-66.666666666666671</v>
      </c>
      <c r="AE28" s="12">
        <f t="shared" si="13"/>
        <v>150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3</v>
      </c>
      <c r="R29" s="4">
        <v>0</v>
      </c>
      <c r="S29" s="4">
        <v>3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9</v>
      </c>
      <c r="S34" s="4">
        <f t="shared" si="18"/>
        <v>13</v>
      </c>
      <c r="T34" s="4">
        <f t="shared" si="18"/>
        <v>5</v>
      </c>
      <c r="U34" s="4">
        <f t="shared" si="18"/>
        <v>5</v>
      </c>
      <c r="V34" s="4">
        <f t="shared" si="18"/>
        <v>0</v>
      </c>
      <c r="W34" s="12">
        <f t="shared" si="11"/>
        <v>29.411764705882359</v>
      </c>
      <c r="X34" s="12">
        <f t="shared" si="11"/>
        <v>125</v>
      </c>
      <c r="Y34" s="12">
        <f t="shared" si="11"/>
        <v>0</v>
      </c>
      <c r="Z34" s="4">
        <f t="shared" si="18"/>
        <v>0</v>
      </c>
      <c r="AA34" s="4">
        <f t="shared" si="18"/>
        <v>-2</v>
      </c>
      <c r="AB34" s="4">
        <f t="shared" si="18"/>
        <v>2</v>
      </c>
      <c r="AC34" s="12">
        <f t="shared" si="13"/>
        <v>0</v>
      </c>
      <c r="AD34" s="12">
        <f t="shared" si="13"/>
        <v>-18.181818181818176</v>
      </c>
      <c r="AE34" s="12">
        <f t="shared" si="13"/>
        <v>18.181818181818187</v>
      </c>
      <c r="AH34" s="4">
        <f t="shared" ref="AH34:AJ34" si="19">SUM(AH23:AH30)</f>
        <v>17</v>
      </c>
      <c r="AI34" s="4">
        <f t="shared" si="19"/>
        <v>4</v>
      </c>
      <c r="AJ34" s="4">
        <f t="shared" si="19"/>
        <v>13</v>
      </c>
      <c r="AK34" s="4">
        <f>SUM(AK23:AK30)</f>
        <v>22</v>
      </c>
      <c r="AL34" s="4">
        <f>SUM(AL23:AL30)</f>
        <v>11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21</v>
      </c>
      <c r="R35" s="4">
        <f t="shared" si="20"/>
        <v>9</v>
      </c>
      <c r="S35" s="4">
        <f t="shared" si="20"/>
        <v>12</v>
      </c>
      <c r="T35" s="4">
        <f t="shared" si="20"/>
        <v>4</v>
      </c>
      <c r="U35" s="4">
        <f t="shared" si="20"/>
        <v>5</v>
      </c>
      <c r="V35" s="4">
        <f t="shared" si="20"/>
        <v>-1</v>
      </c>
      <c r="W35" s="12">
        <f t="shared" si="11"/>
        <v>23.529411764705888</v>
      </c>
      <c r="X35" s="12">
        <f t="shared" si="11"/>
        <v>125</v>
      </c>
      <c r="Y35" s="12">
        <f t="shared" si="11"/>
        <v>-7.6923076923076872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10.526315789473696</v>
      </c>
      <c r="AD35" s="12">
        <f t="shared" si="13"/>
        <v>12.5</v>
      </c>
      <c r="AE35" s="12">
        <f t="shared" si="13"/>
        <v>9.0909090909090828</v>
      </c>
      <c r="AH35" s="4">
        <f t="shared" ref="AH35:AJ35" si="21">SUM(AH25:AH30)</f>
        <v>17</v>
      </c>
      <c r="AI35" s="4">
        <f t="shared" si="21"/>
        <v>4</v>
      </c>
      <c r="AJ35" s="4">
        <f t="shared" si="21"/>
        <v>13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16</v>
      </c>
      <c r="R36" s="4">
        <f t="shared" si="22"/>
        <v>4</v>
      </c>
      <c r="S36" s="4">
        <f t="shared" si="22"/>
        <v>12</v>
      </c>
      <c r="T36" s="4">
        <f t="shared" si="22"/>
        <v>6</v>
      </c>
      <c r="U36" s="4">
        <f t="shared" si="22"/>
        <v>2</v>
      </c>
      <c r="V36" s="4">
        <f t="shared" si="22"/>
        <v>4</v>
      </c>
      <c r="W36" s="12">
        <f t="shared" si="11"/>
        <v>60.000000000000007</v>
      </c>
      <c r="X36" s="12">
        <f t="shared" si="11"/>
        <v>100</v>
      </c>
      <c r="Y36" s="12">
        <f t="shared" si="11"/>
        <v>50</v>
      </c>
      <c r="Z36" s="4">
        <f t="shared" si="22"/>
        <v>2</v>
      </c>
      <c r="AA36" s="4">
        <f t="shared" si="22"/>
        <v>-3</v>
      </c>
      <c r="AB36" s="4">
        <f t="shared" si="22"/>
        <v>5</v>
      </c>
      <c r="AC36" s="12">
        <f t="shared" si="13"/>
        <v>14.285714285714279</v>
      </c>
      <c r="AD36" s="12">
        <f t="shared" si="13"/>
        <v>-42.857142857142861</v>
      </c>
      <c r="AE36" s="12">
        <f t="shared" si="13"/>
        <v>71.428571428571416</v>
      </c>
      <c r="AH36" s="4">
        <f t="shared" ref="AH36:AJ36" si="23">SUM(AH27:AH30)</f>
        <v>10</v>
      </c>
      <c r="AI36" s="4">
        <f t="shared" si="23"/>
        <v>2</v>
      </c>
      <c r="AJ36" s="4">
        <f t="shared" si="23"/>
        <v>8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8.3333333333333321</v>
      </c>
      <c r="R39" s="13">
        <f>R33/R9*100</f>
        <v>18.181818181818183</v>
      </c>
      <c r="S39" s="14">
        <f t="shared" si="30"/>
        <v>0</v>
      </c>
      <c r="T39" s="13">
        <f>T33/T9*100</f>
        <v>28.571428571428569</v>
      </c>
      <c r="U39" s="13">
        <f t="shared" ref="U39:V39" si="31">U33/U9*100</f>
        <v>28.571428571428569</v>
      </c>
      <c r="V39" s="13" t="e">
        <f t="shared" si="31"/>
        <v>#DIV/0!</v>
      </c>
      <c r="W39" s="13">
        <f>Q39-AH39</f>
        <v>8.3333333333333321</v>
      </c>
      <c r="X39" s="13">
        <f t="shared" si="26"/>
        <v>18.181818181818183</v>
      </c>
      <c r="Y39" s="13">
        <f>S39-AJ39</f>
        <v>0</v>
      </c>
      <c r="Z39" s="13">
        <f t="shared" si="30"/>
        <v>100</v>
      </c>
      <c r="AA39" s="13" t="e">
        <f t="shared" si="30"/>
        <v>#DIV/0!</v>
      </c>
      <c r="AB39" s="13">
        <f t="shared" si="30"/>
        <v>0</v>
      </c>
      <c r="AC39" s="13">
        <f>Q39-AK39</f>
        <v>8.3333333333333321</v>
      </c>
      <c r="AD39" s="13">
        <f t="shared" si="28"/>
        <v>18.181818181818183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91.666666666666657</v>
      </c>
      <c r="R40" s="13">
        <f t="shared" si="33"/>
        <v>81.818181818181827</v>
      </c>
      <c r="S40" s="13">
        <f t="shared" si="33"/>
        <v>100</v>
      </c>
      <c r="T40" s="13">
        <f>T34/T9*100</f>
        <v>71.428571428571431</v>
      </c>
      <c r="U40" s="13">
        <f t="shared" ref="U40:V40" si="34">U34/U9*100</f>
        <v>71.428571428571431</v>
      </c>
      <c r="V40" s="13" t="e">
        <f t="shared" si="34"/>
        <v>#DIV/0!</v>
      </c>
      <c r="W40" s="13">
        <f t="shared" ref="W40:W42" si="35">Q40-AH40</f>
        <v>-8.3333333333333428</v>
      </c>
      <c r="X40" s="13">
        <f t="shared" si="26"/>
        <v>-18.181818181818173</v>
      </c>
      <c r="Y40" s="13">
        <f>S40-AJ40</f>
        <v>0</v>
      </c>
      <c r="Z40" s="13">
        <f>Z34/Z9*100</f>
        <v>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-8.3333333333333428</v>
      </c>
      <c r="AD40" s="13">
        <f t="shared" si="28"/>
        <v>-18.181818181818173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87.5</v>
      </c>
      <c r="R41" s="13">
        <f t="shared" si="39"/>
        <v>81.818181818181827</v>
      </c>
      <c r="S41" s="13">
        <f t="shared" si="39"/>
        <v>92.307692307692307</v>
      </c>
      <c r="T41" s="13">
        <f>T35/T9*100</f>
        <v>57.142857142857139</v>
      </c>
      <c r="U41" s="13">
        <f t="shared" ref="U41:V41" si="40">U35/U9*100</f>
        <v>71.428571428571431</v>
      </c>
      <c r="V41" s="13" t="e">
        <f t="shared" si="40"/>
        <v>#DIV/0!</v>
      </c>
      <c r="W41" s="13">
        <f t="shared" si="35"/>
        <v>-12.5</v>
      </c>
      <c r="X41" s="13">
        <f t="shared" si="26"/>
        <v>-18.181818181818173</v>
      </c>
      <c r="Y41" s="13">
        <f>S41-AJ41</f>
        <v>-7.6923076923076934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50</v>
      </c>
      <c r="AC41" s="13">
        <f t="shared" si="37"/>
        <v>1.1363636363636402</v>
      </c>
      <c r="AD41" s="13">
        <f>R41-AL41</f>
        <v>9.0909090909090935</v>
      </c>
      <c r="AE41" s="13">
        <f t="shared" si="28"/>
        <v>-7.6923076923076934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86.36363636363636</v>
      </c>
      <c r="AL41" s="13">
        <f t="shared" si="42"/>
        <v>72.727272727272734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36.363636363636367</v>
      </c>
      <c r="S42" s="13">
        <f t="shared" si="43"/>
        <v>92.307692307692307</v>
      </c>
      <c r="T42" s="13">
        <f t="shared" si="43"/>
        <v>85.714285714285708</v>
      </c>
      <c r="U42" s="13">
        <f t="shared" si="43"/>
        <v>28.571428571428569</v>
      </c>
      <c r="V42" s="13" t="e">
        <f t="shared" si="43"/>
        <v>#DIV/0!</v>
      </c>
      <c r="W42" s="13">
        <f t="shared" si="35"/>
        <v>7.8431372549019471</v>
      </c>
      <c r="X42" s="13">
        <f t="shared" si="26"/>
        <v>-13.636363636363633</v>
      </c>
      <c r="Y42" s="13">
        <f>S42-AJ42</f>
        <v>30.769230769230766</v>
      </c>
      <c r="Z42" s="13">
        <f t="shared" si="43"/>
        <v>100</v>
      </c>
      <c r="AA42" s="13" t="e">
        <f t="shared" si="43"/>
        <v>#DIV/0!</v>
      </c>
      <c r="AB42" s="13">
        <f t="shared" si="43"/>
        <v>250</v>
      </c>
      <c r="AC42" s="13">
        <f t="shared" si="37"/>
        <v>3.0303030303030241</v>
      </c>
      <c r="AD42" s="13">
        <f>R42-AL42</f>
        <v>-27.272727272727266</v>
      </c>
      <c r="AE42" s="13">
        <f t="shared" si="28"/>
        <v>28.671328671328673</v>
      </c>
      <c r="AH42" s="13">
        <f t="shared" ref="AH42:AJ42" si="44">AH36/AH9*100</f>
        <v>58.82352941176471</v>
      </c>
      <c r="AI42" s="13">
        <f t="shared" si="44"/>
        <v>50</v>
      </c>
      <c r="AJ42" s="13">
        <f t="shared" si="44"/>
        <v>61.53846153846154</v>
      </c>
      <c r="AK42" s="13">
        <f>AK36/AK9*100</f>
        <v>63.636363636363633</v>
      </c>
      <c r="AL42" s="13">
        <f>AL36/AL9*100</f>
        <v>63.636363636363633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7" sqref="M27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5</v>
      </c>
      <c r="D9" s="4">
        <f>SUM(D10:D30)</f>
        <v>4</v>
      </c>
      <c r="E9" s="4">
        <f>F9+G9</f>
        <v>-3</v>
      </c>
      <c r="F9" s="4">
        <f>SUM(F10:F30)</f>
        <v>-2</v>
      </c>
      <c r="G9" s="4">
        <f>SUM(G10:G30)</f>
        <v>-1</v>
      </c>
      <c r="H9" s="12">
        <f>IF(B9=E9,0,(1-(B9/(B9-E9)))*-100)</f>
        <v>-25</v>
      </c>
      <c r="I9" s="12">
        <f>IF(C9=F9,0,(1-(C9/(C9-F9)))*-100)</f>
        <v>-28.571428571428569</v>
      </c>
      <c r="J9" s="12">
        <f>IF(D9=G9,0,(1-(D9/(D9-G9)))*-100)</f>
        <v>-19.999999999999996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28.57142857142858</v>
      </c>
      <c r="O9" s="12">
        <f t="shared" ref="O9:P10" si="0">IF(C9=L9,0,(1-(C9/(C9-L9)))*-100)</f>
        <v>66.666666666666671</v>
      </c>
      <c r="P9" s="12">
        <f>IF(D9=M9,0,(1-(D9/(D9-M9)))*-100)</f>
        <v>0</v>
      </c>
      <c r="Q9" s="4">
        <f>R9+S9</f>
        <v>21</v>
      </c>
      <c r="R9" s="4">
        <f>SUM(R10:R30)</f>
        <v>9</v>
      </c>
      <c r="S9" s="4">
        <f>SUM(S10:S30)</f>
        <v>12</v>
      </c>
      <c r="T9" s="4">
        <f>U9+V9</f>
        <v>-6</v>
      </c>
      <c r="U9" s="4">
        <f>SUM(U10:U30)</f>
        <v>-2</v>
      </c>
      <c r="V9" s="4">
        <f>SUM(V10:V30)</f>
        <v>-4</v>
      </c>
      <c r="W9" s="12">
        <f>IF(Q9=T9,0,(1-(Q9/(Q9-T9)))*-100)</f>
        <v>-22.222222222222221</v>
      </c>
      <c r="X9" s="12">
        <f t="shared" ref="X9:Y24" si="1">IF(R9=U9,0,(1-(R9/(R9-U9)))*-100)</f>
        <v>-18.181818181818176</v>
      </c>
      <c r="Y9" s="12">
        <f>IF(S9=V9,0,(1-(S9/(S9-V9)))*-100)</f>
        <v>-25</v>
      </c>
      <c r="Z9" s="4">
        <f>AA9+AB9</f>
        <v>8</v>
      </c>
      <c r="AA9" s="4">
        <f>SUM(AA10:AA30)</f>
        <v>3</v>
      </c>
      <c r="AB9" s="4">
        <f>SUM(AB10:AB30)</f>
        <v>5</v>
      </c>
      <c r="AC9" s="12">
        <f>IF(Q9=Z9,0,(1-(Q9/(Q9-Z9)))*-100)</f>
        <v>61.53846153846154</v>
      </c>
      <c r="AD9" s="12">
        <f t="shared" ref="AD9:AE24" si="2">IF(R9=AA9,0,(1-(R9/(R9-AA9)))*-100)</f>
        <v>50</v>
      </c>
      <c r="AE9" s="12">
        <f>IF(S9=AB9,0,(1-(S9/(S9-AB9)))*-100)</f>
        <v>71.428571428571416</v>
      </c>
      <c r="AH9" s="4">
        <f t="shared" ref="AH9:AJ30" si="3">Q9-T9</f>
        <v>27</v>
      </c>
      <c r="AI9" s="4">
        <f t="shared" si="3"/>
        <v>11</v>
      </c>
      <c r="AJ9" s="4">
        <f t="shared" si="3"/>
        <v>16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5</v>
      </c>
      <c r="D10" s="4">
        <v>4</v>
      </c>
      <c r="E10" s="4">
        <f t="shared" ref="E10" si="6">F10+G10</f>
        <v>-3</v>
      </c>
      <c r="F10" s="4">
        <v>-2</v>
      </c>
      <c r="G10" s="4">
        <v>-1</v>
      </c>
      <c r="H10" s="12">
        <f>IF(B10=E10,0,(1-(B10/(B10-E10)))*-100)</f>
        <v>-25</v>
      </c>
      <c r="I10" s="12">
        <f t="shared" ref="I10" si="7">IF(C10=F10,0,(1-(C10/(C10-F10)))*-100)</f>
        <v>-28.571428571428569</v>
      </c>
      <c r="J10" s="12">
        <f>IF(D10=G10,0,(1-(D10/(D10-G10)))*-100)</f>
        <v>-19.999999999999996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28.57142857142858</v>
      </c>
      <c r="O10" s="12">
        <f t="shared" si="0"/>
        <v>66.666666666666671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25" t="s">
        <v>112</v>
      </c>
      <c r="C11" s="25" t="s">
        <v>112</v>
      </c>
      <c r="D11" s="25" t="s">
        <v>116</v>
      </c>
      <c r="E11" s="25" t="s">
        <v>112</v>
      </c>
      <c r="F11" s="25" t="s">
        <v>116</v>
      </c>
      <c r="G11" s="25" t="s">
        <v>112</v>
      </c>
      <c r="H11" s="25" t="s">
        <v>112</v>
      </c>
      <c r="I11" s="25" t="s">
        <v>112</v>
      </c>
      <c r="J11" s="25" t="s">
        <v>116</v>
      </c>
      <c r="K11" s="25" t="s">
        <v>112</v>
      </c>
      <c r="L11" s="25" t="s">
        <v>112</v>
      </c>
      <c r="M11" s="25" t="s">
        <v>112</v>
      </c>
      <c r="N11" s="25" t="s">
        <v>116</v>
      </c>
      <c r="O11" s="25" t="s">
        <v>116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116</v>
      </c>
      <c r="G12" s="25" t="s">
        <v>112</v>
      </c>
      <c r="H12" s="25" t="s">
        <v>112</v>
      </c>
      <c r="I12" s="25" t="s">
        <v>112</v>
      </c>
      <c r="J12" s="25" t="s">
        <v>116</v>
      </c>
      <c r="K12" s="25" t="s">
        <v>116</v>
      </c>
      <c r="L12" s="25" t="s">
        <v>116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25" t="s">
        <v>116</v>
      </c>
      <c r="C13" s="25" t="s">
        <v>116</v>
      </c>
      <c r="D13" s="25" t="s">
        <v>112</v>
      </c>
      <c r="E13" s="25" t="s">
        <v>116</v>
      </c>
      <c r="F13" s="25" t="s">
        <v>116</v>
      </c>
      <c r="G13" s="25" t="s">
        <v>116</v>
      </c>
      <c r="H13" s="25" t="s">
        <v>116</v>
      </c>
      <c r="I13" s="25" t="s">
        <v>116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116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112</v>
      </c>
      <c r="C14" s="25" t="s">
        <v>112</v>
      </c>
      <c r="D14" s="25" t="s">
        <v>112</v>
      </c>
      <c r="E14" s="25" t="s">
        <v>116</v>
      </c>
      <c r="F14" s="25" t="s">
        <v>116</v>
      </c>
      <c r="G14" s="25" t="s">
        <v>112</v>
      </c>
      <c r="H14" s="25" t="s">
        <v>112</v>
      </c>
      <c r="I14" s="25" t="s">
        <v>116</v>
      </c>
      <c r="J14" s="25" t="s">
        <v>116</v>
      </c>
      <c r="K14" s="25" t="s">
        <v>116</v>
      </c>
      <c r="L14" s="25" t="s">
        <v>112</v>
      </c>
      <c r="M14" s="25" t="s">
        <v>116</v>
      </c>
      <c r="N14" s="25" t="s">
        <v>116</v>
      </c>
      <c r="O14" s="25" t="s">
        <v>116</v>
      </c>
      <c r="P14" s="25" t="s">
        <v>116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-1</v>
      </c>
      <c r="AB14" s="4">
        <v>0</v>
      </c>
      <c r="AC14" s="12">
        <f t="shared" si="13"/>
        <v>-100</v>
      </c>
      <c r="AD14" s="12">
        <f t="shared" si="2"/>
        <v>-100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112</v>
      </c>
      <c r="C15" s="25" t="s">
        <v>112</v>
      </c>
      <c r="D15" s="25" t="s">
        <v>112</v>
      </c>
      <c r="E15" s="25" t="s">
        <v>116</v>
      </c>
      <c r="F15" s="25" t="s">
        <v>116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116</v>
      </c>
      <c r="O15" s="25" t="s">
        <v>116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116</v>
      </c>
      <c r="H16" s="25" t="s">
        <v>112</v>
      </c>
      <c r="I16" s="25" t="s">
        <v>112</v>
      </c>
      <c r="J16" s="25" t="s">
        <v>116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116</v>
      </c>
      <c r="P16" s="25" t="s">
        <v>116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112</v>
      </c>
      <c r="C17" s="25" t="s">
        <v>112</v>
      </c>
      <c r="D17" s="25" t="s">
        <v>116</v>
      </c>
      <c r="E17" s="25" t="s">
        <v>116</v>
      </c>
      <c r="F17" s="25" t="s">
        <v>116</v>
      </c>
      <c r="G17" s="25" t="s">
        <v>112</v>
      </c>
      <c r="H17" s="25" t="s">
        <v>116</v>
      </c>
      <c r="I17" s="25" t="s">
        <v>116</v>
      </c>
      <c r="J17" s="25" t="s">
        <v>116</v>
      </c>
      <c r="K17" s="25" t="s">
        <v>112</v>
      </c>
      <c r="L17" s="25" t="s">
        <v>112</v>
      </c>
      <c r="M17" s="25" t="s">
        <v>116</v>
      </c>
      <c r="N17" s="25" t="s">
        <v>116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116</v>
      </c>
      <c r="C18" s="25" t="s">
        <v>116</v>
      </c>
      <c r="D18" s="25" t="s">
        <v>112</v>
      </c>
      <c r="E18" s="25" t="s">
        <v>116</v>
      </c>
      <c r="F18" s="25" t="s">
        <v>112</v>
      </c>
      <c r="G18" s="25" t="s">
        <v>112</v>
      </c>
      <c r="H18" s="25" t="s">
        <v>116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116</v>
      </c>
      <c r="O18" s="25" t="s">
        <v>116</v>
      </c>
      <c r="P18" s="25" t="s">
        <v>112</v>
      </c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116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116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0</v>
      </c>
      <c r="S20" s="4">
        <v>1</v>
      </c>
      <c r="T20" s="4">
        <f t="shared" si="10"/>
        <v>-1</v>
      </c>
      <c r="U20" s="4">
        <v>-1</v>
      </c>
      <c r="V20" s="4">
        <v>0</v>
      </c>
      <c r="W20" s="12">
        <f t="shared" si="11"/>
        <v>-50</v>
      </c>
      <c r="X20" s="12">
        <f t="shared" si="1"/>
        <v>-100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116</v>
      </c>
      <c r="F23" s="25" t="s">
        <v>116</v>
      </c>
      <c r="G23" s="25" t="s">
        <v>112</v>
      </c>
      <c r="H23" s="25" t="s">
        <v>112</v>
      </c>
      <c r="I23" s="25" t="s">
        <v>112</v>
      </c>
      <c r="J23" s="25" t="s">
        <v>116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116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116</v>
      </c>
      <c r="O24" s="25" t="s">
        <v>112</v>
      </c>
      <c r="P24" s="25" t="s">
        <v>112</v>
      </c>
      <c r="Q24" s="4">
        <f t="shared" si="9"/>
        <v>3</v>
      </c>
      <c r="R24" s="4">
        <v>3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-25</v>
      </c>
      <c r="X24" s="12">
        <f t="shared" si="1"/>
        <v>0</v>
      </c>
      <c r="Y24" s="12">
        <f t="shared" si="1"/>
        <v>-100</v>
      </c>
      <c r="Z24" s="4">
        <f t="shared" si="12"/>
        <v>2</v>
      </c>
      <c r="AA24" s="4">
        <v>3</v>
      </c>
      <c r="AB24" s="4">
        <v>-1</v>
      </c>
      <c r="AC24" s="12">
        <f t="shared" si="13"/>
        <v>200</v>
      </c>
      <c r="AD24" s="12">
        <f t="shared" si="2"/>
        <v>0</v>
      </c>
      <c r="AE24" s="12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116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3</v>
      </c>
      <c r="R26" s="4">
        <v>3</v>
      </c>
      <c r="S26" s="4">
        <v>0</v>
      </c>
      <c r="T26" s="4">
        <f t="shared" si="10"/>
        <v>2</v>
      </c>
      <c r="U26" s="4">
        <v>3</v>
      </c>
      <c r="V26" s="4">
        <v>-1</v>
      </c>
      <c r="W26" s="12">
        <f t="shared" si="11"/>
        <v>200</v>
      </c>
      <c r="X26" s="12">
        <f t="shared" si="11"/>
        <v>0</v>
      </c>
      <c r="Y26" s="12">
        <f t="shared" si="11"/>
        <v>-100</v>
      </c>
      <c r="Z26" s="4">
        <f t="shared" si="12"/>
        <v>2</v>
      </c>
      <c r="AA26" s="4">
        <v>2</v>
      </c>
      <c r="AB26" s="4">
        <v>0</v>
      </c>
      <c r="AC26" s="12">
        <f t="shared" si="13"/>
        <v>200</v>
      </c>
      <c r="AD26" s="12">
        <f t="shared" si="13"/>
        <v>200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116</v>
      </c>
      <c r="I27" s="25" t="s">
        <v>116</v>
      </c>
      <c r="J27" s="25" t="s">
        <v>112</v>
      </c>
      <c r="K27" s="25" t="s">
        <v>112</v>
      </c>
      <c r="L27" s="25" t="s">
        <v>112</v>
      </c>
      <c r="M27" s="25" t="s">
        <v>116</v>
      </c>
      <c r="N27" s="25" t="s">
        <v>112</v>
      </c>
      <c r="O27" s="25" t="s">
        <v>112</v>
      </c>
      <c r="P27" s="25" t="s">
        <v>112</v>
      </c>
      <c r="Q27" s="4">
        <f t="shared" si="9"/>
        <v>2</v>
      </c>
      <c r="R27" s="4">
        <v>0</v>
      </c>
      <c r="S27" s="4">
        <v>2</v>
      </c>
      <c r="T27" s="4">
        <f t="shared" si="10"/>
        <v>-5</v>
      </c>
      <c r="U27" s="4">
        <v>-3</v>
      </c>
      <c r="V27" s="4">
        <v>-2</v>
      </c>
      <c r="W27" s="12">
        <f t="shared" si="11"/>
        <v>-71.428571428571431</v>
      </c>
      <c r="X27" s="12">
        <f t="shared" si="11"/>
        <v>-100</v>
      </c>
      <c r="Y27" s="12">
        <f t="shared" si="11"/>
        <v>-50</v>
      </c>
      <c r="Z27" s="4">
        <f t="shared" si="12"/>
        <v>-1</v>
      </c>
      <c r="AA27" s="4">
        <v>-1</v>
      </c>
      <c r="AB27" s="4">
        <v>0</v>
      </c>
      <c r="AC27" s="12">
        <f t="shared" si="13"/>
        <v>-33.333333333333336</v>
      </c>
      <c r="AD27" s="12">
        <f t="shared" si="13"/>
        <v>-100</v>
      </c>
      <c r="AE27" s="12">
        <f t="shared" si="13"/>
        <v>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116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4</v>
      </c>
      <c r="R28" s="4">
        <v>1</v>
      </c>
      <c r="S28" s="4">
        <v>3</v>
      </c>
      <c r="T28" s="4">
        <f t="shared" si="10"/>
        <v>-4</v>
      </c>
      <c r="U28" s="4">
        <v>-1</v>
      </c>
      <c r="V28" s="4">
        <v>-3</v>
      </c>
      <c r="W28" s="12">
        <f t="shared" si="11"/>
        <v>-50</v>
      </c>
      <c r="X28" s="12">
        <f t="shared" si="11"/>
        <v>-50</v>
      </c>
      <c r="Y28" s="12">
        <f t="shared" si="11"/>
        <v>-50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-50</v>
      </c>
      <c r="AE28" s="12">
        <f t="shared" si="13"/>
        <v>50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25" t="s">
        <v>116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5</v>
      </c>
      <c r="R29" s="4">
        <v>1</v>
      </c>
      <c r="S29" s="4">
        <v>4</v>
      </c>
      <c r="T29" s="4">
        <f t="shared" si="10"/>
        <v>2</v>
      </c>
      <c r="U29" s="4">
        <v>0</v>
      </c>
      <c r="V29" s="4">
        <v>2</v>
      </c>
      <c r="W29" s="12">
        <f t="shared" si="11"/>
        <v>66.666666666666671</v>
      </c>
      <c r="X29" s="12">
        <f t="shared" si="11"/>
        <v>0</v>
      </c>
      <c r="Y29" s="12">
        <f t="shared" si="11"/>
        <v>100</v>
      </c>
      <c r="Z29" s="4">
        <f t="shared" si="12"/>
        <v>4</v>
      </c>
      <c r="AA29" s="4">
        <v>1</v>
      </c>
      <c r="AB29" s="4">
        <v>3</v>
      </c>
      <c r="AC29" s="12">
        <f t="shared" si="13"/>
        <v>400</v>
      </c>
      <c r="AD29" s="12">
        <f t="shared" si="13"/>
        <v>0</v>
      </c>
      <c r="AE29" s="12">
        <f t="shared" si="13"/>
        <v>300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116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-33.333333333333336</v>
      </c>
      <c r="X33" s="12">
        <f t="shared" si="11"/>
        <v>0</v>
      </c>
      <c r="Y33" s="12">
        <f t="shared" si="11"/>
        <v>-50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1</v>
      </c>
      <c r="AJ33" s="4">
        <f t="shared" si="17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8</v>
      </c>
      <c r="S34" s="4">
        <f t="shared" si="18"/>
        <v>11</v>
      </c>
      <c r="T34" s="4">
        <f t="shared" si="18"/>
        <v>-5</v>
      </c>
      <c r="U34" s="4">
        <f t="shared" si="18"/>
        <v>-2</v>
      </c>
      <c r="V34" s="4">
        <f t="shared" si="18"/>
        <v>-3</v>
      </c>
      <c r="W34" s="12">
        <f t="shared" si="11"/>
        <v>-20.833333333333336</v>
      </c>
      <c r="X34" s="12">
        <f t="shared" si="11"/>
        <v>-19.999999999999996</v>
      </c>
      <c r="Y34" s="12">
        <f t="shared" si="11"/>
        <v>-21.428571428571431</v>
      </c>
      <c r="Z34" s="4">
        <f t="shared" si="18"/>
        <v>7</v>
      </c>
      <c r="AA34" s="4">
        <f t="shared" si="18"/>
        <v>3</v>
      </c>
      <c r="AB34" s="4">
        <f t="shared" si="18"/>
        <v>4</v>
      </c>
      <c r="AC34" s="12">
        <f t="shared" si="13"/>
        <v>58.333333333333329</v>
      </c>
      <c r="AD34" s="12">
        <f t="shared" si="13"/>
        <v>60.000000000000007</v>
      </c>
      <c r="AE34" s="12">
        <f t="shared" si="13"/>
        <v>57.142857142857139</v>
      </c>
      <c r="AH34" s="4">
        <f t="shared" ref="AH34:AJ34" si="19">SUM(AH23:AH30)</f>
        <v>24</v>
      </c>
      <c r="AI34" s="4">
        <f t="shared" si="19"/>
        <v>10</v>
      </c>
      <c r="AJ34" s="4">
        <f t="shared" si="19"/>
        <v>14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5</v>
      </c>
      <c r="S35" s="4">
        <f t="shared" si="20"/>
        <v>11</v>
      </c>
      <c r="T35" s="4">
        <f t="shared" si="20"/>
        <v>-3</v>
      </c>
      <c r="U35" s="4">
        <f t="shared" si="20"/>
        <v>-1</v>
      </c>
      <c r="V35" s="4">
        <f t="shared" si="20"/>
        <v>-2</v>
      </c>
      <c r="W35" s="12">
        <f t="shared" si="11"/>
        <v>-15.789473684210531</v>
      </c>
      <c r="X35" s="12">
        <f t="shared" si="11"/>
        <v>-16.666666666666664</v>
      </c>
      <c r="Y35" s="12">
        <f t="shared" si="11"/>
        <v>-15.384615384615385</v>
      </c>
      <c r="Z35" s="4">
        <f t="shared" si="20"/>
        <v>5</v>
      </c>
      <c r="AA35" s="4">
        <f t="shared" si="20"/>
        <v>0</v>
      </c>
      <c r="AB35" s="4">
        <f t="shared" si="20"/>
        <v>5</v>
      </c>
      <c r="AC35" s="12">
        <f t="shared" si="13"/>
        <v>45.45454545454546</v>
      </c>
      <c r="AD35" s="12">
        <f t="shared" si="13"/>
        <v>0</v>
      </c>
      <c r="AE35" s="12">
        <f t="shared" si="13"/>
        <v>83.333333333333329</v>
      </c>
      <c r="AH35" s="4">
        <f t="shared" ref="AH35:AJ35" si="21">SUM(AH25:AH30)</f>
        <v>19</v>
      </c>
      <c r="AI35" s="4">
        <f t="shared" si="21"/>
        <v>6</v>
      </c>
      <c r="AJ35" s="4">
        <f t="shared" si="21"/>
        <v>13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2</v>
      </c>
      <c r="S36" s="4">
        <f t="shared" si="22"/>
        <v>11</v>
      </c>
      <c r="T36" s="4">
        <f t="shared" si="22"/>
        <v>-5</v>
      </c>
      <c r="U36" s="4">
        <f t="shared" si="22"/>
        <v>-4</v>
      </c>
      <c r="V36" s="4">
        <f t="shared" si="22"/>
        <v>-1</v>
      </c>
      <c r="W36" s="12">
        <f t="shared" si="11"/>
        <v>-27.777777777777779</v>
      </c>
      <c r="X36" s="12">
        <f t="shared" si="11"/>
        <v>-66.666666666666671</v>
      </c>
      <c r="Y36" s="12">
        <f t="shared" si="11"/>
        <v>-8.3333333333333375</v>
      </c>
      <c r="Z36" s="4">
        <f t="shared" si="22"/>
        <v>5</v>
      </c>
      <c r="AA36" s="4">
        <f t="shared" si="22"/>
        <v>-1</v>
      </c>
      <c r="AB36" s="4">
        <f t="shared" si="22"/>
        <v>6</v>
      </c>
      <c r="AC36" s="12">
        <f t="shared" si="13"/>
        <v>62.5</v>
      </c>
      <c r="AD36" s="12">
        <f t="shared" si="13"/>
        <v>-33.333333333333336</v>
      </c>
      <c r="AE36" s="12">
        <f t="shared" si="13"/>
        <v>120.00000000000001</v>
      </c>
      <c r="AH36" s="4">
        <f t="shared" ref="AH36:AJ36" si="23">SUM(AH27:AH30)</f>
        <v>18</v>
      </c>
      <c r="AI36" s="4">
        <f t="shared" si="23"/>
        <v>6</v>
      </c>
      <c r="AJ36" s="4">
        <f t="shared" si="23"/>
        <v>12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9.5238095238095237</v>
      </c>
      <c r="R39" s="13">
        <f>R33/R9*100</f>
        <v>11.111111111111111</v>
      </c>
      <c r="S39" s="14">
        <f t="shared" si="30"/>
        <v>8.3333333333333321</v>
      </c>
      <c r="T39" s="13">
        <f>T33/T9*100</f>
        <v>16.666666666666664</v>
      </c>
      <c r="U39" s="13">
        <f t="shared" ref="U39:V39" si="31">U33/U9*100</f>
        <v>0</v>
      </c>
      <c r="V39" s="13">
        <f t="shared" si="31"/>
        <v>25</v>
      </c>
      <c r="W39" s="13">
        <f>Q39-AH39</f>
        <v>-1.587301587301587</v>
      </c>
      <c r="X39" s="13">
        <f t="shared" si="26"/>
        <v>2.020202020202019</v>
      </c>
      <c r="Y39" s="13">
        <f>S39-AJ39</f>
        <v>-4.1666666666666679</v>
      </c>
      <c r="Z39" s="13">
        <f t="shared" si="30"/>
        <v>12.5</v>
      </c>
      <c r="AA39" s="13">
        <f t="shared" si="30"/>
        <v>0</v>
      </c>
      <c r="AB39" s="13">
        <f t="shared" si="30"/>
        <v>20</v>
      </c>
      <c r="AC39" s="13">
        <f>Q39-AK39</f>
        <v>1.8315018315018312</v>
      </c>
      <c r="AD39" s="13">
        <f t="shared" si="28"/>
        <v>-5.5555555555555536</v>
      </c>
      <c r="AE39" s="13">
        <f t="shared" si="28"/>
        <v>8.3333333333333321</v>
      </c>
      <c r="AH39" s="13">
        <f t="shared" ref="AH39:AJ39" si="32">AH33/AH9*100</f>
        <v>11.111111111111111</v>
      </c>
      <c r="AI39" s="13">
        <f t="shared" si="32"/>
        <v>9.0909090909090917</v>
      </c>
      <c r="AJ39" s="13">
        <f t="shared" si="32"/>
        <v>12.5</v>
      </c>
      <c r="AK39" s="13">
        <f>AK33/AK9*100</f>
        <v>7.6923076923076925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90.476190476190482</v>
      </c>
      <c r="R40" s="13">
        <f t="shared" si="33"/>
        <v>88.888888888888886</v>
      </c>
      <c r="S40" s="13">
        <f t="shared" si="33"/>
        <v>91.666666666666657</v>
      </c>
      <c r="T40" s="13">
        <f>T34/T9*100</f>
        <v>83.333333333333343</v>
      </c>
      <c r="U40" s="13">
        <f t="shared" ref="U40:V40" si="34">U34/U9*100</f>
        <v>100</v>
      </c>
      <c r="V40" s="13">
        <f t="shared" si="34"/>
        <v>75</v>
      </c>
      <c r="W40" s="13">
        <f t="shared" ref="W40:W42" si="35">Q40-AH40</f>
        <v>1.5873015873015959</v>
      </c>
      <c r="X40" s="13">
        <f t="shared" si="26"/>
        <v>-2.0202020202020208</v>
      </c>
      <c r="Y40" s="13">
        <f>S40-AJ40</f>
        <v>4.1666666666666572</v>
      </c>
      <c r="Z40" s="13">
        <f>Z34/Z9*100</f>
        <v>87.5</v>
      </c>
      <c r="AA40" s="13">
        <f t="shared" ref="AA40:AB40" si="36">AA34/AA9*100</f>
        <v>100</v>
      </c>
      <c r="AB40" s="13">
        <f t="shared" si="36"/>
        <v>80</v>
      </c>
      <c r="AC40" s="13">
        <f t="shared" ref="AC40:AC42" si="37">Q40-AK40</f>
        <v>-1.831501831501825</v>
      </c>
      <c r="AD40" s="13">
        <f t="shared" si="28"/>
        <v>5.5555555555555429</v>
      </c>
      <c r="AE40" s="13">
        <f t="shared" si="28"/>
        <v>-8.3333333333333428</v>
      </c>
      <c r="AH40" s="13">
        <f t="shared" ref="AH40:AJ40" si="38">AH34/AH9*100</f>
        <v>88.888888888888886</v>
      </c>
      <c r="AI40" s="13">
        <f t="shared" si="38"/>
        <v>90.909090909090907</v>
      </c>
      <c r="AJ40" s="13">
        <f t="shared" si="38"/>
        <v>87.5</v>
      </c>
      <c r="AK40" s="13">
        <f>AK34/AK9*100</f>
        <v>92.307692307692307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76.19047619047619</v>
      </c>
      <c r="R41" s="13">
        <f t="shared" si="39"/>
        <v>55.555555555555557</v>
      </c>
      <c r="S41" s="13">
        <f t="shared" si="39"/>
        <v>91.666666666666657</v>
      </c>
      <c r="T41" s="13">
        <f>T35/T9*100</f>
        <v>50</v>
      </c>
      <c r="U41" s="13">
        <f t="shared" ref="U41:V41" si="40">U35/U9*100</f>
        <v>50</v>
      </c>
      <c r="V41" s="13">
        <f t="shared" si="40"/>
        <v>50</v>
      </c>
      <c r="W41" s="13">
        <f t="shared" si="35"/>
        <v>5.8201058201058231</v>
      </c>
      <c r="X41" s="13">
        <f t="shared" si="26"/>
        <v>1.0101010101010175</v>
      </c>
      <c r="Y41" s="13">
        <f>S41-AJ41</f>
        <v>10.416666666666657</v>
      </c>
      <c r="Z41" s="13">
        <f>Z35/Z9*100</f>
        <v>62.5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-8.4249084249084234</v>
      </c>
      <c r="AD41" s="13">
        <f>R41-AL41</f>
        <v>-27.777777777777786</v>
      </c>
      <c r="AE41" s="13">
        <f t="shared" si="28"/>
        <v>5.952380952380949</v>
      </c>
      <c r="AH41" s="13">
        <f>AH35/AH9*100</f>
        <v>70.370370370370367</v>
      </c>
      <c r="AI41" s="13">
        <f>AI35/AI9*100</f>
        <v>54.54545454545454</v>
      </c>
      <c r="AJ41" s="13">
        <f>AJ35/AJ9*100</f>
        <v>81.25</v>
      </c>
      <c r="AK41" s="13">
        <f t="shared" ref="AK41:AM41" si="42">AK35/AK9*100</f>
        <v>84.615384615384613</v>
      </c>
      <c r="AL41" s="13">
        <f t="shared" si="42"/>
        <v>83.333333333333343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61.904761904761905</v>
      </c>
      <c r="R42" s="13">
        <f t="shared" si="43"/>
        <v>22.222222222222221</v>
      </c>
      <c r="S42" s="13">
        <f t="shared" si="43"/>
        <v>91.666666666666657</v>
      </c>
      <c r="T42" s="13">
        <f t="shared" si="43"/>
        <v>83.333333333333343</v>
      </c>
      <c r="U42" s="13">
        <f t="shared" si="43"/>
        <v>200</v>
      </c>
      <c r="V42" s="13">
        <f t="shared" si="43"/>
        <v>25</v>
      </c>
      <c r="W42" s="13">
        <f t="shared" si="35"/>
        <v>-4.7619047619047521</v>
      </c>
      <c r="X42" s="13">
        <f t="shared" si="26"/>
        <v>-32.323232323232318</v>
      </c>
      <c r="Y42" s="13">
        <f>S42-AJ42</f>
        <v>16.666666666666657</v>
      </c>
      <c r="Z42" s="13">
        <f t="shared" si="43"/>
        <v>62.5</v>
      </c>
      <c r="AA42" s="13">
        <f t="shared" si="43"/>
        <v>-33.333333333333329</v>
      </c>
      <c r="AB42" s="13">
        <f t="shared" si="43"/>
        <v>120</v>
      </c>
      <c r="AC42" s="13">
        <f t="shared" si="37"/>
        <v>0.366300366300365</v>
      </c>
      <c r="AD42" s="13">
        <f>R42-AL42</f>
        <v>-27.777777777777779</v>
      </c>
      <c r="AE42" s="13">
        <f t="shared" si="28"/>
        <v>20.238095238095227</v>
      </c>
      <c r="AH42" s="13">
        <f t="shared" ref="AH42:AJ42" si="44">AH36/AH9*100</f>
        <v>66.666666666666657</v>
      </c>
      <c r="AI42" s="13">
        <f t="shared" si="44"/>
        <v>54.54545454545454</v>
      </c>
      <c r="AJ42" s="13">
        <f t="shared" si="44"/>
        <v>75</v>
      </c>
      <c r="AK42" s="13">
        <f>AK36/AK9*100</f>
        <v>61.53846153846154</v>
      </c>
      <c r="AL42" s="13">
        <f>AL36/AL9*100</f>
        <v>50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8" sqref="M28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-40</v>
      </c>
      <c r="I9" s="12">
        <f>IF(C9=F9,0,(1-(C9/(C9-F9)))*-100)</f>
        <v>-50</v>
      </c>
      <c r="J9" s="12">
        <f>IF(D9=G9,0,(1-(D9/(D9-G9)))*-100)</f>
        <v>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-40</v>
      </c>
      <c r="O9" s="12">
        <f t="shared" ref="O9:P10" si="0">IF(C9=L9,0,(1-(C9/(C9-L9)))*-100)</f>
        <v>0</v>
      </c>
      <c r="P9" s="12">
        <f>IF(D9=M9,0,(1-(D9/(D9-M9)))*-100)</f>
        <v>-66.666666666666671</v>
      </c>
      <c r="Q9" s="4">
        <f>R9+S9</f>
        <v>4</v>
      </c>
      <c r="R9" s="4">
        <f>SUM(R10:R30)</f>
        <v>2</v>
      </c>
      <c r="S9" s="4">
        <f>SUM(S10:S30)</f>
        <v>2</v>
      </c>
      <c r="T9" s="4">
        <f>U9+V9</f>
        <v>3</v>
      </c>
      <c r="U9" s="4">
        <f>SUM(U10:U30)</f>
        <v>2</v>
      </c>
      <c r="V9" s="4">
        <f>SUM(V10:V30)</f>
        <v>1</v>
      </c>
      <c r="W9" s="12">
        <f>IF(Q9=T9,0,(1-(Q9/(Q9-T9)))*-100)</f>
        <v>300</v>
      </c>
      <c r="X9" s="12">
        <f t="shared" ref="X9:Y24" si="1">IF(R9=U9,0,(1-(R9/(R9-U9)))*-100)</f>
        <v>0</v>
      </c>
      <c r="Y9" s="12">
        <f>IF(S9=V9,0,(1-(S9/(S9-V9)))*-100)</f>
        <v>100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-40</v>
      </c>
      <c r="I10" s="12">
        <f t="shared" ref="I10" si="7">IF(C10=F10,0,(1-(C10/(C10-F10)))*-100)</f>
        <v>-50</v>
      </c>
      <c r="J10" s="12">
        <f>IF(D10=G10,0,(1-(D10/(D10-G10)))*-100)</f>
        <v>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-40</v>
      </c>
      <c r="O10" s="12">
        <f t="shared" si="0"/>
        <v>0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2</v>
      </c>
      <c r="R26" s="4">
        <v>2</v>
      </c>
      <c r="S26" s="4">
        <v>0</v>
      </c>
      <c r="T26" s="4">
        <f t="shared" si="10"/>
        <v>2</v>
      </c>
      <c r="U26" s="4">
        <v>2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100</v>
      </c>
      <c r="AD26" s="12">
        <f t="shared" si="13"/>
        <v>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1</v>
      </c>
      <c r="R27" s="4">
        <v>0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1</v>
      </c>
      <c r="R28" s="4">
        <v>0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-1</v>
      </c>
      <c r="AB29" s="4">
        <v>0</v>
      </c>
      <c r="AC29" s="12">
        <f t="shared" si="13"/>
        <v>-100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2</v>
      </c>
      <c r="S34" s="4">
        <f t="shared" si="18"/>
        <v>2</v>
      </c>
      <c r="T34" s="4">
        <f t="shared" si="18"/>
        <v>3</v>
      </c>
      <c r="U34" s="4">
        <f t="shared" si="18"/>
        <v>2</v>
      </c>
      <c r="V34" s="4">
        <f t="shared" si="18"/>
        <v>1</v>
      </c>
      <c r="W34" s="12">
        <f t="shared" si="11"/>
        <v>300</v>
      </c>
      <c r="X34" s="12">
        <f t="shared" si="11"/>
        <v>0</v>
      </c>
      <c r="Y34" s="12">
        <f t="shared" si="11"/>
        <v>100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1</v>
      </c>
      <c r="AI34" s="4">
        <f t="shared" si="19"/>
        <v>0</v>
      </c>
      <c r="AJ34" s="4">
        <f t="shared" si="19"/>
        <v>1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2</v>
      </c>
      <c r="S35" s="4">
        <f t="shared" si="20"/>
        <v>2</v>
      </c>
      <c r="T35" s="4">
        <f t="shared" si="20"/>
        <v>3</v>
      </c>
      <c r="U35" s="4">
        <f t="shared" si="20"/>
        <v>2</v>
      </c>
      <c r="V35" s="4">
        <f t="shared" si="20"/>
        <v>1</v>
      </c>
      <c r="W35" s="12">
        <f t="shared" si="11"/>
        <v>300</v>
      </c>
      <c r="X35" s="12">
        <f t="shared" si="11"/>
        <v>0</v>
      </c>
      <c r="Y35" s="12">
        <f t="shared" si="11"/>
        <v>100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1</v>
      </c>
      <c r="AI35" s="4">
        <f t="shared" si="21"/>
        <v>0</v>
      </c>
      <c r="AJ35" s="4">
        <f t="shared" si="21"/>
        <v>1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0</v>
      </c>
      <c r="S36" s="4">
        <f t="shared" si="22"/>
        <v>2</v>
      </c>
      <c r="T36" s="4">
        <f t="shared" si="22"/>
        <v>2</v>
      </c>
      <c r="U36" s="4">
        <f t="shared" si="22"/>
        <v>0</v>
      </c>
      <c r="V36" s="4">
        <f t="shared" si="22"/>
        <v>2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-1</v>
      </c>
      <c r="AB36" s="4">
        <f t="shared" si="22"/>
        <v>1</v>
      </c>
      <c r="AC36" s="12">
        <f t="shared" si="13"/>
        <v>0</v>
      </c>
      <c r="AD36" s="12">
        <f t="shared" si="13"/>
        <v>-100</v>
      </c>
      <c r="AE36" s="12">
        <f t="shared" si="13"/>
        <v>100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 t="e">
        <f t="shared" si="29"/>
        <v>#DIV/0!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>
        <f>S39-AJ39</f>
        <v>0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 t="e">
        <f t="shared" si="32"/>
        <v>#DIV/0!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>
        <f>S40-AJ40</f>
        <v>0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 t="e">
        <f t="shared" si="38"/>
        <v>#DIV/0!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</v>
      </c>
      <c r="X41" s="13" t="e">
        <f t="shared" si="26"/>
        <v>#DIV/0!</v>
      </c>
      <c r="Y41" s="13">
        <f>S41-AJ41</f>
        <v>0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>
        <f t="shared" si="37"/>
        <v>0</v>
      </c>
      <c r="AD41" s="13">
        <f>R41-AL41</f>
        <v>0</v>
      </c>
      <c r="AE41" s="13">
        <f t="shared" si="28"/>
        <v>0</v>
      </c>
      <c r="AH41" s="13">
        <f>AH35/AH9*100</f>
        <v>100</v>
      </c>
      <c r="AI41" s="13" t="e">
        <f>AI35/AI9*100</f>
        <v>#DIV/0!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0</v>
      </c>
      <c r="S42" s="13">
        <f t="shared" si="43"/>
        <v>100</v>
      </c>
      <c r="T42" s="13">
        <f t="shared" si="43"/>
        <v>66.666666666666657</v>
      </c>
      <c r="U42" s="13">
        <f t="shared" si="43"/>
        <v>0</v>
      </c>
      <c r="V42" s="13">
        <f t="shared" si="43"/>
        <v>200</v>
      </c>
      <c r="W42" s="13">
        <f t="shared" si="35"/>
        <v>50</v>
      </c>
      <c r="X42" s="13" t="e">
        <f t="shared" si="26"/>
        <v>#DIV/0!</v>
      </c>
      <c r="Y42" s="13">
        <f>S42-AJ42</f>
        <v>100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>
        <f t="shared" si="37"/>
        <v>0</v>
      </c>
      <c r="AD42" s="13">
        <f>R42-AL42</f>
        <v>-50</v>
      </c>
      <c r="AE42" s="13">
        <f t="shared" si="28"/>
        <v>50</v>
      </c>
      <c r="AH42" s="13">
        <f t="shared" ref="AH42:AJ42" si="44">AH36/AH9*100</f>
        <v>0</v>
      </c>
      <c r="AI42" s="13" t="e">
        <f t="shared" si="44"/>
        <v>#DIV/0!</v>
      </c>
      <c r="AJ42" s="13">
        <f t="shared" si="44"/>
        <v>0</v>
      </c>
      <c r="AK42" s="13">
        <f>AK36/AK9*100</f>
        <v>50</v>
      </c>
      <c r="AL42" s="13">
        <f>AL36/AL9*100</f>
        <v>50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6" sqref="M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</v>
      </c>
      <c r="C9" s="4">
        <f>SUM(C10:C30)</f>
        <v>6</v>
      </c>
      <c r="D9" s="4">
        <f>SUM(D10:D30)</f>
        <v>6</v>
      </c>
      <c r="E9" s="4">
        <f>F9+G9</f>
        <v>5</v>
      </c>
      <c r="F9" s="4">
        <f>SUM(F10:F30)</f>
        <v>4</v>
      </c>
      <c r="G9" s="4">
        <f>SUM(G10:G30)</f>
        <v>1</v>
      </c>
      <c r="H9" s="12">
        <f>IF(B9=E9,0,(1-(B9/(B9-E9)))*-100)</f>
        <v>71.428571428571416</v>
      </c>
      <c r="I9" s="12">
        <f>IF(C9=F9,0,(1-(C9/(C9-F9)))*-100)</f>
        <v>200</v>
      </c>
      <c r="J9" s="12">
        <f>IF(D9=G9,0,(1-(D9/(D9-G9)))*-100)</f>
        <v>19.999999999999996</v>
      </c>
      <c r="K9" s="4">
        <f>L9+M9</f>
        <v>5</v>
      </c>
      <c r="L9" s="4">
        <f>SUM(L10:L30)</f>
        <v>5</v>
      </c>
      <c r="M9" s="4">
        <f>SUM(M10:M30)</f>
        <v>0</v>
      </c>
      <c r="N9" s="12">
        <f>IF(B9=K9,0,(1-(B9/(B9-K9)))*-100)</f>
        <v>71.428571428571416</v>
      </c>
      <c r="O9" s="12">
        <f t="shared" ref="O9:P10" si="0">IF(C9=L9,0,(1-(C9/(C9-L9)))*-100)</f>
        <v>500</v>
      </c>
      <c r="P9" s="12">
        <f>IF(D9=M9,0,(1-(D9/(D9-M9)))*-100)</f>
        <v>0</v>
      </c>
      <c r="Q9" s="4">
        <f>R9+S9</f>
        <v>25</v>
      </c>
      <c r="R9" s="4">
        <f>SUM(R10:R30)</f>
        <v>12</v>
      </c>
      <c r="S9" s="4">
        <f>SUM(S10:S30)</f>
        <v>13</v>
      </c>
      <c r="T9" s="4">
        <f>U9+V9</f>
        <v>6</v>
      </c>
      <c r="U9" s="4">
        <f>SUM(U10:U30)</f>
        <v>5</v>
      </c>
      <c r="V9" s="4">
        <f>SUM(V10:V30)</f>
        <v>1</v>
      </c>
      <c r="W9" s="12">
        <f>IF(Q9=T9,0,(1-(Q9/(Q9-T9)))*-100)</f>
        <v>31.578947368421062</v>
      </c>
      <c r="X9" s="12">
        <f t="shared" ref="X9:Y24" si="1">IF(R9=U9,0,(1-(R9/(R9-U9)))*-100)</f>
        <v>71.428571428571416</v>
      </c>
      <c r="Y9" s="12">
        <f>IF(S9=V9,0,(1-(S9/(S9-V9)))*-100)</f>
        <v>8.333333333333325</v>
      </c>
      <c r="Z9" s="4">
        <f>AA9+AB9</f>
        <v>1</v>
      </c>
      <c r="AA9" s="4">
        <f>SUM(AA10:AA30)</f>
        <v>-2</v>
      </c>
      <c r="AB9" s="4">
        <f>SUM(AB10:AB30)</f>
        <v>3</v>
      </c>
      <c r="AC9" s="12">
        <f>IF(Q9=Z9,0,(1-(Q9/(Q9-Z9)))*-100)</f>
        <v>4.1666666666666741</v>
      </c>
      <c r="AD9" s="12">
        <f t="shared" ref="AD9:AE24" si="2">IF(R9=AA9,0,(1-(R9/(R9-AA9)))*-100)</f>
        <v>-14.28571428571429</v>
      </c>
      <c r="AE9" s="12">
        <f>IF(S9=AB9,0,(1-(S9/(S9-AB9)))*-100)</f>
        <v>30.000000000000004</v>
      </c>
      <c r="AH9" s="4">
        <f t="shared" ref="AH9:AJ30" si="3">Q9-T9</f>
        <v>19</v>
      </c>
      <c r="AI9" s="4">
        <f t="shared" si="3"/>
        <v>7</v>
      </c>
      <c r="AJ9" s="4">
        <f t="shared" si="3"/>
        <v>12</v>
      </c>
      <c r="AK9" s="4">
        <f t="shared" ref="AK9:AM30" si="4">Q9-Z9</f>
        <v>24</v>
      </c>
      <c r="AL9" s="4">
        <f t="shared" si="4"/>
        <v>14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12</v>
      </c>
      <c r="C10" s="4">
        <v>6</v>
      </c>
      <c r="D10" s="4">
        <v>6</v>
      </c>
      <c r="E10" s="4">
        <f t="shared" ref="E10" si="6">F10+G10</f>
        <v>5</v>
      </c>
      <c r="F10" s="4">
        <v>4</v>
      </c>
      <c r="G10" s="4">
        <v>1</v>
      </c>
      <c r="H10" s="12">
        <f>IF(B10=E10,0,(1-(B10/(B10-E10)))*-100)</f>
        <v>71.428571428571416</v>
      </c>
      <c r="I10" s="12">
        <f t="shared" ref="I10" si="7">IF(C10=F10,0,(1-(C10/(C10-F10)))*-100)</f>
        <v>200</v>
      </c>
      <c r="J10" s="12">
        <f>IF(D10=G10,0,(1-(D10/(D10-G10)))*-100)</f>
        <v>19.999999999999996</v>
      </c>
      <c r="K10" s="4">
        <f t="shared" ref="K10" si="8">L10+M10</f>
        <v>5</v>
      </c>
      <c r="L10" s="4">
        <v>5</v>
      </c>
      <c r="M10" s="4">
        <v>0</v>
      </c>
      <c r="N10" s="12">
        <f>IF(B10=K10,0,(1-(B10/(B10-K10)))*-100)</f>
        <v>71.428571428571416</v>
      </c>
      <c r="O10" s="12">
        <f t="shared" si="0"/>
        <v>500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118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118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118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118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118</v>
      </c>
      <c r="C14" s="25" t="s">
        <v>118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118</v>
      </c>
      <c r="L14" s="25" t="s">
        <v>118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118</v>
      </c>
      <c r="J15" s="25" t="s">
        <v>112</v>
      </c>
      <c r="K15" s="25" t="s">
        <v>112</v>
      </c>
      <c r="L15" s="25" t="s">
        <v>118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118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118</v>
      </c>
      <c r="C18" s="25" t="s">
        <v>112</v>
      </c>
      <c r="D18" s="25" t="s">
        <v>112</v>
      </c>
      <c r="E18" s="25" t="s">
        <v>112</v>
      </c>
      <c r="F18" s="25" t="s">
        <v>118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118</v>
      </c>
      <c r="I19" s="25" t="s">
        <v>118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118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118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118</v>
      </c>
      <c r="N21" s="25" t="s">
        <v>118</v>
      </c>
      <c r="O21" s="25" t="s">
        <v>112</v>
      </c>
      <c r="P21" s="25" t="s">
        <v>112</v>
      </c>
      <c r="Q21" s="4">
        <f t="shared" si="9"/>
        <v>2</v>
      </c>
      <c r="R21" s="4">
        <v>1</v>
      </c>
      <c r="S21" s="4">
        <v>1</v>
      </c>
      <c r="T21" s="4">
        <f t="shared" si="10"/>
        <v>2</v>
      </c>
      <c r="U21" s="4">
        <v>1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2</v>
      </c>
      <c r="AA21" s="4">
        <v>1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118</v>
      </c>
      <c r="H22" s="25" t="s">
        <v>118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118</v>
      </c>
      <c r="F23" s="25" t="s">
        <v>112</v>
      </c>
      <c r="G23" s="25" t="s">
        <v>112</v>
      </c>
      <c r="H23" s="25" t="s">
        <v>118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4</v>
      </c>
      <c r="R23" s="4">
        <v>4</v>
      </c>
      <c r="S23" s="4">
        <v>0</v>
      </c>
      <c r="T23" s="4">
        <f t="shared" si="10"/>
        <v>3</v>
      </c>
      <c r="U23" s="4">
        <v>4</v>
      </c>
      <c r="V23" s="4">
        <v>-1</v>
      </c>
      <c r="W23" s="12">
        <f>IF(Q23=T23,0,(1-(Q23/(Q23-T23)))*-100)</f>
        <v>300</v>
      </c>
      <c r="X23" s="12">
        <f t="shared" si="1"/>
        <v>0</v>
      </c>
      <c r="Y23" s="12">
        <f t="shared" si="1"/>
        <v>-100</v>
      </c>
      <c r="Z23" s="4">
        <f t="shared" si="12"/>
        <v>3</v>
      </c>
      <c r="AA23" s="4">
        <v>4</v>
      </c>
      <c r="AB23" s="4">
        <v>-1</v>
      </c>
      <c r="AC23" s="12">
        <f t="shared" si="13"/>
        <v>300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118</v>
      </c>
      <c r="P24" s="25" t="s">
        <v>118</v>
      </c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-3</v>
      </c>
      <c r="AA24" s="4">
        <v>-2</v>
      </c>
      <c r="AB24" s="4">
        <v>-1</v>
      </c>
      <c r="AC24" s="12">
        <f t="shared" si="13"/>
        <v>-100</v>
      </c>
      <c r="AD24" s="12">
        <f t="shared" si="2"/>
        <v>-100</v>
      </c>
      <c r="AE24" s="12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118</v>
      </c>
      <c r="N25" s="25" t="s">
        <v>112</v>
      </c>
      <c r="O25" s="25" t="s">
        <v>112</v>
      </c>
      <c r="P25" s="25" t="s">
        <v>118</v>
      </c>
      <c r="Q25" s="4">
        <f t="shared" si="9"/>
        <v>3</v>
      </c>
      <c r="R25" s="4">
        <v>3</v>
      </c>
      <c r="S25" s="4">
        <v>0</v>
      </c>
      <c r="T25" s="4">
        <f t="shared" si="10"/>
        <v>3</v>
      </c>
      <c r="U25" s="4">
        <v>3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50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3</v>
      </c>
      <c r="R26" s="4">
        <v>2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-25</v>
      </c>
      <c r="AD26" s="12">
        <f t="shared" si="13"/>
        <v>-33.333333333333336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118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1</v>
      </c>
      <c r="S27" s="4">
        <v>2</v>
      </c>
      <c r="T27" s="4">
        <f t="shared" si="10"/>
        <v>-1</v>
      </c>
      <c r="U27" s="4">
        <v>0</v>
      </c>
      <c r="V27" s="4">
        <v>-1</v>
      </c>
      <c r="W27" s="12">
        <f t="shared" si="11"/>
        <v>-25</v>
      </c>
      <c r="X27" s="12">
        <f t="shared" si="11"/>
        <v>0</v>
      </c>
      <c r="Y27" s="12">
        <f t="shared" si="11"/>
        <v>-33.333333333333336</v>
      </c>
      <c r="Z27" s="4">
        <f t="shared" si="12"/>
        <v>-1</v>
      </c>
      <c r="AA27" s="4">
        <v>-1</v>
      </c>
      <c r="AB27" s="4">
        <v>0</v>
      </c>
      <c r="AC27" s="12">
        <f t="shared" si="13"/>
        <v>-25</v>
      </c>
      <c r="AD27" s="12">
        <f t="shared" si="13"/>
        <v>-50</v>
      </c>
      <c r="AE27" s="12">
        <f t="shared" si="13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118</v>
      </c>
      <c r="G28" s="25" t="s">
        <v>112</v>
      </c>
      <c r="H28" s="25" t="s">
        <v>112</v>
      </c>
      <c r="I28" s="25" t="s">
        <v>112</v>
      </c>
      <c r="J28" s="25" t="s">
        <v>118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5</v>
      </c>
      <c r="R28" s="4">
        <v>1</v>
      </c>
      <c r="S28" s="4">
        <v>4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-50</v>
      </c>
      <c r="Y28" s="12">
        <f t="shared" si="11"/>
        <v>33.333333333333329</v>
      </c>
      <c r="Z28" s="4">
        <f t="shared" si="12"/>
        <v>0</v>
      </c>
      <c r="AA28" s="4">
        <v>-3</v>
      </c>
      <c r="AB28" s="4">
        <v>3</v>
      </c>
      <c r="AC28" s="12">
        <f t="shared" si="13"/>
        <v>0</v>
      </c>
      <c r="AD28" s="12">
        <f t="shared" si="13"/>
        <v>-75</v>
      </c>
      <c r="AE28" s="12">
        <f t="shared" si="13"/>
        <v>300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4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118</v>
      </c>
      <c r="N29" s="25" t="s">
        <v>112</v>
      </c>
      <c r="O29" s="25" t="s">
        <v>112</v>
      </c>
      <c r="P29" s="25" t="s">
        <v>112</v>
      </c>
      <c r="Q29" s="4">
        <f t="shared" si="9"/>
        <v>4</v>
      </c>
      <c r="R29" s="4">
        <v>0</v>
      </c>
      <c r="S29" s="4">
        <v>4</v>
      </c>
      <c r="T29" s="4">
        <f t="shared" si="10"/>
        <v>1</v>
      </c>
      <c r="U29" s="4">
        <v>-1</v>
      </c>
      <c r="V29" s="4">
        <v>2</v>
      </c>
      <c r="W29" s="12">
        <f t="shared" si="11"/>
        <v>33.333333333333329</v>
      </c>
      <c r="X29" s="12">
        <f t="shared" si="11"/>
        <v>-100</v>
      </c>
      <c r="Y29" s="12">
        <f t="shared" si="11"/>
        <v>100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33.333333333333329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1</v>
      </c>
      <c r="S33" s="4">
        <f>SUM(S13:S22)</f>
        <v>2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50</v>
      </c>
      <c r="X33" s="12">
        <f t="shared" si="11"/>
        <v>0</v>
      </c>
      <c r="Y33" s="12">
        <f t="shared" si="11"/>
        <v>100</v>
      </c>
      <c r="Z33" s="4">
        <f t="shared" si="16"/>
        <v>3</v>
      </c>
      <c r="AA33" s="4">
        <f t="shared" si="16"/>
        <v>1</v>
      </c>
      <c r="AB33" s="4">
        <f t="shared" si="16"/>
        <v>2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11</v>
      </c>
      <c r="S34" s="4">
        <f t="shared" si="18"/>
        <v>11</v>
      </c>
      <c r="T34" s="4">
        <f t="shared" si="18"/>
        <v>5</v>
      </c>
      <c r="U34" s="4">
        <f t="shared" si="18"/>
        <v>5</v>
      </c>
      <c r="V34" s="4">
        <f t="shared" si="18"/>
        <v>0</v>
      </c>
      <c r="W34" s="12">
        <f t="shared" si="11"/>
        <v>29.411764705882359</v>
      </c>
      <c r="X34" s="12">
        <f t="shared" si="11"/>
        <v>83.333333333333329</v>
      </c>
      <c r="Y34" s="12">
        <f t="shared" si="11"/>
        <v>0</v>
      </c>
      <c r="Z34" s="4">
        <f t="shared" si="18"/>
        <v>-2</v>
      </c>
      <c r="AA34" s="4">
        <f t="shared" si="18"/>
        <v>-3</v>
      </c>
      <c r="AB34" s="4">
        <f t="shared" si="18"/>
        <v>1</v>
      </c>
      <c r="AC34" s="12">
        <f t="shared" si="13"/>
        <v>-8.3333333333333375</v>
      </c>
      <c r="AD34" s="12">
        <f t="shared" si="13"/>
        <v>-21.428571428571431</v>
      </c>
      <c r="AE34" s="12">
        <f t="shared" si="13"/>
        <v>10.000000000000009</v>
      </c>
      <c r="AH34" s="4">
        <f t="shared" ref="AH34:AJ34" si="19">SUM(AH23:AH30)</f>
        <v>17</v>
      </c>
      <c r="AI34" s="4">
        <f t="shared" si="19"/>
        <v>6</v>
      </c>
      <c r="AJ34" s="4">
        <f t="shared" si="19"/>
        <v>11</v>
      </c>
      <c r="AK34" s="4">
        <f>SUM(AK23:AK30)</f>
        <v>24</v>
      </c>
      <c r="AL34" s="4">
        <f>SUM(AL23:AL30)</f>
        <v>14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7</v>
      </c>
      <c r="S35" s="4">
        <f t="shared" si="20"/>
        <v>11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19.999999999999996</v>
      </c>
      <c r="X35" s="12">
        <f t="shared" si="11"/>
        <v>16.666666666666675</v>
      </c>
      <c r="Y35" s="12">
        <f t="shared" si="11"/>
        <v>22.222222222222232</v>
      </c>
      <c r="Z35" s="4">
        <f t="shared" si="20"/>
        <v>-2</v>
      </c>
      <c r="AA35" s="4">
        <f t="shared" si="20"/>
        <v>-5</v>
      </c>
      <c r="AB35" s="4">
        <f t="shared" si="20"/>
        <v>3</v>
      </c>
      <c r="AC35" s="12">
        <f t="shared" si="13"/>
        <v>-9.9999999999999982</v>
      </c>
      <c r="AD35" s="12">
        <f t="shared" si="13"/>
        <v>-41.666666666666664</v>
      </c>
      <c r="AE35" s="12">
        <f t="shared" si="13"/>
        <v>37.5</v>
      </c>
      <c r="AH35" s="4">
        <f t="shared" ref="AH35:AJ35" si="21">SUM(AH25:AH30)</f>
        <v>15</v>
      </c>
      <c r="AI35" s="4">
        <f t="shared" si="21"/>
        <v>6</v>
      </c>
      <c r="AJ35" s="4">
        <f t="shared" si="21"/>
        <v>9</v>
      </c>
      <c r="AK35" s="4">
        <f>SUM(AK25:AK30)</f>
        <v>20</v>
      </c>
      <c r="AL35" s="4">
        <f>SUM(AL25:AL30)</f>
        <v>12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2</v>
      </c>
      <c r="S36" s="4">
        <f t="shared" si="22"/>
        <v>10</v>
      </c>
      <c r="T36" s="4">
        <f t="shared" si="22"/>
        <v>0</v>
      </c>
      <c r="U36" s="4">
        <f t="shared" si="22"/>
        <v>-2</v>
      </c>
      <c r="V36" s="4">
        <f t="shared" si="22"/>
        <v>2</v>
      </c>
      <c r="W36" s="12">
        <f t="shared" si="11"/>
        <v>0</v>
      </c>
      <c r="X36" s="12">
        <f t="shared" si="11"/>
        <v>-50</v>
      </c>
      <c r="Y36" s="12">
        <f t="shared" si="11"/>
        <v>25</v>
      </c>
      <c r="Z36" s="4">
        <f t="shared" si="22"/>
        <v>-1</v>
      </c>
      <c r="AA36" s="4">
        <f t="shared" si="22"/>
        <v>-5</v>
      </c>
      <c r="AB36" s="4">
        <f t="shared" si="22"/>
        <v>4</v>
      </c>
      <c r="AC36" s="12">
        <f t="shared" si="13"/>
        <v>-7.6923076923076872</v>
      </c>
      <c r="AD36" s="12">
        <f t="shared" si="13"/>
        <v>-71.428571428571431</v>
      </c>
      <c r="AE36" s="12">
        <f t="shared" si="13"/>
        <v>66.666666666666671</v>
      </c>
      <c r="AH36" s="4">
        <f t="shared" ref="AH36:AJ36" si="23">SUM(AH27:AH30)</f>
        <v>12</v>
      </c>
      <c r="AI36" s="4">
        <f t="shared" si="23"/>
        <v>4</v>
      </c>
      <c r="AJ36" s="4">
        <f t="shared" si="23"/>
        <v>8</v>
      </c>
      <c r="AK36" s="4">
        <f>SUM(AK27:AK30)</f>
        <v>13</v>
      </c>
      <c r="AL36" s="4">
        <f>SUM(AL27:AL30)</f>
        <v>7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</v>
      </c>
      <c r="R39" s="13">
        <f>R33/R9*100</f>
        <v>8.3333333333333321</v>
      </c>
      <c r="S39" s="14">
        <f t="shared" si="30"/>
        <v>15.384615384615385</v>
      </c>
      <c r="T39" s="13">
        <f>T33/T9*100</f>
        <v>16.666666666666664</v>
      </c>
      <c r="U39" s="13">
        <f t="shared" ref="U39:V39" si="31">U33/U9*100</f>
        <v>0</v>
      </c>
      <c r="V39" s="13">
        <f t="shared" si="31"/>
        <v>100</v>
      </c>
      <c r="W39" s="13">
        <f>Q39-AH39</f>
        <v>1.4736842105263168</v>
      </c>
      <c r="X39" s="13">
        <f t="shared" si="26"/>
        <v>-5.9523809523809526</v>
      </c>
      <c r="Y39" s="13">
        <f>S39-AJ39</f>
        <v>7.0512820512820529</v>
      </c>
      <c r="Z39" s="13">
        <f t="shared" si="30"/>
        <v>300</v>
      </c>
      <c r="AA39" s="13">
        <f t="shared" si="30"/>
        <v>-50</v>
      </c>
      <c r="AB39" s="13">
        <f t="shared" si="30"/>
        <v>66.666666666666657</v>
      </c>
      <c r="AC39" s="13">
        <f>Q39-AK39</f>
        <v>12</v>
      </c>
      <c r="AD39" s="13">
        <f t="shared" si="28"/>
        <v>8.3333333333333321</v>
      </c>
      <c r="AE39" s="13">
        <f t="shared" si="28"/>
        <v>15.384615384615385</v>
      </c>
      <c r="AH39" s="13">
        <f t="shared" ref="AH39:AJ39" si="32">AH33/AH9*100</f>
        <v>10.526315789473683</v>
      </c>
      <c r="AI39" s="13">
        <f t="shared" si="32"/>
        <v>14.285714285714285</v>
      </c>
      <c r="AJ39" s="13">
        <f t="shared" si="32"/>
        <v>8.3333333333333321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</v>
      </c>
      <c r="R40" s="13">
        <f t="shared" si="33"/>
        <v>91.666666666666657</v>
      </c>
      <c r="S40" s="13">
        <f t="shared" si="33"/>
        <v>84.615384615384613</v>
      </c>
      <c r="T40" s="13">
        <f>T34/T9*100</f>
        <v>83.333333333333343</v>
      </c>
      <c r="U40" s="13">
        <f t="shared" ref="U40:V40" si="34">U34/U9*100</f>
        <v>100</v>
      </c>
      <c r="V40" s="13">
        <f t="shared" si="34"/>
        <v>0</v>
      </c>
      <c r="W40" s="13">
        <f t="shared" ref="W40:W42" si="35">Q40-AH40</f>
        <v>-1.473684210526315</v>
      </c>
      <c r="X40" s="13">
        <f t="shared" si="26"/>
        <v>5.952380952380949</v>
      </c>
      <c r="Y40" s="13">
        <f>S40-AJ40</f>
        <v>-7.051282051282044</v>
      </c>
      <c r="Z40" s="13">
        <f>Z34/Z9*100</f>
        <v>-200</v>
      </c>
      <c r="AA40" s="13">
        <f t="shared" ref="AA40:AB40" si="36">AA34/AA9*100</f>
        <v>150</v>
      </c>
      <c r="AB40" s="13">
        <f t="shared" si="36"/>
        <v>33.333333333333329</v>
      </c>
      <c r="AC40" s="13">
        <f t="shared" ref="AC40:AC42" si="37">Q40-AK40</f>
        <v>-12</v>
      </c>
      <c r="AD40" s="13">
        <f t="shared" si="28"/>
        <v>-8.3333333333333428</v>
      </c>
      <c r="AE40" s="13">
        <f t="shared" si="28"/>
        <v>-15.384615384615387</v>
      </c>
      <c r="AH40" s="13">
        <f t="shared" ref="AH40:AJ40" si="38">AH34/AH9*100</f>
        <v>89.473684210526315</v>
      </c>
      <c r="AI40" s="13">
        <f t="shared" si="38"/>
        <v>85.714285714285708</v>
      </c>
      <c r="AJ40" s="13">
        <f t="shared" si="38"/>
        <v>91.666666666666657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72</v>
      </c>
      <c r="R41" s="13">
        <f t="shared" si="39"/>
        <v>58.333333333333336</v>
      </c>
      <c r="S41" s="13">
        <f t="shared" si="39"/>
        <v>84.615384615384613</v>
      </c>
      <c r="T41" s="13">
        <f>T35/T9*100</f>
        <v>50</v>
      </c>
      <c r="U41" s="13">
        <f t="shared" ref="U41:V41" si="40">U35/U9*100</f>
        <v>20</v>
      </c>
      <c r="V41" s="13">
        <f t="shared" si="40"/>
        <v>200</v>
      </c>
      <c r="W41" s="13">
        <f t="shared" si="35"/>
        <v>-6.9473684210526301</v>
      </c>
      <c r="X41" s="13">
        <f t="shared" si="26"/>
        <v>-27.380952380952372</v>
      </c>
      <c r="Y41" s="13">
        <f>S41-AJ41</f>
        <v>9.6153846153846132</v>
      </c>
      <c r="Z41" s="13">
        <f>Z35/Z9*100</f>
        <v>-200</v>
      </c>
      <c r="AA41" s="13">
        <f t="shared" ref="AA41:AB41" si="41">AA35/AA9*100</f>
        <v>250</v>
      </c>
      <c r="AB41" s="13">
        <f t="shared" si="41"/>
        <v>100</v>
      </c>
      <c r="AC41" s="13">
        <f t="shared" si="37"/>
        <v>-11.333333333333343</v>
      </c>
      <c r="AD41" s="13">
        <f>R41-AL41</f>
        <v>-27.380952380952372</v>
      </c>
      <c r="AE41" s="13">
        <f t="shared" si="28"/>
        <v>4.6153846153846132</v>
      </c>
      <c r="AH41" s="13">
        <f>AH35/AH9*100</f>
        <v>78.94736842105263</v>
      </c>
      <c r="AI41" s="13">
        <f>AI35/AI9*100</f>
        <v>85.714285714285708</v>
      </c>
      <c r="AJ41" s="13">
        <f>AJ35/AJ9*100</f>
        <v>75</v>
      </c>
      <c r="AK41" s="13">
        <f t="shared" ref="AK41:AM41" si="42">AK35/AK9*100</f>
        <v>83.333333333333343</v>
      </c>
      <c r="AL41" s="13">
        <f t="shared" si="42"/>
        <v>85.714285714285708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48</v>
      </c>
      <c r="R42" s="13">
        <f t="shared" si="43"/>
        <v>16.666666666666664</v>
      </c>
      <c r="S42" s="13">
        <f t="shared" si="43"/>
        <v>76.923076923076934</v>
      </c>
      <c r="T42" s="13">
        <f t="shared" si="43"/>
        <v>0</v>
      </c>
      <c r="U42" s="13">
        <f t="shared" si="43"/>
        <v>-40</v>
      </c>
      <c r="V42" s="13">
        <f t="shared" si="43"/>
        <v>200</v>
      </c>
      <c r="W42" s="13">
        <f t="shared" si="35"/>
        <v>-15.157894736842103</v>
      </c>
      <c r="X42" s="13">
        <f t="shared" si="26"/>
        <v>-40.476190476190474</v>
      </c>
      <c r="Y42" s="13">
        <f>S42-AJ42</f>
        <v>10.256410256410277</v>
      </c>
      <c r="Z42" s="13">
        <f t="shared" si="43"/>
        <v>-100</v>
      </c>
      <c r="AA42" s="13">
        <f t="shared" si="43"/>
        <v>250</v>
      </c>
      <c r="AB42" s="13">
        <f t="shared" si="43"/>
        <v>133.33333333333331</v>
      </c>
      <c r="AC42" s="13">
        <f t="shared" si="37"/>
        <v>-6.1666666666666643</v>
      </c>
      <c r="AD42" s="13">
        <f>R42-AL42</f>
        <v>-33.333333333333336</v>
      </c>
      <c r="AE42" s="13">
        <f t="shared" si="28"/>
        <v>16.923076923076934</v>
      </c>
      <c r="AH42" s="13">
        <f t="shared" ref="AH42:AJ42" si="44">AH36/AH9*100</f>
        <v>63.157894736842103</v>
      </c>
      <c r="AI42" s="13">
        <f t="shared" si="44"/>
        <v>57.142857142857139</v>
      </c>
      <c r="AJ42" s="13">
        <f t="shared" si="44"/>
        <v>66.666666666666657</v>
      </c>
      <c r="AK42" s="13">
        <f>AK36/AK9*100</f>
        <v>54.166666666666664</v>
      </c>
      <c r="AL42" s="13">
        <f>AL36/AL9*100</f>
        <v>50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6" sqref="M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7</v>
      </c>
      <c r="D9" s="4">
        <f>SUM(D10:D30)</f>
        <v>1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16.666666666666675</v>
      </c>
      <c r="J9" s="12">
        <f>IF(D9=G9,0,(1-(D9/(D9-G9)))*-100)</f>
        <v>-50</v>
      </c>
      <c r="K9" s="4">
        <f>L9+M9</f>
        <v>3</v>
      </c>
      <c r="L9" s="4">
        <f>SUM(L10:L30)</f>
        <v>3</v>
      </c>
      <c r="M9" s="4">
        <f>SUM(M10:M30)</f>
        <v>0</v>
      </c>
      <c r="N9" s="12">
        <f>IF(B9=K9,0,(1-(B9/(B9-K9)))*-100)</f>
        <v>60.000000000000007</v>
      </c>
      <c r="O9" s="12">
        <f t="shared" ref="O9:P10" si="0">IF(C9=L9,0,(1-(C9/(C9-L9)))*-100)</f>
        <v>75</v>
      </c>
      <c r="P9" s="12">
        <f>IF(D9=M9,0,(1-(D9/(D9-M9)))*-100)</f>
        <v>0</v>
      </c>
      <c r="Q9" s="4">
        <f>R9+S9</f>
        <v>10</v>
      </c>
      <c r="R9" s="4">
        <f>SUM(R10:R30)</f>
        <v>6</v>
      </c>
      <c r="S9" s="4">
        <f>SUM(S10:S30)</f>
        <v>4</v>
      </c>
      <c r="T9" s="4">
        <f>U9+V9</f>
        <v>-5</v>
      </c>
      <c r="U9" s="4">
        <f>SUM(U10:U30)</f>
        <v>1</v>
      </c>
      <c r="V9" s="4">
        <f>SUM(V10:V30)</f>
        <v>-6</v>
      </c>
      <c r="W9" s="12">
        <f>IF(Q9=T9,0,(1-(Q9/(Q9-T9)))*-100)</f>
        <v>-33.333333333333336</v>
      </c>
      <c r="X9" s="12">
        <f t="shared" ref="X9:Y24" si="1">IF(R9=U9,0,(1-(R9/(R9-U9)))*-100)</f>
        <v>19.999999999999996</v>
      </c>
      <c r="Y9" s="12">
        <f>IF(S9=V9,0,(1-(S9/(S9-V9)))*-100)</f>
        <v>-60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-16.666666666666664</v>
      </c>
      <c r="AD9" s="12">
        <f t="shared" ref="AD9:AE24" si="2">IF(R9=AA9,0,(1-(R9/(R9-AA9)))*-100)</f>
        <v>-14.28571428571429</v>
      </c>
      <c r="AE9" s="12">
        <f>IF(S9=AB9,0,(1-(S9/(S9-AB9)))*-100)</f>
        <v>-19.999999999999996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12</v>
      </c>
      <c r="AL9" s="4">
        <f t="shared" si="4"/>
        <v>7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7</v>
      </c>
      <c r="D10" s="4">
        <v>1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16.666666666666675</v>
      </c>
      <c r="J10" s="12">
        <f>IF(D10=G10,0,(1-(D10/(D10-G10)))*-100)</f>
        <v>-50</v>
      </c>
      <c r="K10" s="4">
        <f t="shared" ref="K10" si="8">L10+M10</f>
        <v>3</v>
      </c>
      <c r="L10" s="4">
        <v>3</v>
      </c>
      <c r="M10" s="4">
        <v>0</v>
      </c>
      <c r="N10" s="12">
        <f>IF(B10=K10,0,(1-(B10/(B10-K10)))*-100)</f>
        <v>60.000000000000007</v>
      </c>
      <c r="O10" s="12">
        <f t="shared" si="0"/>
        <v>75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115</v>
      </c>
      <c r="F11" s="25" t="s">
        <v>112</v>
      </c>
      <c r="G11" s="25" t="s">
        <v>115</v>
      </c>
      <c r="H11" s="25" t="s">
        <v>116</v>
      </c>
      <c r="I11" s="25" t="s">
        <v>112</v>
      </c>
      <c r="J11" s="25" t="s">
        <v>112</v>
      </c>
      <c r="K11" s="25" t="s">
        <v>115</v>
      </c>
      <c r="L11" s="25" t="s">
        <v>112</v>
      </c>
      <c r="M11" s="25" t="s">
        <v>112</v>
      </c>
      <c r="N11" s="25" t="s">
        <v>116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116</v>
      </c>
      <c r="E12" s="25" t="s">
        <v>112</v>
      </c>
      <c r="F12" s="25" t="s">
        <v>117</v>
      </c>
      <c r="G12" s="25" t="s">
        <v>112</v>
      </c>
      <c r="H12" s="25" t="s">
        <v>112</v>
      </c>
      <c r="I12" s="25" t="s">
        <v>117</v>
      </c>
      <c r="J12" s="25" t="s">
        <v>115</v>
      </c>
      <c r="K12" s="25" t="s">
        <v>116</v>
      </c>
      <c r="L12" s="25" t="s">
        <v>112</v>
      </c>
      <c r="M12" s="25" t="s">
        <v>112</v>
      </c>
      <c r="N12" s="25" t="s">
        <v>117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116</v>
      </c>
      <c r="C13" s="25" t="s">
        <v>117</v>
      </c>
      <c r="D13" s="25" t="s">
        <v>116</v>
      </c>
      <c r="E13" s="25" t="s">
        <v>117</v>
      </c>
      <c r="F13" s="25" t="s">
        <v>112</v>
      </c>
      <c r="G13" s="25" t="s">
        <v>116</v>
      </c>
      <c r="H13" s="25" t="s">
        <v>112</v>
      </c>
      <c r="I13" s="25" t="s">
        <v>116</v>
      </c>
      <c r="J13" s="25" t="s">
        <v>112</v>
      </c>
      <c r="K13" s="25" t="s">
        <v>116</v>
      </c>
      <c r="L13" s="25" t="s">
        <v>112</v>
      </c>
      <c r="M13" s="25" t="s">
        <v>117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116</v>
      </c>
      <c r="C14" s="25" t="s">
        <v>112</v>
      </c>
      <c r="D14" s="25" t="s">
        <v>117</v>
      </c>
      <c r="E14" s="25" t="s">
        <v>112</v>
      </c>
      <c r="F14" s="25" t="s">
        <v>116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117</v>
      </c>
      <c r="L14" s="25" t="s">
        <v>117</v>
      </c>
      <c r="M14" s="25" t="s">
        <v>112</v>
      </c>
      <c r="N14" s="25" t="s">
        <v>116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117</v>
      </c>
      <c r="K15" s="25" t="s">
        <v>116</v>
      </c>
      <c r="L15" s="25" t="s">
        <v>112</v>
      </c>
      <c r="M15" s="25" t="s">
        <v>112</v>
      </c>
      <c r="N15" s="25" t="s">
        <v>117</v>
      </c>
      <c r="O15" s="25" t="s">
        <v>112</v>
      </c>
      <c r="P15" s="25" t="s">
        <v>115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116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116</v>
      </c>
      <c r="L16" s="25" t="s">
        <v>117</v>
      </c>
      <c r="M16" s="25" t="s">
        <v>112</v>
      </c>
      <c r="N16" s="25" t="s">
        <v>112</v>
      </c>
      <c r="O16" s="25" t="s">
        <v>112</v>
      </c>
      <c r="P16" s="25" t="s">
        <v>116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116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116</v>
      </c>
      <c r="I17" s="25" t="s">
        <v>112</v>
      </c>
      <c r="J17" s="25" t="s">
        <v>112</v>
      </c>
      <c r="K17" s="25" t="s">
        <v>112</v>
      </c>
      <c r="L17" s="25" t="s">
        <v>117</v>
      </c>
      <c r="M17" s="25" t="s">
        <v>112</v>
      </c>
      <c r="N17" s="25" t="s">
        <v>116</v>
      </c>
      <c r="O17" s="25" t="s">
        <v>116</v>
      </c>
      <c r="P17" s="25" t="s">
        <v>115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117</v>
      </c>
      <c r="D18" s="25" t="s">
        <v>116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117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117</v>
      </c>
      <c r="K19" s="25" t="s">
        <v>117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117</v>
      </c>
      <c r="E20" s="25" t="s">
        <v>112</v>
      </c>
      <c r="F20" s="25" t="s">
        <v>115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117</v>
      </c>
      <c r="L20" s="25" t="s">
        <v>112</v>
      </c>
      <c r="M20" s="25" t="s">
        <v>112</v>
      </c>
      <c r="N20" s="25" t="s">
        <v>115</v>
      </c>
      <c r="O20" s="25" t="s">
        <v>112</v>
      </c>
      <c r="P20" s="25" t="s">
        <v>116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115</v>
      </c>
      <c r="E21" s="25" t="s">
        <v>112</v>
      </c>
      <c r="F21" s="25" t="s">
        <v>116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117</v>
      </c>
      <c r="M21" s="25" t="s">
        <v>115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25" t="s">
        <v>117</v>
      </c>
      <c r="C22" s="25" t="s">
        <v>112</v>
      </c>
      <c r="D22" s="25" t="s">
        <v>112</v>
      </c>
      <c r="E22" s="25" t="s">
        <v>116</v>
      </c>
      <c r="F22" s="25" t="s">
        <v>117</v>
      </c>
      <c r="G22" s="25" t="s">
        <v>112</v>
      </c>
      <c r="H22" s="25" t="s">
        <v>117</v>
      </c>
      <c r="I22" s="25" t="s">
        <v>112</v>
      </c>
      <c r="J22" s="25" t="s">
        <v>112</v>
      </c>
      <c r="K22" s="25" t="s">
        <v>112</v>
      </c>
      <c r="L22" s="25" t="s">
        <v>116</v>
      </c>
      <c r="M22" s="25" t="s">
        <v>112</v>
      </c>
      <c r="N22" s="25" t="s">
        <v>112</v>
      </c>
      <c r="O22" s="25" t="s">
        <v>112</v>
      </c>
      <c r="P22" s="25" t="s">
        <v>117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116</v>
      </c>
      <c r="F23" s="25" t="s">
        <v>112</v>
      </c>
      <c r="G23" s="25" t="s">
        <v>117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117</v>
      </c>
      <c r="O23" s="25" t="s">
        <v>117</v>
      </c>
      <c r="P23" s="25" t="s">
        <v>112</v>
      </c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117</v>
      </c>
      <c r="Q24" s="4">
        <f t="shared" si="9"/>
        <v>1</v>
      </c>
      <c r="R24" s="4">
        <v>1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-50</v>
      </c>
      <c r="X24" s="12">
        <f t="shared" si="1"/>
        <v>0</v>
      </c>
      <c r="Y24" s="12">
        <f t="shared" si="1"/>
        <v>-100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-50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117</v>
      </c>
      <c r="E25" s="25" t="s">
        <v>116</v>
      </c>
      <c r="F25" s="25" t="s">
        <v>112</v>
      </c>
      <c r="G25" s="25" t="s">
        <v>112</v>
      </c>
      <c r="H25" s="25" t="s">
        <v>112</v>
      </c>
      <c r="I25" s="25" t="s">
        <v>117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115</v>
      </c>
      <c r="O25" s="25" t="s">
        <v>112</v>
      </c>
      <c r="P25" s="25" t="s">
        <v>112</v>
      </c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115</v>
      </c>
      <c r="D26" s="25" t="s">
        <v>112</v>
      </c>
      <c r="E26" s="25" t="s">
        <v>115</v>
      </c>
      <c r="F26" s="25" t="s">
        <v>112</v>
      </c>
      <c r="G26" s="25" t="s">
        <v>112</v>
      </c>
      <c r="H26" s="25" t="s">
        <v>112</v>
      </c>
      <c r="I26" s="25" t="s">
        <v>115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115</v>
      </c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2</v>
      </c>
      <c r="V26" s="4">
        <v>-1</v>
      </c>
      <c r="W26" s="12">
        <f t="shared" si="11"/>
        <v>50</v>
      </c>
      <c r="X26" s="12">
        <f t="shared" si="11"/>
        <v>0</v>
      </c>
      <c r="Y26" s="12">
        <f t="shared" si="11"/>
        <v>-50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100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116</v>
      </c>
      <c r="K27" s="25" t="s">
        <v>117</v>
      </c>
      <c r="L27" s="25" t="s">
        <v>112</v>
      </c>
      <c r="M27" s="25" t="s">
        <v>112</v>
      </c>
      <c r="N27" s="25" t="s">
        <v>112</v>
      </c>
      <c r="O27" s="25" t="s">
        <v>116</v>
      </c>
      <c r="P27" s="25" t="s">
        <v>112</v>
      </c>
      <c r="Q27" s="4">
        <f t="shared" si="9"/>
        <v>2</v>
      </c>
      <c r="R27" s="4">
        <v>1</v>
      </c>
      <c r="S27" s="4">
        <v>1</v>
      </c>
      <c r="T27" s="4">
        <f t="shared" si="10"/>
        <v>-2</v>
      </c>
      <c r="U27" s="4">
        <v>-1</v>
      </c>
      <c r="V27" s="4">
        <v>-1</v>
      </c>
      <c r="W27" s="12">
        <f t="shared" si="11"/>
        <v>-50</v>
      </c>
      <c r="X27" s="12">
        <f t="shared" si="11"/>
        <v>-50</v>
      </c>
      <c r="Y27" s="12">
        <f t="shared" si="11"/>
        <v>-50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-50</v>
      </c>
      <c r="AE27" s="12">
        <f t="shared" si="13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117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115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-1</v>
      </c>
      <c r="V28" s="4">
        <v>-1</v>
      </c>
      <c r="W28" s="12">
        <f t="shared" si="11"/>
        <v>-100</v>
      </c>
      <c r="X28" s="12">
        <f t="shared" si="11"/>
        <v>-100</v>
      </c>
      <c r="Y28" s="12">
        <f t="shared" si="11"/>
        <v>-100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116</v>
      </c>
      <c r="E29" s="25" t="s">
        <v>117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116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1</v>
      </c>
      <c r="R29" s="4">
        <v>1</v>
      </c>
      <c r="S29" s="4">
        <v>0</v>
      </c>
      <c r="T29" s="4">
        <f t="shared" si="10"/>
        <v>-2</v>
      </c>
      <c r="U29" s="4">
        <v>1</v>
      </c>
      <c r="V29" s="4">
        <v>-3</v>
      </c>
      <c r="W29" s="12">
        <f t="shared" si="11"/>
        <v>-66.666666666666671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117</v>
      </c>
      <c r="F30" s="25" t="s">
        <v>112</v>
      </c>
      <c r="G30" s="25" t="s">
        <v>112</v>
      </c>
      <c r="H30" s="25" t="s">
        <v>112</v>
      </c>
      <c r="I30" s="25" t="s">
        <v>115</v>
      </c>
      <c r="J30" s="25" t="s">
        <v>112</v>
      </c>
      <c r="K30" s="25" t="s">
        <v>117</v>
      </c>
      <c r="L30" s="25" t="s">
        <v>112</v>
      </c>
      <c r="M30" s="25" t="s">
        <v>112</v>
      </c>
      <c r="N30" s="25" t="s">
        <v>115</v>
      </c>
      <c r="O30" s="25" t="s">
        <v>112</v>
      </c>
      <c r="P30" s="25" t="s">
        <v>117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1</v>
      </c>
      <c r="AB33" s="4">
        <f t="shared" si="16"/>
        <v>-2</v>
      </c>
      <c r="AC33" s="12">
        <f t="shared" si="13"/>
        <v>-50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5</v>
      </c>
      <c r="S34" s="4">
        <f t="shared" si="18"/>
        <v>4</v>
      </c>
      <c r="T34" s="4">
        <f t="shared" si="18"/>
        <v>-6</v>
      </c>
      <c r="U34" s="4">
        <f t="shared" si="18"/>
        <v>0</v>
      </c>
      <c r="V34" s="4">
        <f t="shared" si="18"/>
        <v>-6</v>
      </c>
      <c r="W34" s="12">
        <f t="shared" si="11"/>
        <v>-40</v>
      </c>
      <c r="X34" s="12">
        <f t="shared" si="11"/>
        <v>0</v>
      </c>
      <c r="Y34" s="12">
        <f t="shared" si="11"/>
        <v>-60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-9.9999999999999982</v>
      </c>
      <c r="AD34" s="12">
        <f t="shared" si="13"/>
        <v>-28.571428571428569</v>
      </c>
      <c r="AE34" s="12">
        <f t="shared" si="13"/>
        <v>33.333333333333329</v>
      </c>
      <c r="AH34" s="4">
        <f t="shared" ref="AH34:AJ34" si="19">SUM(AH23:AH30)</f>
        <v>15</v>
      </c>
      <c r="AI34" s="4">
        <f t="shared" si="19"/>
        <v>5</v>
      </c>
      <c r="AJ34" s="4">
        <f t="shared" si="19"/>
        <v>10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4</v>
      </c>
      <c r="S35" s="4">
        <f t="shared" si="20"/>
        <v>3</v>
      </c>
      <c r="T35" s="4">
        <f t="shared" si="20"/>
        <v>-6</v>
      </c>
      <c r="U35" s="4">
        <f t="shared" si="20"/>
        <v>0</v>
      </c>
      <c r="V35" s="4">
        <f t="shared" si="20"/>
        <v>-6</v>
      </c>
      <c r="W35" s="12">
        <f t="shared" si="11"/>
        <v>-46.153846153846153</v>
      </c>
      <c r="X35" s="12">
        <f t="shared" si="11"/>
        <v>0</v>
      </c>
      <c r="Y35" s="12">
        <f t="shared" si="11"/>
        <v>-66.666666666666671</v>
      </c>
      <c r="Z35" s="4">
        <f t="shared" si="20"/>
        <v>-1</v>
      </c>
      <c r="AA35" s="4">
        <f t="shared" si="20"/>
        <v>-1</v>
      </c>
      <c r="AB35" s="4">
        <f t="shared" si="20"/>
        <v>0</v>
      </c>
      <c r="AC35" s="12">
        <f t="shared" si="13"/>
        <v>-12.5</v>
      </c>
      <c r="AD35" s="12">
        <f t="shared" si="13"/>
        <v>-19.999999999999996</v>
      </c>
      <c r="AE35" s="12">
        <f t="shared" si="13"/>
        <v>0</v>
      </c>
      <c r="AH35" s="4">
        <f t="shared" ref="AH35:AJ35" si="21">SUM(AH25:AH30)</f>
        <v>13</v>
      </c>
      <c r="AI35" s="4">
        <f t="shared" si="21"/>
        <v>4</v>
      </c>
      <c r="AJ35" s="4">
        <f t="shared" si="21"/>
        <v>9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2</v>
      </c>
      <c r="S36" s="4">
        <f t="shared" si="22"/>
        <v>1</v>
      </c>
      <c r="T36" s="4">
        <f t="shared" si="22"/>
        <v>-7</v>
      </c>
      <c r="U36" s="4">
        <f t="shared" si="22"/>
        <v>-1</v>
      </c>
      <c r="V36" s="4">
        <f t="shared" si="22"/>
        <v>-6</v>
      </c>
      <c r="W36" s="12">
        <f t="shared" si="11"/>
        <v>-70</v>
      </c>
      <c r="X36" s="12">
        <f t="shared" si="11"/>
        <v>-33.333333333333336</v>
      </c>
      <c r="Y36" s="12">
        <f t="shared" si="11"/>
        <v>-85.714285714285722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-40</v>
      </c>
      <c r="AD36" s="12">
        <f t="shared" si="13"/>
        <v>-33.333333333333336</v>
      </c>
      <c r="AE36" s="12">
        <f t="shared" si="13"/>
        <v>-50</v>
      </c>
      <c r="AH36" s="4">
        <f t="shared" ref="AH36:AJ36" si="23">SUM(AH27:AH30)</f>
        <v>10</v>
      </c>
      <c r="AI36" s="4">
        <f t="shared" si="23"/>
        <v>3</v>
      </c>
      <c r="AJ36" s="4">
        <f t="shared" si="23"/>
        <v>7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16.666666666666664</v>
      </c>
      <c r="S39" s="14">
        <f t="shared" si="30"/>
        <v>0</v>
      </c>
      <c r="T39" s="13">
        <f>T33/T9*100</f>
        <v>-20</v>
      </c>
      <c r="U39" s="13">
        <f t="shared" ref="U39:V39" si="31">U33/U9*100</f>
        <v>100</v>
      </c>
      <c r="V39" s="13">
        <f t="shared" si="31"/>
        <v>0</v>
      </c>
      <c r="W39" s="13">
        <f>Q39-AH39</f>
        <v>10</v>
      </c>
      <c r="X39" s="13">
        <f t="shared" si="26"/>
        <v>16.666666666666664</v>
      </c>
      <c r="Y39" s="13">
        <f>S39-AJ39</f>
        <v>0</v>
      </c>
      <c r="Z39" s="13">
        <f t="shared" si="30"/>
        <v>50</v>
      </c>
      <c r="AA39" s="13">
        <f t="shared" si="30"/>
        <v>-100</v>
      </c>
      <c r="AB39" s="13">
        <f t="shared" si="30"/>
        <v>200</v>
      </c>
      <c r="AC39" s="13">
        <f>Q39-AK39</f>
        <v>-6.6666666666666643</v>
      </c>
      <c r="AD39" s="13">
        <f t="shared" si="28"/>
        <v>16.666666666666664</v>
      </c>
      <c r="AE39" s="13">
        <f t="shared" si="28"/>
        <v>-40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16.666666666666664</v>
      </c>
      <c r="AL39" s="13">
        <f>AL33/AL9*100</f>
        <v>0</v>
      </c>
      <c r="AM39" s="13">
        <f>AM33/AM9*100</f>
        <v>40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83.333333333333343</v>
      </c>
      <c r="S40" s="13">
        <f t="shared" si="33"/>
        <v>100</v>
      </c>
      <c r="T40" s="13">
        <f>T34/T9*100</f>
        <v>120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-10</v>
      </c>
      <c r="X40" s="13">
        <f t="shared" si="26"/>
        <v>-16.666666666666657</v>
      </c>
      <c r="Y40" s="13">
        <f>S40-AJ40</f>
        <v>0</v>
      </c>
      <c r="Z40" s="13">
        <f>Z34/Z9*100</f>
        <v>50</v>
      </c>
      <c r="AA40" s="13">
        <f t="shared" ref="AA40:AB40" si="36">AA34/AA9*100</f>
        <v>200</v>
      </c>
      <c r="AB40" s="13">
        <f t="shared" si="36"/>
        <v>-100</v>
      </c>
      <c r="AC40" s="13">
        <f t="shared" ref="AC40:AC42" si="37">Q40-AK40</f>
        <v>6.6666666666666572</v>
      </c>
      <c r="AD40" s="13">
        <f t="shared" si="28"/>
        <v>-16.666666666666657</v>
      </c>
      <c r="AE40" s="13">
        <f t="shared" si="28"/>
        <v>40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83.333333333333343</v>
      </c>
      <c r="AL40" s="13">
        <f>AL34/AL9*100</f>
        <v>100</v>
      </c>
      <c r="AM40" s="13">
        <f>AM34/AM9*100</f>
        <v>60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</v>
      </c>
      <c r="R41" s="13">
        <f t="shared" si="39"/>
        <v>66.666666666666657</v>
      </c>
      <c r="S41" s="13">
        <f t="shared" si="39"/>
        <v>75</v>
      </c>
      <c r="T41" s="13">
        <f>T35/T9*100</f>
        <v>120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-16.666666666666671</v>
      </c>
      <c r="X41" s="13">
        <f t="shared" si="26"/>
        <v>-13.333333333333343</v>
      </c>
      <c r="Y41" s="13">
        <f>S41-AJ41</f>
        <v>-15</v>
      </c>
      <c r="Z41" s="13">
        <f>Z35/Z9*100</f>
        <v>50</v>
      </c>
      <c r="AA41" s="13">
        <f t="shared" ref="AA41:AB41" si="41">AA35/AA9*100</f>
        <v>100</v>
      </c>
      <c r="AB41" s="13">
        <f t="shared" si="41"/>
        <v>0</v>
      </c>
      <c r="AC41" s="13">
        <f t="shared" si="37"/>
        <v>3.3333333333333428</v>
      </c>
      <c r="AD41" s="13">
        <f>R41-AL41</f>
        <v>-4.7619047619047734</v>
      </c>
      <c r="AE41" s="13">
        <f t="shared" si="28"/>
        <v>15</v>
      </c>
      <c r="AH41" s="13">
        <f>AH35/AH9*100</f>
        <v>86.666666666666671</v>
      </c>
      <c r="AI41" s="13">
        <f>AI35/AI9*100</f>
        <v>80</v>
      </c>
      <c r="AJ41" s="13">
        <f>AJ35/AJ9*100</f>
        <v>90</v>
      </c>
      <c r="AK41" s="13">
        <f t="shared" ref="AK41:AM41" si="42">AK35/AK9*100</f>
        <v>66.666666666666657</v>
      </c>
      <c r="AL41" s="13">
        <f t="shared" si="42"/>
        <v>71.428571428571431</v>
      </c>
      <c r="AM41" s="13">
        <f t="shared" si="42"/>
        <v>60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30</v>
      </c>
      <c r="R42" s="13">
        <f t="shared" si="43"/>
        <v>33.333333333333329</v>
      </c>
      <c r="S42" s="13">
        <f t="shared" si="43"/>
        <v>25</v>
      </c>
      <c r="T42" s="13">
        <f t="shared" si="43"/>
        <v>140</v>
      </c>
      <c r="U42" s="13">
        <f t="shared" si="43"/>
        <v>-100</v>
      </c>
      <c r="V42" s="13">
        <f t="shared" si="43"/>
        <v>100</v>
      </c>
      <c r="W42" s="13">
        <f t="shared" si="35"/>
        <v>-36.666666666666657</v>
      </c>
      <c r="X42" s="13">
        <f t="shared" si="26"/>
        <v>-26.666666666666671</v>
      </c>
      <c r="Y42" s="13">
        <f>S42-AJ42</f>
        <v>-45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-11.666666666666671</v>
      </c>
      <c r="AD42" s="13">
        <f>R42-AL42</f>
        <v>-9.5238095238095255</v>
      </c>
      <c r="AE42" s="13">
        <f t="shared" si="28"/>
        <v>-15</v>
      </c>
      <c r="AH42" s="13">
        <f t="shared" ref="AH42:AJ42" si="44">AH36/AH9*100</f>
        <v>66.666666666666657</v>
      </c>
      <c r="AI42" s="13">
        <f t="shared" si="44"/>
        <v>60</v>
      </c>
      <c r="AJ42" s="13">
        <f t="shared" si="44"/>
        <v>70</v>
      </c>
      <c r="AK42" s="13">
        <f>AK36/AK9*100</f>
        <v>41.666666666666671</v>
      </c>
      <c r="AL42" s="13">
        <f>AL36/AL9*100</f>
        <v>42.857142857142854</v>
      </c>
      <c r="AM42" s="13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3" sqref="M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-4</v>
      </c>
      <c r="F9" s="4">
        <f>SUM(F10:F30)</f>
        <v>0</v>
      </c>
      <c r="G9" s="4">
        <f>SUM(G10:G30)</f>
        <v>-4</v>
      </c>
      <c r="H9" s="12">
        <f>IF(B9=E9,0,(1-(B9/(B9-E9)))*-100)</f>
        <v>-66.666666666666671</v>
      </c>
      <c r="I9" s="12">
        <f>IF(C9=F9,0,(1-(C9/(C9-F9)))*-100)</f>
        <v>0</v>
      </c>
      <c r="J9" s="12">
        <f>IF(D9=G9,0,(1-(D9/(D9-G9)))*-100)</f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-33.333333333333336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20</v>
      </c>
      <c r="R9" s="4">
        <f>SUM(R10:R30)</f>
        <v>9</v>
      </c>
      <c r="S9" s="4">
        <f>SUM(S10:S30)</f>
        <v>11</v>
      </c>
      <c r="T9" s="4">
        <f>U9+V9</f>
        <v>10</v>
      </c>
      <c r="U9" s="4">
        <f>SUM(U10:U30)</f>
        <v>5</v>
      </c>
      <c r="V9" s="4">
        <f>SUM(V10:V30)</f>
        <v>5</v>
      </c>
      <c r="W9" s="12">
        <f>IF(Q9=T9,0,(1-(Q9/(Q9-T9)))*-100)</f>
        <v>100</v>
      </c>
      <c r="X9" s="12">
        <f t="shared" ref="X9:Y24" si="1">IF(R9=U9,0,(1-(R9/(R9-U9)))*-100)</f>
        <v>125</v>
      </c>
      <c r="Y9" s="12">
        <f>IF(S9=V9,0,(1-(S9/(S9-V9)))*-100)</f>
        <v>83.333333333333329</v>
      </c>
      <c r="Z9" s="4">
        <f>AA9+AB9</f>
        <v>5</v>
      </c>
      <c r="AA9" s="4">
        <f>SUM(AA10:AA30)</f>
        <v>2</v>
      </c>
      <c r="AB9" s="4">
        <f>SUM(AB10:AB30)</f>
        <v>3</v>
      </c>
      <c r="AC9" s="12">
        <f>IF(Q9=Z9,0,(1-(Q9/(Q9-Z9)))*-100)</f>
        <v>33.333333333333329</v>
      </c>
      <c r="AD9" s="12">
        <f t="shared" ref="AD9:AE24" si="2">IF(R9=AA9,0,(1-(R9/(R9-AA9)))*-100)</f>
        <v>28.57142857142858</v>
      </c>
      <c r="AE9" s="12">
        <f>IF(S9=AB9,0,(1-(S9/(S9-AB9)))*-100)</f>
        <v>37.5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-4</v>
      </c>
      <c r="F10" s="4">
        <v>0</v>
      </c>
      <c r="G10" s="4">
        <v>-4</v>
      </c>
      <c r="H10" s="12">
        <f>IF(B10=E10,0,(1-(B10/(B10-E10)))*-100)</f>
        <v>-66.666666666666671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-33.333333333333336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3</v>
      </c>
      <c r="R22" s="4">
        <v>3</v>
      </c>
      <c r="S22" s="4">
        <v>0</v>
      </c>
      <c r="T22" s="4">
        <f t="shared" si="10"/>
        <v>3</v>
      </c>
      <c r="U22" s="4">
        <v>3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3</v>
      </c>
      <c r="AA22" s="4">
        <v>3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2</v>
      </c>
      <c r="R24" s="4">
        <v>2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1</v>
      </c>
      <c r="R25" s="4">
        <v>0</v>
      </c>
      <c r="S25" s="4">
        <v>1</v>
      </c>
      <c r="T25" s="4">
        <f t="shared" si="10"/>
        <v>-1</v>
      </c>
      <c r="U25" s="4">
        <v>-2</v>
      </c>
      <c r="V25" s="4">
        <v>1</v>
      </c>
      <c r="W25" s="12">
        <f t="shared" si="11"/>
        <v>-50</v>
      </c>
      <c r="X25" s="12">
        <f t="shared" si="11"/>
        <v>-100</v>
      </c>
      <c r="Y25" s="12">
        <f t="shared" si="11"/>
        <v>0</v>
      </c>
      <c r="Z25" s="4">
        <f t="shared" si="12"/>
        <v>-2</v>
      </c>
      <c r="AA25" s="4">
        <v>-2</v>
      </c>
      <c r="AB25" s="4">
        <v>0</v>
      </c>
      <c r="AC25" s="12">
        <f t="shared" si="13"/>
        <v>-66.666666666666671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3</v>
      </c>
      <c r="R26" s="4">
        <v>1</v>
      </c>
      <c r="S26" s="4">
        <v>2</v>
      </c>
      <c r="T26" s="4">
        <f t="shared" si="10"/>
        <v>3</v>
      </c>
      <c r="U26" s="4">
        <v>1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50</v>
      </c>
      <c r="AD26" s="12">
        <f t="shared" si="13"/>
        <v>0</v>
      </c>
      <c r="AE26" s="12">
        <f t="shared" si="13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1</v>
      </c>
      <c r="S27" s="4">
        <v>2</v>
      </c>
      <c r="T27" s="4">
        <f t="shared" si="10"/>
        <v>3</v>
      </c>
      <c r="U27" s="4">
        <v>1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-50</v>
      </c>
      <c r="AE27" s="12">
        <f t="shared" si="13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6</v>
      </c>
      <c r="R28" s="4">
        <v>2</v>
      </c>
      <c r="S28" s="4">
        <v>4</v>
      </c>
      <c r="T28" s="4">
        <f t="shared" si="10"/>
        <v>4</v>
      </c>
      <c r="U28" s="4">
        <v>1</v>
      </c>
      <c r="V28" s="4">
        <v>3</v>
      </c>
      <c r="W28" s="12">
        <f t="shared" si="11"/>
        <v>200</v>
      </c>
      <c r="X28" s="12">
        <f t="shared" si="11"/>
        <v>100</v>
      </c>
      <c r="Y28" s="12">
        <f t="shared" si="11"/>
        <v>300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100</v>
      </c>
      <c r="AE28" s="12">
        <f t="shared" si="13"/>
        <v>-19.999999999999996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2</v>
      </c>
      <c r="R29" s="4">
        <v>0</v>
      </c>
      <c r="S29" s="4">
        <v>2</v>
      </c>
      <c r="T29" s="4">
        <f t="shared" si="10"/>
        <v>-3</v>
      </c>
      <c r="U29" s="4">
        <v>0</v>
      </c>
      <c r="V29" s="4">
        <v>-3</v>
      </c>
      <c r="W29" s="12">
        <f t="shared" si="11"/>
        <v>-60</v>
      </c>
      <c r="X29" s="12">
        <f t="shared" si="11"/>
        <v>0</v>
      </c>
      <c r="Y29" s="12">
        <f t="shared" si="11"/>
        <v>-60</v>
      </c>
      <c r="Z29" s="4">
        <f t="shared" si="12"/>
        <v>1</v>
      </c>
      <c r="AA29" s="4">
        <v>-1</v>
      </c>
      <c r="AB29" s="4">
        <v>2</v>
      </c>
      <c r="AC29" s="12">
        <f t="shared" si="13"/>
        <v>100</v>
      </c>
      <c r="AD29" s="12">
        <f t="shared" si="13"/>
        <v>-100</v>
      </c>
      <c r="AE29" s="12">
        <f t="shared" si="13"/>
        <v>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3</v>
      </c>
      <c r="S33" s="4">
        <f>SUM(S13:S22)</f>
        <v>0</v>
      </c>
      <c r="T33" s="4">
        <f t="shared" si="16"/>
        <v>3</v>
      </c>
      <c r="U33" s="4">
        <f t="shared" si="16"/>
        <v>3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3</v>
      </c>
      <c r="AA33" s="4">
        <f t="shared" si="16"/>
        <v>3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6</v>
      </c>
      <c r="S34" s="4">
        <f t="shared" si="18"/>
        <v>11</v>
      </c>
      <c r="T34" s="4">
        <f t="shared" si="18"/>
        <v>7</v>
      </c>
      <c r="U34" s="4">
        <f t="shared" si="18"/>
        <v>2</v>
      </c>
      <c r="V34" s="4">
        <f t="shared" si="18"/>
        <v>5</v>
      </c>
      <c r="W34" s="12">
        <f t="shared" si="11"/>
        <v>70</v>
      </c>
      <c r="X34" s="12">
        <f t="shared" si="11"/>
        <v>50</v>
      </c>
      <c r="Y34" s="12">
        <f t="shared" si="11"/>
        <v>83.333333333333329</v>
      </c>
      <c r="Z34" s="4">
        <f t="shared" si="18"/>
        <v>2</v>
      </c>
      <c r="AA34" s="4">
        <f t="shared" si="18"/>
        <v>-1</v>
      </c>
      <c r="AB34" s="4">
        <f t="shared" si="18"/>
        <v>3</v>
      </c>
      <c r="AC34" s="12">
        <f t="shared" si="13"/>
        <v>13.33333333333333</v>
      </c>
      <c r="AD34" s="12">
        <f t="shared" si="13"/>
        <v>-14.28571428571429</v>
      </c>
      <c r="AE34" s="12">
        <f t="shared" si="13"/>
        <v>37.5</v>
      </c>
      <c r="AH34" s="4">
        <f t="shared" ref="AH34:AJ34" si="19">SUM(AH23:AH30)</f>
        <v>10</v>
      </c>
      <c r="AI34" s="4">
        <f t="shared" si="19"/>
        <v>4</v>
      </c>
      <c r="AJ34" s="4">
        <f t="shared" si="19"/>
        <v>6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4</v>
      </c>
      <c r="S35" s="4">
        <f t="shared" si="20"/>
        <v>11</v>
      </c>
      <c r="T35" s="4">
        <f t="shared" si="20"/>
        <v>6</v>
      </c>
      <c r="U35" s="4">
        <f t="shared" si="20"/>
        <v>1</v>
      </c>
      <c r="V35" s="4">
        <f t="shared" si="20"/>
        <v>5</v>
      </c>
      <c r="W35" s="12">
        <f t="shared" si="11"/>
        <v>66.666666666666671</v>
      </c>
      <c r="X35" s="12">
        <f t="shared" si="11"/>
        <v>33.333333333333329</v>
      </c>
      <c r="Y35" s="12">
        <f t="shared" si="11"/>
        <v>83.333333333333329</v>
      </c>
      <c r="Z35" s="4">
        <f t="shared" si="20"/>
        <v>0</v>
      </c>
      <c r="AA35" s="4">
        <f t="shared" si="20"/>
        <v>-3</v>
      </c>
      <c r="AB35" s="4">
        <f t="shared" si="20"/>
        <v>3</v>
      </c>
      <c r="AC35" s="12">
        <f t="shared" si="13"/>
        <v>0</v>
      </c>
      <c r="AD35" s="12">
        <f t="shared" si="13"/>
        <v>-42.857142857142861</v>
      </c>
      <c r="AE35" s="12">
        <f t="shared" si="13"/>
        <v>37.5</v>
      </c>
      <c r="AH35" s="4">
        <f t="shared" ref="AH35:AJ35" si="21">SUM(AH25:AH30)</f>
        <v>9</v>
      </c>
      <c r="AI35" s="4">
        <f t="shared" si="21"/>
        <v>3</v>
      </c>
      <c r="AJ35" s="4">
        <f t="shared" si="21"/>
        <v>6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3</v>
      </c>
      <c r="S36" s="4">
        <f t="shared" si="22"/>
        <v>8</v>
      </c>
      <c r="T36" s="4">
        <f t="shared" si="22"/>
        <v>4</v>
      </c>
      <c r="U36" s="4">
        <f t="shared" si="22"/>
        <v>2</v>
      </c>
      <c r="V36" s="4">
        <f t="shared" si="22"/>
        <v>2</v>
      </c>
      <c r="W36" s="12">
        <f t="shared" si="11"/>
        <v>57.142857142857139</v>
      </c>
      <c r="X36" s="12">
        <f t="shared" si="11"/>
        <v>200</v>
      </c>
      <c r="Y36" s="12">
        <f t="shared" si="11"/>
        <v>33.333333333333329</v>
      </c>
      <c r="Z36" s="4">
        <f t="shared" si="22"/>
        <v>1</v>
      </c>
      <c r="AA36" s="4">
        <f t="shared" si="22"/>
        <v>-1</v>
      </c>
      <c r="AB36" s="4">
        <f t="shared" si="22"/>
        <v>2</v>
      </c>
      <c r="AC36" s="12">
        <f t="shared" si="13"/>
        <v>10.000000000000009</v>
      </c>
      <c r="AD36" s="12">
        <f t="shared" si="13"/>
        <v>-25</v>
      </c>
      <c r="AE36" s="12">
        <f t="shared" si="13"/>
        <v>33.333333333333329</v>
      </c>
      <c r="AH36" s="4">
        <f t="shared" ref="AH36:AJ36" si="23">SUM(AH27:AH30)</f>
        <v>7</v>
      </c>
      <c r="AI36" s="4">
        <f t="shared" si="23"/>
        <v>1</v>
      </c>
      <c r="AJ36" s="4">
        <f t="shared" si="23"/>
        <v>6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15</v>
      </c>
      <c r="R39" s="13">
        <f>R33/R9*100</f>
        <v>33.333333333333329</v>
      </c>
      <c r="S39" s="14">
        <f t="shared" si="30"/>
        <v>0</v>
      </c>
      <c r="T39" s="13">
        <f>T33/T9*100</f>
        <v>30</v>
      </c>
      <c r="U39" s="13">
        <f t="shared" ref="U39:V39" si="31">U33/U9*100</f>
        <v>60</v>
      </c>
      <c r="V39" s="13">
        <f t="shared" si="31"/>
        <v>0</v>
      </c>
      <c r="W39" s="13">
        <f>Q39-AH39</f>
        <v>15</v>
      </c>
      <c r="X39" s="13">
        <f t="shared" si="26"/>
        <v>33.333333333333329</v>
      </c>
      <c r="Y39" s="13">
        <f>S39-AJ39</f>
        <v>0</v>
      </c>
      <c r="Z39" s="13">
        <f t="shared" si="30"/>
        <v>60</v>
      </c>
      <c r="AA39" s="13">
        <f t="shared" si="30"/>
        <v>150</v>
      </c>
      <c r="AB39" s="13">
        <f t="shared" si="30"/>
        <v>0</v>
      </c>
      <c r="AC39" s="13">
        <f>Q39-AK39</f>
        <v>15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</v>
      </c>
      <c r="R40" s="13">
        <f t="shared" si="33"/>
        <v>66.666666666666657</v>
      </c>
      <c r="S40" s="13">
        <f t="shared" si="33"/>
        <v>100</v>
      </c>
      <c r="T40" s="13">
        <f>T34/T9*100</f>
        <v>70</v>
      </c>
      <c r="U40" s="13">
        <f t="shared" ref="U40:V40" si="34">U34/U9*100</f>
        <v>40</v>
      </c>
      <c r="V40" s="13">
        <f t="shared" si="34"/>
        <v>100</v>
      </c>
      <c r="W40" s="13">
        <f t="shared" ref="W40:W42" si="35">Q40-AH40</f>
        <v>-15</v>
      </c>
      <c r="X40" s="13">
        <f t="shared" si="26"/>
        <v>-33.333333333333343</v>
      </c>
      <c r="Y40" s="13">
        <f>S40-AJ40</f>
        <v>0</v>
      </c>
      <c r="Z40" s="13">
        <f>Z34/Z9*100</f>
        <v>40</v>
      </c>
      <c r="AA40" s="13">
        <f t="shared" ref="AA40:AB40" si="36">AA34/AA9*100</f>
        <v>-50</v>
      </c>
      <c r="AB40" s="13">
        <f t="shared" si="36"/>
        <v>100</v>
      </c>
      <c r="AC40" s="13">
        <f t="shared" ref="AC40:AC42" si="37">Q40-AK40</f>
        <v>-15</v>
      </c>
      <c r="AD40" s="13">
        <f t="shared" si="28"/>
        <v>-33.333333333333343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44.444444444444443</v>
      </c>
      <c r="S41" s="13">
        <f t="shared" si="39"/>
        <v>100</v>
      </c>
      <c r="T41" s="13">
        <f>T35/T9*100</f>
        <v>60</v>
      </c>
      <c r="U41" s="13">
        <f t="shared" ref="U41:V41" si="40">U35/U9*100</f>
        <v>20</v>
      </c>
      <c r="V41" s="13">
        <f t="shared" si="40"/>
        <v>100</v>
      </c>
      <c r="W41" s="13">
        <f t="shared" si="35"/>
        <v>-15</v>
      </c>
      <c r="X41" s="13">
        <f t="shared" si="26"/>
        <v>-30.555555555555557</v>
      </c>
      <c r="Y41" s="13">
        <f>S41-AJ41</f>
        <v>0</v>
      </c>
      <c r="Z41" s="13">
        <f>Z35/Z9*100</f>
        <v>0</v>
      </c>
      <c r="AA41" s="13">
        <f t="shared" ref="AA41:AB41" si="41">AA35/AA9*100</f>
        <v>-150</v>
      </c>
      <c r="AB41" s="13">
        <f t="shared" si="41"/>
        <v>100</v>
      </c>
      <c r="AC41" s="13">
        <f t="shared" si="37"/>
        <v>-25</v>
      </c>
      <c r="AD41" s="13">
        <f>R41-AL41</f>
        <v>-55.555555555555557</v>
      </c>
      <c r="AE41" s="13">
        <f t="shared" si="28"/>
        <v>0</v>
      </c>
      <c r="AH41" s="13">
        <f>AH35/AH9*100</f>
        <v>90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55.000000000000007</v>
      </c>
      <c r="R42" s="13">
        <f t="shared" si="43"/>
        <v>33.333333333333329</v>
      </c>
      <c r="S42" s="13">
        <f t="shared" si="43"/>
        <v>72.727272727272734</v>
      </c>
      <c r="T42" s="13">
        <f t="shared" si="43"/>
        <v>40</v>
      </c>
      <c r="U42" s="13">
        <f t="shared" si="43"/>
        <v>40</v>
      </c>
      <c r="V42" s="13">
        <f t="shared" si="43"/>
        <v>40</v>
      </c>
      <c r="W42" s="13">
        <f t="shared" si="35"/>
        <v>-14.999999999999993</v>
      </c>
      <c r="X42" s="13">
        <f t="shared" si="26"/>
        <v>8.3333333333333286</v>
      </c>
      <c r="Y42" s="13">
        <f>S42-AJ42</f>
        <v>-27.272727272727266</v>
      </c>
      <c r="Z42" s="13">
        <f t="shared" si="43"/>
        <v>20</v>
      </c>
      <c r="AA42" s="13">
        <f t="shared" si="43"/>
        <v>-50</v>
      </c>
      <c r="AB42" s="13">
        <f t="shared" si="43"/>
        <v>66.666666666666657</v>
      </c>
      <c r="AC42" s="13">
        <f t="shared" si="37"/>
        <v>-11.66666666666665</v>
      </c>
      <c r="AD42" s="13">
        <f>R42-AL42</f>
        <v>-23.80952380952381</v>
      </c>
      <c r="AE42" s="13">
        <f t="shared" si="28"/>
        <v>-2.2727272727272663</v>
      </c>
      <c r="AH42" s="13">
        <f t="shared" ref="AH42:AJ42" si="44">AH36/AH9*100</f>
        <v>70</v>
      </c>
      <c r="AI42" s="13">
        <f t="shared" si="44"/>
        <v>25</v>
      </c>
      <c r="AJ42" s="13">
        <f t="shared" si="44"/>
        <v>100</v>
      </c>
      <c r="AK42" s="13">
        <f>AK36/AK9*100</f>
        <v>66.666666666666657</v>
      </c>
      <c r="AL42" s="13">
        <f>AL36/AL9*100</f>
        <v>57.142857142857139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7" sqref="M27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0</v>
      </c>
      <c r="F9" s="4">
        <f>SUM(F10:F30)</f>
        <v>-2</v>
      </c>
      <c r="G9" s="4">
        <f>SUM(G10:G30)</f>
        <v>2</v>
      </c>
      <c r="H9" s="12">
        <f>IF(B9=E9,0,(1-(B9/(B9-E9)))*-100)</f>
        <v>0</v>
      </c>
      <c r="I9" s="12">
        <f>IF(C9=F9,0,(1-(C9/(C9-F9)))*-100)</f>
        <v>-100</v>
      </c>
      <c r="J9" s="12">
        <f>IF(D9=G9,0,(1-(D9/(D9-G9)))*-100)</f>
        <v>0</v>
      </c>
      <c r="K9" s="4">
        <f>L9+M9</f>
        <v>2</v>
      </c>
      <c r="L9" s="4">
        <f>SUM(L10:L30)</f>
        <v>0</v>
      </c>
      <c r="M9" s="4">
        <f>SUM(M10:M30)</f>
        <v>2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11</v>
      </c>
      <c r="R9" s="4">
        <f>SUM(R10:R30)</f>
        <v>5</v>
      </c>
      <c r="S9" s="4">
        <f>SUM(S10:S30)</f>
        <v>6</v>
      </c>
      <c r="T9" s="4">
        <f>U9+V9</f>
        <v>3</v>
      </c>
      <c r="U9" s="4">
        <f>SUM(U10:U30)</f>
        <v>0</v>
      </c>
      <c r="V9" s="4">
        <f>SUM(V10:V30)</f>
        <v>3</v>
      </c>
      <c r="W9" s="12">
        <f>IF(Q9=T9,0,(1-(Q9/(Q9-T9)))*-100)</f>
        <v>37.5</v>
      </c>
      <c r="X9" s="12">
        <f t="shared" ref="X9:Y24" si="1">IF(R9=U9,0,(1-(R9/(R9-U9)))*-100)</f>
        <v>0</v>
      </c>
      <c r="Y9" s="12">
        <f>IF(S9=V9,0,(1-(S9/(S9-V9)))*-100)</f>
        <v>100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57.142857142857139</v>
      </c>
      <c r="AD9" s="12">
        <f t="shared" ref="AD9:AE24" si="2">IF(R9=AA9,0,(1-(R9/(R9-AA9)))*-100)</f>
        <v>66.666666666666671</v>
      </c>
      <c r="AE9" s="12">
        <f>IF(S9=AB9,0,(1-(S9/(S9-AB9)))*-100)</f>
        <v>50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0</v>
      </c>
      <c r="F10" s="4">
        <v>-2</v>
      </c>
      <c r="G10" s="4">
        <v>2</v>
      </c>
      <c r="H10" s="12">
        <f>IF(B10=E10,0,(1-(B10/(B10-E10)))*-100)</f>
        <v>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2</v>
      </c>
      <c r="L10" s="4">
        <v>0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113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114</v>
      </c>
      <c r="J11" s="25" t="s">
        <v>113</v>
      </c>
      <c r="K11" s="25" t="s">
        <v>112</v>
      </c>
      <c r="L11" s="25" t="s">
        <v>113</v>
      </c>
      <c r="M11" s="25" t="s">
        <v>112</v>
      </c>
      <c r="N11" s="25" t="s">
        <v>112</v>
      </c>
      <c r="O11" s="25" t="s">
        <v>113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113</v>
      </c>
      <c r="K12" s="25" t="s">
        <v>115</v>
      </c>
      <c r="L12" s="25" t="s">
        <v>112</v>
      </c>
      <c r="M12" s="25" t="s">
        <v>115</v>
      </c>
      <c r="N12" s="25" t="s">
        <v>113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113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1</v>
      </c>
      <c r="R22" s="4">
        <v>1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-50</v>
      </c>
      <c r="X22" s="12">
        <f t="shared" si="1"/>
        <v>-50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3</v>
      </c>
      <c r="R27" s="4">
        <v>1</v>
      </c>
      <c r="S27" s="4">
        <v>2</v>
      </c>
      <c r="T27" s="4">
        <f t="shared" si="10"/>
        <v>1</v>
      </c>
      <c r="U27" s="4">
        <v>0</v>
      </c>
      <c r="V27" s="4">
        <v>1</v>
      </c>
      <c r="W27" s="12">
        <f t="shared" si="11"/>
        <v>50</v>
      </c>
      <c r="X27" s="12">
        <f t="shared" si="11"/>
        <v>0</v>
      </c>
      <c r="Y27" s="12">
        <f t="shared" si="11"/>
        <v>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5</v>
      </c>
      <c r="R28" s="4">
        <v>1</v>
      </c>
      <c r="S28" s="4">
        <v>4</v>
      </c>
      <c r="T28" s="4">
        <f t="shared" si="10"/>
        <v>3</v>
      </c>
      <c r="U28" s="4">
        <v>0</v>
      </c>
      <c r="V28" s="4">
        <v>3</v>
      </c>
      <c r="W28" s="12">
        <f t="shared" si="11"/>
        <v>150</v>
      </c>
      <c r="X28" s="12">
        <f t="shared" si="11"/>
        <v>0</v>
      </c>
      <c r="Y28" s="12">
        <f t="shared" si="11"/>
        <v>300</v>
      </c>
      <c r="Z28" s="4">
        <f t="shared" si="12"/>
        <v>5</v>
      </c>
      <c r="AA28" s="4">
        <v>1</v>
      </c>
      <c r="AB28" s="4">
        <v>4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1</v>
      </c>
      <c r="R29" s="4">
        <v>1</v>
      </c>
      <c r="S29" s="4">
        <v>0</v>
      </c>
      <c r="T29" s="4">
        <f t="shared" si="10"/>
        <v>1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-50</v>
      </c>
      <c r="X33" s="12">
        <f t="shared" si="11"/>
        <v>-50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4</v>
      </c>
      <c r="S34" s="4">
        <f t="shared" si="18"/>
        <v>6</v>
      </c>
      <c r="T34" s="4">
        <f t="shared" si="18"/>
        <v>4</v>
      </c>
      <c r="U34" s="4">
        <f t="shared" si="18"/>
        <v>1</v>
      </c>
      <c r="V34" s="4">
        <f t="shared" si="18"/>
        <v>3</v>
      </c>
      <c r="W34" s="12">
        <f t="shared" si="11"/>
        <v>66.666666666666671</v>
      </c>
      <c r="X34" s="12">
        <f t="shared" si="11"/>
        <v>33.333333333333329</v>
      </c>
      <c r="Y34" s="12">
        <f t="shared" si="11"/>
        <v>100</v>
      </c>
      <c r="Z34" s="4">
        <f t="shared" si="18"/>
        <v>3</v>
      </c>
      <c r="AA34" s="4">
        <f t="shared" si="18"/>
        <v>1</v>
      </c>
      <c r="AB34" s="4">
        <f t="shared" si="18"/>
        <v>2</v>
      </c>
      <c r="AC34" s="12">
        <f t="shared" si="13"/>
        <v>42.857142857142861</v>
      </c>
      <c r="AD34" s="12">
        <f t="shared" si="13"/>
        <v>33.333333333333329</v>
      </c>
      <c r="AE34" s="12">
        <f t="shared" si="13"/>
        <v>50</v>
      </c>
      <c r="AH34" s="4">
        <f t="shared" ref="AH34:AJ34" si="19">SUM(AH23:AH30)</f>
        <v>6</v>
      </c>
      <c r="AI34" s="4">
        <f t="shared" si="19"/>
        <v>3</v>
      </c>
      <c r="AJ34" s="4">
        <f t="shared" si="19"/>
        <v>3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3</v>
      </c>
      <c r="S35" s="4">
        <f t="shared" si="20"/>
        <v>6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50</v>
      </c>
      <c r="X35" s="12">
        <f t="shared" si="11"/>
        <v>0</v>
      </c>
      <c r="Y35" s="12">
        <f t="shared" si="11"/>
        <v>100</v>
      </c>
      <c r="Z35" s="4">
        <f t="shared" si="20"/>
        <v>2</v>
      </c>
      <c r="AA35" s="4">
        <f t="shared" si="20"/>
        <v>0</v>
      </c>
      <c r="AB35" s="4">
        <f t="shared" si="20"/>
        <v>2</v>
      </c>
      <c r="AC35" s="12">
        <f t="shared" si="13"/>
        <v>28.57142857142858</v>
      </c>
      <c r="AD35" s="12">
        <f t="shared" si="13"/>
        <v>0</v>
      </c>
      <c r="AE35" s="12">
        <f t="shared" si="13"/>
        <v>50</v>
      </c>
      <c r="AH35" s="4">
        <f t="shared" ref="AH35:AJ35" si="21">SUM(AH25:AH30)</f>
        <v>6</v>
      </c>
      <c r="AI35" s="4">
        <f t="shared" si="21"/>
        <v>3</v>
      </c>
      <c r="AJ35" s="4">
        <f t="shared" si="21"/>
        <v>3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3</v>
      </c>
      <c r="S36" s="4">
        <f t="shared" si="22"/>
        <v>6</v>
      </c>
      <c r="T36" s="4">
        <f t="shared" si="22"/>
        <v>5</v>
      </c>
      <c r="U36" s="4">
        <f t="shared" si="22"/>
        <v>1</v>
      </c>
      <c r="V36" s="4">
        <f t="shared" si="22"/>
        <v>4</v>
      </c>
      <c r="W36" s="12">
        <f t="shared" si="11"/>
        <v>125</v>
      </c>
      <c r="X36" s="12">
        <f t="shared" si="11"/>
        <v>50</v>
      </c>
      <c r="Y36" s="12">
        <f t="shared" si="11"/>
        <v>200</v>
      </c>
      <c r="Z36" s="4">
        <f t="shared" si="22"/>
        <v>5</v>
      </c>
      <c r="AA36" s="4">
        <f t="shared" si="22"/>
        <v>2</v>
      </c>
      <c r="AB36" s="4">
        <f t="shared" si="22"/>
        <v>3</v>
      </c>
      <c r="AC36" s="12">
        <f t="shared" si="13"/>
        <v>125</v>
      </c>
      <c r="AD36" s="12">
        <f t="shared" si="13"/>
        <v>200</v>
      </c>
      <c r="AE36" s="12">
        <f t="shared" si="13"/>
        <v>100</v>
      </c>
      <c r="AH36" s="4">
        <f t="shared" ref="AH36:AJ36" si="23">SUM(AH27:AH30)</f>
        <v>4</v>
      </c>
      <c r="AI36" s="4">
        <f t="shared" si="23"/>
        <v>2</v>
      </c>
      <c r="AJ36" s="4">
        <f t="shared" si="23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9.0909090909090917</v>
      </c>
      <c r="R39" s="13">
        <f>R33/R9*100</f>
        <v>20</v>
      </c>
      <c r="S39" s="14">
        <f t="shared" si="30"/>
        <v>0</v>
      </c>
      <c r="T39" s="13">
        <f>T33/T9*100</f>
        <v>-33.333333333333329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-15.909090909090908</v>
      </c>
      <c r="X39" s="13">
        <f t="shared" si="26"/>
        <v>-20</v>
      </c>
      <c r="Y39" s="13">
        <f>S39-AJ39</f>
        <v>0</v>
      </c>
      <c r="Z39" s="13">
        <f t="shared" si="30"/>
        <v>25</v>
      </c>
      <c r="AA39" s="13">
        <f t="shared" si="30"/>
        <v>50</v>
      </c>
      <c r="AB39" s="13">
        <f t="shared" si="30"/>
        <v>0</v>
      </c>
      <c r="AC39" s="13">
        <f>Q39-AK39</f>
        <v>9.0909090909090917</v>
      </c>
      <c r="AD39" s="13">
        <f t="shared" si="28"/>
        <v>20</v>
      </c>
      <c r="AE39" s="13">
        <f t="shared" si="28"/>
        <v>0</v>
      </c>
      <c r="AH39" s="13">
        <f t="shared" ref="AH39:AJ39" si="32">AH33/AH9*100</f>
        <v>25</v>
      </c>
      <c r="AI39" s="13">
        <f t="shared" si="32"/>
        <v>40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90.909090909090907</v>
      </c>
      <c r="R40" s="13">
        <f t="shared" si="33"/>
        <v>80</v>
      </c>
      <c r="S40" s="13">
        <f t="shared" si="33"/>
        <v>100</v>
      </c>
      <c r="T40" s="13">
        <f>T34/T9*100</f>
        <v>133.33333333333331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15.909090909090907</v>
      </c>
      <c r="X40" s="13">
        <f t="shared" si="26"/>
        <v>20</v>
      </c>
      <c r="Y40" s="13">
        <f>S40-AJ40</f>
        <v>0</v>
      </c>
      <c r="Z40" s="13">
        <f>Z34/Z9*100</f>
        <v>75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-9.0909090909090935</v>
      </c>
      <c r="AD40" s="13">
        <f t="shared" si="28"/>
        <v>-20</v>
      </c>
      <c r="AE40" s="13">
        <f t="shared" si="28"/>
        <v>0</v>
      </c>
      <c r="AH40" s="13">
        <f t="shared" ref="AH40:AJ40" si="38">AH34/AH9*100</f>
        <v>75</v>
      </c>
      <c r="AI40" s="13">
        <f t="shared" si="38"/>
        <v>60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81.818181818181827</v>
      </c>
      <c r="R41" s="13">
        <f t="shared" si="39"/>
        <v>60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6.8181818181818272</v>
      </c>
      <c r="X41" s="13">
        <f t="shared" si="26"/>
        <v>0</v>
      </c>
      <c r="Y41" s="13">
        <f>S41-AJ41</f>
        <v>0</v>
      </c>
      <c r="Z41" s="13">
        <f>Z35/Z9*100</f>
        <v>50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-18.181818181818173</v>
      </c>
      <c r="AD41" s="13">
        <f>R41-AL41</f>
        <v>-40</v>
      </c>
      <c r="AE41" s="13">
        <f t="shared" si="28"/>
        <v>0</v>
      </c>
      <c r="AH41" s="13">
        <f>AH35/AH9*100</f>
        <v>75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81.818181818181827</v>
      </c>
      <c r="R42" s="13">
        <f t="shared" si="43"/>
        <v>60</v>
      </c>
      <c r="S42" s="13">
        <f t="shared" si="43"/>
        <v>100</v>
      </c>
      <c r="T42" s="13">
        <f t="shared" si="43"/>
        <v>166.66666666666669</v>
      </c>
      <c r="U42" s="13" t="e">
        <f t="shared" si="43"/>
        <v>#DIV/0!</v>
      </c>
      <c r="V42" s="13">
        <f t="shared" si="43"/>
        <v>133.33333333333331</v>
      </c>
      <c r="W42" s="13">
        <f t="shared" si="35"/>
        <v>31.818181818181827</v>
      </c>
      <c r="X42" s="13">
        <f t="shared" si="26"/>
        <v>20</v>
      </c>
      <c r="Y42" s="13">
        <f>S42-AJ42</f>
        <v>33.333333333333343</v>
      </c>
      <c r="Z42" s="13">
        <f t="shared" si="43"/>
        <v>125</v>
      </c>
      <c r="AA42" s="13">
        <f t="shared" si="43"/>
        <v>100</v>
      </c>
      <c r="AB42" s="13">
        <f t="shared" si="43"/>
        <v>150</v>
      </c>
      <c r="AC42" s="13">
        <f t="shared" si="37"/>
        <v>24.675324675324688</v>
      </c>
      <c r="AD42" s="13">
        <f>R42-AL42</f>
        <v>26.666666666666671</v>
      </c>
      <c r="AE42" s="13">
        <f t="shared" si="28"/>
        <v>25</v>
      </c>
      <c r="AH42" s="13">
        <f t="shared" ref="AH42:AJ42" si="44">AH36/AH9*100</f>
        <v>50</v>
      </c>
      <c r="AI42" s="13">
        <f t="shared" si="44"/>
        <v>40</v>
      </c>
      <c r="AJ42" s="13">
        <f t="shared" si="44"/>
        <v>66.666666666666657</v>
      </c>
      <c r="AK42" s="13">
        <f>AK36/AK9*100</f>
        <v>57.142857142857139</v>
      </c>
      <c r="AL42" s="13">
        <f>AL36/AL9*100</f>
        <v>33.333333333333329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7" sqref="M27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100</v>
      </c>
      <c r="I9" s="12">
        <f>IF(C9=F9,0,(1-(C9/(C9-F9)))*-100)</f>
        <v>0</v>
      </c>
      <c r="J9" s="12">
        <f>IF(D9=G9,0,(1-(D9/(D9-G9)))*-100)</f>
        <v>100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IF(B9=K9,0,(1-(B9/(B9-K9)))*-100)</f>
        <v>-33.333333333333336</v>
      </c>
      <c r="O9" s="12">
        <f t="shared" ref="O9:P10" si="0">IF(C9=L9,0,(1-(C9/(C9-L9)))*-100)</f>
        <v>-100</v>
      </c>
      <c r="P9" s="12">
        <f>IF(D9=M9,0,(1-(D9/(D9-M9)))*-100)</f>
        <v>100</v>
      </c>
      <c r="Q9" s="4">
        <f>R9+S9</f>
        <v>10</v>
      </c>
      <c r="R9" s="4">
        <f>SUM(R10:R30)</f>
        <v>5</v>
      </c>
      <c r="S9" s="4">
        <f>SUM(S10:S30)</f>
        <v>5</v>
      </c>
      <c r="T9" s="4">
        <f>U9+V9</f>
        <v>3</v>
      </c>
      <c r="U9" s="4">
        <f>SUM(U10:U30)</f>
        <v>2</v>
      </c>
      <c r="V9" s="4">
        <f>SUM(V10:V30)</f>
        <v>1</v>
      </c>
      <c r="W9" s="12">
        <f>IF(Q9=T9,0,(1-(Q9/(Q9-T9)))*-100)</f>
        <v>42.857142857142861</v>
      </c>
      <c r="X9" s="12">
        <f t="shared" ref="X9:Y24" si="1">IF(R9=U9,0,(1-(R9/(R9-U9)))*-100)</f>
        <v>66.666666666666671</v>
      </c>
      <c r="Y9" s="12">
        <f>IF(S9=V9,0,(1-(S9/(S9-V9)))*-100)</f>
        <v>25</v>
      </c>
      <c r="Z9" s="4">
        <f>AA9+AB9</f>
        <v>3</v>
      </c>
      <c r="AA9" s="4">
        <f>SUM(AA10:AA30)</f>
        <v>0</v>
      </c>
      <c r="AB9" s="4">
        <f>SUM(AB10:AB30)</f>
        <v>3</v>
      </c>
      <c r="AC9" s="12">
        <f>IF(Q9=Z9,0,(1-(Q9/(Q9-Z9)))*-100)</f>
        <v>42.857142857142861</v>
      </c>
      <c r="AD9" s="12">
        <f t="shared" ref="AD9:AE24" si="2">IF(R9=AA9,0,(1-(R9/(R9-AA9)))*-100)</f>
        <v>0</v>
      </c>
      <c r="AE9" s="12">
        <f>IF(S9=AB9,0,(1-(S9/(S9-AB9)))*-100)</f>
        <v>150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100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-1</v>
      </c>
      <c r="L10" s="4">
        <v>-2</v>
      </c>
      <c r="M10" s="4">
        <v>1</v>
      </c>
      <c r="N10" s="12">
        <f>IF(B10=K10,0,(1-(B10/(B10-K10)))*-100)</f>
        <v>-33.333333333333336</v>
      </c>
      <c r="O10" s="12">
        <f t="shared" si="0"/>
        <v>-100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-4</v>
      </c>
      <c r="AA26" s="4">
        <v>-3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4</v>
      </c>
      <c r="R27" s="4">
        <v>1</v>
      </c>
      <c r="S27" s="4">
        <v>3</v>
      </c>
      <c r="T27" s="4">
        <f t="shared" si="10"/>
        <v>2</v>
      </c>
      <c r="U27" s="4">
        <v>-1</v>
      </c>
      <c r="V27" s="4">
        <v>3</v>
      </c>
      <c r="W27" s="12">
        <f t="shared" si="11"/>
        <v>100</v>
      </c>
      <c r="X27" s="12">
        <f t="shared" si="11"/>
        <v>-50</v>
      </c>
      <c r="Y27" s="12">
        <f t="shared" si="11"/>
        <v>0</v>
      </c>
      <c r="Z27" s="4">
        <f t="shared" si="12"/>
        <v>4</v>
      </c>
      <c r="AA27" s="4">
        <v>1</v>
      </c>
      <c r="AB27" s="4">
        <v>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1</v>
      </c>
      <c r="R28" s="4">
        <v>0</v>
      </c>
      <c r="S28" s="4">
        <v>1</v>
      </c>
      <c r="T28" s="4">
        <f t="shared" si="10"/>
        <v>-3</v>
      </c>
      <c r="U28" s="4">
        <v>-1</v>
      </c>
      <c r="V28" s="4">
        <v>-2</v>
      </c>
      <c r="W28" s="12">
        <f t="shared" si="11"/>
        <v>-75</v>
      </c>
      <c r="X28" s="12">
        <f t="shared" si="11"/>
        <v>-100</v>
      </c>
      <c r="Y28" s="12">
        <f t="shared" si="11"/>
        <v>-66.666666666666671</v>
      </c>
      <c r="Z28" s="4">
        <f t="shared" si="12"/>
        <v>1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2</v>
      </c>
      <c r="R29" s="4">
        <v>1</v>
      </c>
      <c r="S29" s="4">
        <v>1</v>
      </c>
      <c r="T29" s="4">
        <f t="shared" si="10"/>
        <v>2</v>
      </c>
      <c r="U29" s="4">
        <v>1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5</v>
      </c>
      <c r="S34" s="4">
        <f t="shared" si="18"/>
        <v>5</v>
      </c>
      <c r="T34" s="4">
        <f t="shared" si="18"/>
        <v>3</v>
      </c>
      <c r="U34" s="4">
        <f t="shared" si="18"/>
        <v>2</v>
      </c>
      <c r="V34" s="4">
        <f t="shared" si="18"/>
        <v>1</v>
      </c>
      <c r="W34" s="12">
        <f t="shared" si="11"/>
        <v>42.857142857142861</v>
      </c>
      <c r="X34" s="12">
        <f t="shared" si="11"/>
        <v>66.666666666666671</v>
      </c>
      <c r="Y34" s="12">
        <f t="shared" si="11"/>
        <v>25</v>
      </c>
      <c r="Z34" s="4">
        <f t="shared" si="18"/>
        <v>5</v>
      </c>
      <c r="AA34" s="4">
        <f t="shared" si="18"/>
        <v>2</v>
      </c>
      <c r="AB34" s="4">
        <f t="shared" si="18"/>
        <v>3</v>
      </c>
      <c r="AC34" s="12">
        <f t="shared" si="13"/>
        <v>100</v>
      </c>
      <c r="AD34" s="12">
        <f t="shared" si="13"/>
        <v>66.666666666666671</v>
      </c>
      <c r="AE34" s="12">
        <f t="shared" si="13"/>
        <v>150</v>
      </c>
      <c r="AH34" s="4">
        <f t="shared" ref="AH34:AJ34" si="19">SUM(AH23:AH30)</f>
        <v>7</v>
      </c>
      <c r="AI34" s="4">
        <f t="shared" si="19"/>
        <v>3</v>
      </c>
      <c r="AJ34" s="4">
        <f t="shared" si="19"/>
        <v>4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3</v>
      </c>
      <c r="S35" s="4">
        <f t="shared" si="20"/>
        <v>5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33.333333333333329</v>
      </c>
      <c r="X35" s="12">
        <f t="shared" si="11"/>
        <v>0</v>
      </c>
      <c r="Y35" s="12">
        <f t="shared" si="11"/>
        <v>66.666666666666671</v>
      </c>
      <c r="Z35" s="4">
        <f t="shared" si="20"/>
        <v>3</v>
      </c>
      <c r="AA35" s="4">
        <f t="shared" si="20"/>
        <v>0</v>
      </c>
      <c r="AB35" s="4">
        <f t="shared" si="20"/>
        <v>3</v>
      </c>
      <c r="AC35" s="12">
        <f t="shared" si="13"/>
        <v>60.000000000000007</v>
      </c>
      <c r="AD35" s="12">
        <f t="shared" si="13"/>
        <v>0</v>
      </c>
      <c r="AE35" s="12">
        <f t="shared" si="13"/>
        <v>150</v>
      </c>
      <c r="AH35" s="4">
        <f t="shared" ref="AH35:AJ35" si="21">SUM(AH25:AH30)</f>
        <v>6</v>
      </c>
      <c r="AI35" s="4">
        <f t="shared" si="21"/>
        <v>3</v>
      </c>
      <c r="AJ35" s="4">
        <f t="shared" si="21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2</v>
      </c>
      <c r="S36" s="4">
        <f t="shared" si="22"/>
        <v>5</v>
      </c>
      <c r="T36" s="4">
        <f t="shared" si="22"/>
        <v>1</v>
      </c>
      <c r="U36" s="4">
        <f t="shared" si="22"/>
        <v>-1</v>
      </c>
      <c r="V36" s="4">
        <f t="shared" si="22"/>
        <v>2</v>
      </c>
      <c r="W36" s="12">
        <f t="shared" si="11"/>
        <v>16.666666666666675</v>
      </c>
      <c r="X36" s="12">
        <f t="shared" si="11"/>
        <v>-33.333333333333336</v>
      </c>
      <c r="Y36" s="12">
        <f t="shared" si="11"/>
        <v>66.666666666666671</v>
      </c>
      <c r="Z36" s="4">
        <f t="shared" si="22"/>
        <v>6</v>
      </c>
      <c r="AA36" s="4">
        <f t="shared" si="22"/>
        <v>2</v>
      </c>
      <c r="AB36" s="4">
        <f t="shared" si="22"/>
        <v>4</v>
      </c>
      <c r="AC36" s="12">
        <f t="shared" si="13"/>
        <v>600</v>
      </c>
      <c r="AD36" s="12">
        <f t="shared" si="13"/>
        <v>0</v>
      </c>
      <c r="AE36" s="12">
        <f t="shared" si="13"/>
        <v>400</v>
      </c>
      <c r="AH36" s="4">
        <f t="shared" ref="AH36:AJ36" si="23">SUM(AH27:AH30)</f>
        <v>6</v>
      </c>
      <c r="AI36" s="4">
        <f t="shared" si="23"/>
        <v>3</v>
      </c>
      <c r="AJ36" s="4">
        <f t="shared" si="23"/>
        <v>3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-66.666666666666657</v>
      </c>
      <c r="AA39" s="13" t="e">
        <f t="shared" si="30"/>
        <v>#DIV/0!</v>
      </c>
      <c r="AB39" s="13">
        <f t="shared" si="30"/>
        <v>0</v>
      </c>
      <c r="AC39" s="13">
        <f>Q39-AK39</f>
        <v>-28.571428571428569</v>
      </c>
      <c r="AD39" s="13">
        <f t="shared" si="28"/>
        <v>-40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28.571428571428569</v>
      </c>
      <c r="AL39" s="13">
        <f>AL33/AL9*100</f>
        <v>40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166.66666666666669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28.571428571428569</v>
      </c>
      <c r="AD40" s="13">
        <f t="shared" si="28"/>
        <v>40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71.428571428571431</v>
      </c>
      <c r="AL40" s="13">
        <f>AL34/AL9*100</f>
        <v>60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60</v>
      </c>
      <c r="S41" s="13">
        <f t="shared" si="39"/>
        <v>100</v>
      </c>
      <c r="T41" s="13">
        <f>T35/T9*100</f>
        <v>66.666666666666657</v>
      </c>
      <c r="U41" s="13">
        <f t="shared" ref="U41:V41" si="40">U35/U9*100</f>
        <v>0</v>
      </c>
      <c r="V41" s="13">
        <f t="shared" si="40"/>
        <v>200</v>
      </c>
      <c r="W41" s="13">
        <f t="shared" si="35"/>
        <v>-5.7142857142857082</v>
      </c>
      <c r="X41" s="13">
        <f t="shared" si="26"/>
        <v>-40</v>
      </c>
      <c r="Y41" s="13">
        <f>S41-AJ41</f>
        <v>25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8.5714285714285694</v>
      </c>
      <c r="AD41" s="13">
        <f>R41-AL41</f>
        <v>0</v>
      </c>
      <c r="AE41" s="13">
        <f t="shared" si="28"/>
        <v>0</v>
      </c>
      <c r="AH41" s="13">
        <f>AH35/AH9*100</f>
        <v>85.714285714285708</v>
      </c>
      <c r="AI41" s="13">
        <f>AI35/AI9*100</f>
        <v>100</v>
      </c>
      <c r="AJ41" s="13">
        <f>AJ35/AJ9*100</f>
        <v>75</v>
      </c>
      <c r="AK41" s="13">
        <f t="shared" ref="AK41:AM41" si="42">AK35/AK9*100</f>
        <v>71.428571428571431</v>
      </c>
      <c r="AL41" s="13">
        <f t="shared" si="42"/>
        <v>60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40</v>
      </c>
      <c r="S42" s="13">
        <f t="shared" si="43"/>
        <v>100</v>
      </c>
      <c r="T42" s="13">
        <f t="shared" si="43"/>
        <v>33.333333333333329</v>
      </c>
      <c r="U42" s="13">
        <f t="shared" si="43"/>
        <v>-50</v>
      </c>
      <c r="V42" s="13">
        <f t="shared" si="43"/>
        <v>200</v>
      </c>
      <c r="W42" s="13">
        <f t="shared" si="35"/>
        <v>-15.714285714285708</v>
      </c>
      <c r="X42" s="13">
        <f t="shared" si="26"/>
        <v>-60</v>
      </c>
      <c r="Y42" s="13">
        <f>S42-AJ42</f>
        <v>25</v>
      </c>
      <c r="Z42" s="13">
        <f t="shared" si="43"/>
        <v>200</v>
      </c>
      <c r="AA42" s="13" t="e">
        <f t="shared" si="43"/>
        <v>#DIV/0!</v>
      </c>
      <c r="AB42" s="13">
        <f t="shared" si="43"/>
        <v>133.33333333333331</v>
      </c>
      <c r="AC42" s="13">
        <f t="shared" si="37"/>
        <v>55.714285714285715</v>
      </c>
      <c r="AD42" s="13">
        <f>R42-AL42</f>
        <v>40</v>
      </c>
      <c r="AE42" s="13">
        <f t="shared" si="28"/>
        <v>50</v>
      </c>
      <c r="AH42" s="13">
        <f t="shared" ref="AH42:AJ42" si="44">AH36/AH9*100</f>
        <v>85.714285714285708</v>
      </c>
      <c r="AI42" s="13">
        <f t="shared" si="44"/>
        <v>100</v>
      </c>
      <c r="AJ42" s="13">
        <f t="shared" si="44"/>
        <v>75</v>
      </c>
      <c r="AK42" s="13">
        <f>AK36/AK9*100</f>
        <v>14.285714285714285</v>
      </c>
      <c r="AL42" s="13">
        <f>AL36/AL9*100</f>
        <v>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M27" sqref="M27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2</v>
      </c>
      <c r="M9" s="4">
        <f>SUM(M10:M30)</f>
        <v>-1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3</v>
      </c>
      <c r="R9" s="4">
        <f>SUM(R10:R30)</f>
        <v>1</v>
      </c>
      <c r="S9" s="4">
        <f>SUM(S10:S30)</f>
        <v>2</v>
      </c>
      <c r="T9" s="4">
        <f>U9+V9</f>
        <v>-5</v>
      </c>
      <c r="U9" s="4">
        <f>SUM(U10:U30)</f>
        <v>-1</v>
      </c>
      <c r="V9" s="4">
        <f>SUM(V10:V30)</f>
        <v>-4</v>
      </c>
      <c r="W9" s="12">
        <f>IF(Q9=T9,0,(1-(Q9/(Q9-T9)))*-100)</f>
        <v>-62.5</v>
      </c>
      <c r="X9" s="12">
        <f t="shared" ref="X9:Y24" si="1">IF(R9=U9,0,(1-(R9/(R9-U9)))*-100)</f>
        <v>-50</v>
      </c>
      <c r="Y9" s="12">
        <f>IF(S9=V9,0,(1-(S9/(S9-V9)))*-100)</f>
        <v>-66.666666666666671</v>
      </c>
      <c r="Z9" s="4">
        <f>AA9+AB9</f>
        <v>1</v>
      </c>
      <c r="AA9" s="4">
        <f>SUM(AA10:AA30)</f>
        <v>1</v>
      </c>
      <c r="AB9" s="4">
        <f>SUM(AB10:AB30)</f>
        <v>0</v>
      </c>
      <c r="AC9" s="12">
        <f>IF(Q9=Z9,0,(1-(Q9/(Q9-Z9)))*-100)</f>
        <v>50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2</v>
      </c>
      <c r="M10" s="4">
        <v>-1</v>
      </c>
      <c r="N10" s="12">
        <f>IF(B10=K10,0,(1-(B10/(B10-K10)))*-100)</f>
        <v>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25" t="s">
        <v>112</v>
      </c>
      <c r="C11" s="25" t="s">
        <v>112</v>
      </c>
      <c r="D11" s="25" t="s">
        <v>112</v>
      </c>
      <c r="E11" s="25" t="s">
        <v>112</v>
      </c>
      <c r="F11" s="25" t="s">
        <v>112</v>
      </c>
      <c r="G11" s="25" t="s">
        <v>112</v>
      </c>
      <c r="H11" s="25" t="s">
        <v>112</v>
      </c>
      <c r="I11" s="25" t="s">
        <v>112</v>
      </c>
      <c r="J11" s="25" t="s">
        <v>112</v>
      </c>
      <c r="K11" s="25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 t="s">
        <v>112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25" t="s">
        <v>112</v>
      </c>
      <c r="C12" s="25" t="s">
        <v>112</v>
      </c>
      <c r="D12" s="25" t="s">
        <v>112</v>
      </c>
      <c r="E12" s="25" t="s">
        <v>112</v>
      </c>
      <c r="F12" s="25" t="s">
        <v>112</v>
      </c>
      <c r="G12" s="25" t="s">
        <v>112</v>
      </c>
      <c r="H12" s="25" t="s">
        <v>112</v>
      </c>
      <c r="I12" s="25" t="s">
        <v>112</v>
      </c>
      <c r="J12" s="25" t="s">
        <v>112</v>
      </c>
      <c r="K12" s="25" t="s">
        <v>112</v>
      </c>
      <c r="L12" s="25" t="s">
        <v>112</v>
      </c>
      <c r="M12" s="25" t="s">
        <v>112</v>
      </c>
      <c r="N12" s="25" t="s">
        <v>112</v>
      </c>
      <c r="O12" s="25" t="s">
        <v>112</v>
      </c>
      <c r="P12" s="25" t="s">
        <v>112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25" t="s">
        <v>112</v>
      </c>
      <c r="C13" s="25" t="s">
        <v>112</v>
      </c>
      <c r="D13" s="25" t="s">
        <v>112</v>
      </c>
      <c r="E13" s="25" t="s">
        <v>112</v>
      </c>
      <c r="F13" s="25" t="s">
        <v>112</v>
      </c>
      <c r="G13" s="25" t="s">
        <v>112</v>
      </c>
      <c r="H13" s="25" t="s">
        <v>112</v>
      </c>
      <c r="I13" s="25" t="s">
        <v>112</v>
      </c>
      <c r="J13" s="25" t="s">
        <v>112</v>
      </c>
      <c r="K13" s="25" t="s">
        <v>112</v>
      </c>
      <c r="L13" s="25" t="s">
        <v>112</v>
      </c>
      <c r="M13" s="25" t="s">
        <v>112</v>
      </c>
      <c r="N13" s="25" t="s">
        <v>112</v>
      </c>
      <c r="O13" s="25" t="s">
        <v>112</v>
      </c>
      <c r="P13" s="25" t="s">
        <v>112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25" t="s">
        <v>112</v>
      </c>
      <c r="C14" s="25" t="s">
        <v>112</v>
      </c>
      <c r="D14" s="25" t="s">
        <v>112</v>
      </c>
      <c r="E14" s="25" t="s">
        <v>112</v>
      </c>
      <c r="F14" s="25" t="s">
        <v>112</v>
      </c>
      <c r="G14" s="25" t="s">
        <v>112</v>
      </c>
      <c r="H14" s="25" t="s">
        <v>112</v>
      </c>
      <c r="I14" s="25" t="s">
        <v>112</v>
      </c>
      <c r="J14" s="25" t="s">
        <v>112</v>
      </c>
      <c r="K14" s="25" t="s">
        <v>112</v>
      </c>
      <c r="L14" s="25" t="s">
        <v>112</v>
      </c>
      <c r="M14" s="25" t="s">
        <v>112</v>
      </c>
      <c r="N14" s="25" t="s">
        <v>112</v>
      </c>
      <c r="O14" s="25" t="s">
        <v>112</v>
      </c>
      <c r="P14" s="25" t="s">
        <v>112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25" t="s">
        <v>112</v>
      </c>
      <c r="C15" s="25" t="s">
        <v>112</v>
      </c>
      <c r="D15" s="25" t="s">
        <v>112</v>
      </c>
      <c r="E15" s="25" t="s">
        <v>112</v>
      </c>
      <c r="F15" s="25" t="s">
        <v>112</v>
      </c>
      <c r="G15" s="25" t="s">
        <v>112</v>
      </c>
      <c r="H15" s="25" t="s">
        <v>112</v>
      </c>
      <c r="I15" s="25" t="s">
        <v>112</v>
      </c>
      <c r="J15" s="25" t="s">
        <v>112</v>
      </c>
      <c r="K15" s="25" t="s">
        <v>112</v>
      </c>
      <c r="L15" s="25" t="s">
        <v>112</v>
      </c>
      <c r="M15" s="25" t="s">
        <v>112</v>
      </c>
      <c r="N15" s="25" t="s">
        <v>112</v>
      </c>
      <c r="O15" s="25" t="s">
        <v>112</v>
      </c>
      <c r="P15" s="25" t="s">
        <v>112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25" t="s">
        <v>112</v>
      </c>
      <c r="C16" s="25" t="s">
        <v>112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25" t="s">
        <v>112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25" t="s">
        <v>112</v>
      </c>
      <c r="C17" s="25" t="s">
        <v>112</v>
      </c>
      <c r="D17" s="25" t="s">
        <v>112</v>
      </c>
      <c r="E17" s="25" t="s">
        <v>112</v>
      </c>
      <c r="F17" s="25" t="s">
        <v>112</v>
      </c>
      <c r="G17" s="25" t="s">
        <v>112</v>
      </c>
      <c r="H17" s="25" t="s">
        <v>112</v>
      </c>
      <c r="I17" s="25" t="s">
        <v>112</v>
      </c>
      <c r="J17" s="25" t="s">
        <v>112</v>
      </c>
      <c r="K17" s="25" t="s">
        <v>112</v>
      </c>
      <c r="L17" s="25" t="s">
        <v>112</v>
      </c>
      <c r="M17" s="25" t="s">
        <v>112</v>
      </c>
      <c r="N17" s="25" t="s">
        <v>112</v>
      </c>
      <c r="O17" s="25" t="s">
        <v>112</v>
      </c>
      <c r="P17" s="25" t="s">
        <v>112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25" t="s">
        <v>112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25" t="s">
        <v>112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25" t="s">
        <v>112</v>
      </c>
      <c r="C19" s="25" t="s">
        <v>112</v>
      </c>
      <c r="D19" s="25" t="s">
        <v>112</v>
      </c>
      <c r="E19" s="25" t="s">
        <v>112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25" t="s">
        <v>112</v>
      </c>
      <c r="O19" s="25" t="s">
        <v>112</v>
      </c>
      <c r="P19" s="25" t="s">
        <v>112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25" t="s">
        <v>112</v>
      </c>
      <c r="C20" s="25" t="s">
        <v>112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25" t="s">
        <v>112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25" t="s">
        <v>112</v>
      </c>
      <c r="C21" s="25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25" t="s">
        <v>112</v>
      </c>
      <c r="C22" s="25" t="s">
        <v>112</v>
      </c>
      <c r="D22" s="25" t="s">
        <v>112</v>
      </c>
      <c r="E22" s="25" t="s">
        <v>112</v>
      </c>
      <c r="F22" s="25" t="s">
        <v>112</v>
      </c>
      <c r="G22" s="25" t="s">
        <v>112</v>
      </c>
      <c r="H22" s="25" t="s">
        <v>112</v>
      </c>
      <c r="I22" s="25" t="s">
        <v>112</v>
      </c>
      <c r="J22" s="25" t="s">
        <v>112</v>
      </c>
      <c r="K22" s="25" t="s">
        <v>112</v>
      </c>
      <c r="L22" s="25" t="s">
        <v>112</v>
      </c>
      <c r="M22" s="25" t="s">
        <v>112</v>
      </c>
      <c r="N22" s="25" t="s">
        <v>112</v>
      </c>
      <c r="O22" s="25" t="s">
        <v>112</v>
      </c>
      <c r="P22" s="25" t="s">
        <v>112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25" t="s">
        <v>112</v>
      </c>
      <c r="C23" s="25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25" t="s">
        <v>112</v>
      </c>
      <c r="C24" s="25" t="s">
        <v>112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25" t="s">
        <v>112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25" t="s">
        <v>112</v>
      </c>
      <c r="C25" s="25" t="s">
        <v>112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25" t="s">
        <v>112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25" t="s">
        <v>112</v>
      </c>
      <c r="C26" s="25" t="s">
        <v>112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25" t="s">
        <v>112</v>
      </c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25" t="s">
        <v>112</v>
      </c>
      <c r="C27" s="25" t="s">
        <v>112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25" t="s">
        <v>112</v>
      </c>
      <c r="Q27" s="4">
        <f t="shared" si="9"/>
        <v>1</v>
      </c>
      <c r="R27" s="4">
        <v>0</v>
      </c>
      <c r="S27" s="4">
        <v>1</v>
      </c>
      <c r="T27" s="4">
        <f t="shared" si="10"/>
        <v>-2</v>
      </c>
      <c r="U27" s="4">
        <v>-1</v>
      </c>
      <c r="V27" s="4">
        <v>-1</v>
      </c>
      <c r="W27" s="12">
        <f t="shared" si="11"/>
        <v>-66.666666666666671</v>
      </c>
      <c r="X27" s="12">
        <f t="shared" si="11"/>
        <v>-100</v>
      </c>
      <c r="Y27" s="12">
        <f t="shared" si="11"/>
        <v>-50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25" t="s">
        <v>112</v>
      </c>
      <c r="C28" s="25" t="s">
        <v>112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25" t="s">
        <v>112</v>
      </c>
      <c r="Q28" s="4">
        <f t="shared" si="9"/>
        <v>2</v>
      </c>
      <c r="R28" s="4">
        <v>1</v>
      </c>
      <c r="S28" s="4">
        <v>1</v>
      </c>
      <c r="T28" s="4">
        <f t="shared" si="10"/>
        <v>-1</v>
      </c>
      <c r="U28" s="4">
        <v>1</v>
      </c>
      <c r="V28" s="4">
        <v>-2</v>
      </c>
      <c r="W28" s="12">
        <f t="shared" si="11"/>
        <v>-33.333333333333336</v>
      </c>
      <c r="X28" s="12">
        <f t="shared" si="11"/>
        <v>0</v>
      </c>
      <c r="Y28" s="12">
        <f t="shared" si="11"/>
        <v>-66.666666666666671</v>
      </c>
      <c r="Z28" s="4">
        <f t="shared" si="12"/>
        <v>1</v>
      </c>
      <c r="AA28" s="4">
        <v>1</v>
      </c>
      <c r="AB28" s="4">
        <v>0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25" t="s">
        <v>112</v>
      </c>
      <c r="C29" s="25" t="s">
        <v>112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25" t="s">
        <v>112</v>
      </c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25" t="s">
        <v>112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1</v>
      </c>
      <c r="S34" s="4">
        <f t="shared" si="18"/>
        <v>2</v>
      </c>
      <c r="T34" s="4">
        <f t="shared" si="18"/>
        <v>-5</v>
      </c>
      <c r="U34" s="4">
        <f t="shared" si="18"/>
        <v>-1</v>
      </c>
      <c r="V34" s="4">
        <f t="shared" si="18"/>
        <v>-4</v>
      </c>
      <c r="W34" s="12">
        <f t="shared" si="11"/>
        <v>-62.5</v>
      </c>
      <c r="X34" s="12">
        <f t="shared" si="11"/>
        <v>-50</v>
      </c>
      <c r="Y34" s="12">
        <f t="shared" si="11"/>
        <v>-66.666666666666671</v>
      </c>
      <c r="Z34" s="4">
        <f t="shared" si="18"/>
        <v>1</v>
      </c>
      <c r="AA34" s="4">
        <f t="shared" si="18"/>
        <v>1</v>
      </c>
      <c r="AB34" s="4">
        <f t="shared" si="18"/>
        <v>0</v>
      </c>
      <c r="AC34" s="12">
        <f t="shared" si="13"/>
        <v>50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8</v>
      </c>
      <c r="AI34" s="4">
        <f t="shared" si="19"/>
        <v>2</v>
      </c>
      <c r="AJ34" s="4">
        <f t="shared" si="19"/>
        <v>6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1</v>
      </c>
      <c r="S35" s="4">
        <f t="shared" si="20"/>
        <v>2</v>
      </c>
      <c r="T35" s="4">
        <f t="shared" si="20"/>
        <v>-5</v>
      </c>
      <c r="U35" s="4">
        <f t="shared" si="20"/>
        <v>-1</v>
      </c>
      <c r="V35" s="4">
        <f t="shared" si="20"/>
        <v>-4</v>
      </c>
      <c r="W35" s="12">
        <f t="shared" si="11"/>
        <v>-62.5</v>
      </c>
      <c r="X35" s="12">
        <f t="shared" si="11"/>
        <v>-50</v>
      </c>
      <c r="Y35" s="12">
        <f t="shared" si="11"/>
        <v>-66.666666666666671</v>
      </c>
      <c r="Z35" s="4">
        <f t="shared" si="20"/>
        <v>1</v>
      </c>
      <c r="AA35" s="4">
        <f t="shared" si="20"/>
        <v>1</v>
      </c>
      <c r="AB35" s="4">
        <f t="shared" si="20"/>
        <v>0</v>
      </c>
      <c r="AC35" s="12">
        <f t="shared" si="13"/>
        <v>50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8</v>
      </c>
      <c r="AI35" s="4">
        <f t="shared" si="21"/>
        <v>2</v>
      </c>
      <c r="AJ35" s="4">
        <f t="shared" si="21"/>
        <v>6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-4</v>
      </c>
      <c r="U36" s="4">
        <f t="shared" si="22"/>
        <v>-1</v>
      </c>
      <c r="V36" s="4">
        <f t="shared" si="22"/>
        <v>-3</v>
      </c>
      <c r="W36" s="12">
        <f t="shared" si="11"/>
        <v>-57.142857142857139</v>
      </c>
      <c r="X36" s="12">
        <f t="shared" si="11"/>
        <v>-50</v>
      </c>
      <c r="Y36" s="12">
        <f t="shared" si="11"/>
        <v>-60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50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7</v>
      </c>
      <c r="AI36" s="4">
        <f t="shared" si="23"/>
        <v>2</v>
      </c>
      <c r="AJ36" s="4">
        <f t="shared" si="23"/>
        <v>5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</v>
      </c>
      <c r="X41" s="13">
        <f t="shared" si="26"/>
        <v>0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>
        <f t="shared" si="43"/>
        <v>100</v>
      </c>
      <c r="S42" s="13">
        <f t="shared" si="43"/>
        <v>100</v>
      </c>
      <c r="T42" s="13">
        <f t="shared" si="43"/>
        <v>80</v>
      </c>
      <c r="U42" s="13">
        <f t="shared" si="43"/>
        <v>100</v>
      </c>
      <c r="V42" s="13">
        <f t="shared" si="43"/>
        <v>75</v>
      </c>
      <c r="W42" s="13">
        <f t="shared" si="35"/>
        <v>12.5</v>
      </c>
      <c r="X42" s="13">
        <f t="shared" si="26"/>
        <v>0</v>
      </c>
      <c r="Y42" s="13">
        <f>S42-AJ42</f>
        <v>16.666666666666657</v>
      </c>
      <c r="Z42" s="13">
        <f t="shared" si="43"/>
        <v>100</v>
      </c>
      <c r="AA42" s="13">
        <f t="shared" si="43"/>
        <v>100</v>
      </c>
      <c r="AB42" s="13" t="e">
        <f t="shared" si="43"/>
        <v>#DIV/0!</v>
      </c>
      <c r="AC42" s="13">
        <f t="shared" si="37"/>
        <v>0</v>
      </c>
      <c r="AD42" s="13" t="e">
        <f>R42-AL42</f>
        <v>#DIV/0!</v>
      </c>
      <c r="AE42" s="13">
        <f t="shared" si="28"/>
        <v>0</v>
      </c>
      <c r="AH42" s="13">
        <f t="shared" ref="AH42:AJ42" si="44">AH36/AH9*100</f>
        <v>87.5</v>
      </c>
      <c r="AI42" s="13">
        <f t="shared" si="44"/>
        <v>100</v>
      </c>
      <c r="AJ42" s="13">
        <f t="shared" si="44"/>
        <v>83.333333333333343</v>
      </c>
      <c r="AK42" s="13">
        <f>AK36/AK9*100</f>
        <v>100</v>
      </c>
      <c r="AL42" s="13" t="e">
        <f>AL36/AL9*100</f>
        <v>#DIV/0!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2019-09-18T04:25:27Z</dcterms:modified>
</cp:coreProperties>
</file>