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D82CC94-1EC9-4813-AF3A-2FE93F3A5512}"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<sst xmlns="http://schemas.openxmlformats.org/spreadsheetml/2006/main" count="3267" uniqueCount="1057">
  <si>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</si>
  <si>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</si>
  <si>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</si>
  <si>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</si>
  <si>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</si>
  <si>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</si>
  <si>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</si>
  <si>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</si>
  <si>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</si>
  <si>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</si>
  <si>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</si>
  <si>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</si>
  <si>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</si>
  <si>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</si>
  <si>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</si>
  <si>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</si>
  <si>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</si>
  <si>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</si>
  <si>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</si>
  <si>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</si>
  <si>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</si>
  <si>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</si>
  <si>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</si>
  <si>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</si>
  <si>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</si>
  <si>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</si>
  <si>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</si>
  <si>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</si>
  <si>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</si>
  <si>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</si>
  <si>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</si>
  <si>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</si>
  <si>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</si>
  <si>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</si>
  <si>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</si>
  <si>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</si>
  <si>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</si>
  <si>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</si>
  <si>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</si>
  <si>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</si>
  <si>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</si>
  <si>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</si>
  <si>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</si>
  <si>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</si>
  <si>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</si>
  <si>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</si>
  <si>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</si>
  <si>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</si>
  <si>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</si>
  <si>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</si>
  <si>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</si>
  <si>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</si>
  <si>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</si>
  <si>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</si>
  <si>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</si>
  <si>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</si>
  <si>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</si>
  <si>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</si>
  <si>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</si>
  <si>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</si>
  <si>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</si>
  <si>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</si>
  <si>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</si>
  <si>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</si>
  <si>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</si>
  <si>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</si>
  <si>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</si>
  <si>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</si>
  <si>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</si>
  <si>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</si>
  <si>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</si>
  <si>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</si>
  <si>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</si>
  <si>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</si>
  <si>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</si>
  <si>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</si>
  <si>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</si>
  <si>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</si>
  <si>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</si>
  <si>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</si>
  <si>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</si>
  <si>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</si>
  <si>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</si>
  <si>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</si>
  <si>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</si>
  <si>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</si>
  <si>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</si>
  <si>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</si>
  <si>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</si>
  <si>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</si>
  <si>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</si>
  <si>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</si>
  <si>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</si>
  <si>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</si>
  <si>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</si>
  <si>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</si>
  <si>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</si>
  <si>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</si>
  <si>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</si>
  <si>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</si>
  <si>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</si>
  <si>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</si>
  <si>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</si>
  <si>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</si>
  <si>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</si>
  <si>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</si>
  <si>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</si>
  <si>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</si>
  <si>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</si>
  <si>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</si>
  <si>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</si>
  <si>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</si>
  <si>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</si>
  <si>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</si>
  <si>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</si>
  <si>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</si>
  <si>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</si>
  <si>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</si>
  <si>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</si>
  <si>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</si>
  <si>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</si>
  <si>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</si>
  <si>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</si>
  <si>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</si>
  <si>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</si>
  <si>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</si>
  <si>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</si>
  <si>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</si>
  <si>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</si>
  <si>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</si>
  <si>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</si>
  <si>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</si>
  <si>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</si>
  <si>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</si>
  <si>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</si>
  <si>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</si>
  <si>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</si>
  <si>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</si>
  <si>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</si>
  <si>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</si>
  <si>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</si>
  <si>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</si>
  <si>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</si>
  <si>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</si>
  <si>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</si>
  <si>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</si>
  <si>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</si>
  <si>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</si>
  <si>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</si>
  <si>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</si>
  <si>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</si>
  <si>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</si>
  <si>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</si>
  <si>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</si>
  <si>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</si>
  <si>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</si>
  <si>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</si>
  <si>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</si>
  <si>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</si>
  <si>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</si>
  <si>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</si>
  <si>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</si>
  <si>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</si>
  <si>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</si>
  <si>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</si>
  <si>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</si>
  <si>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</si>
  <si>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</si>
  <si>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</si>
  <si>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</si>
  <si>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</si>
  <si>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</si>
  <si>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</si>
  <si>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</si>
  <si>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</si>
  <si>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</si>
  <si>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</si>
  <si>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</si>
  <si>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</si>
  <si>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</si>
  <si>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</si>
  <si>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</si>
  <si>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</si>
  <si>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</si>
  <si>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</si>
  <si>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</si>
  <si>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</si>
  <si>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</si>
  <si>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</si>
  <si>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</si>
  <si>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</si>
  <si>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</si>
  <si>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</si>
  <si>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</si>
  <si>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</si>
  <si>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</si>
  <si>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</si>
  <si>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</si>
  <si>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</si>
  <si>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</si>
  <si>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</si>
  <si>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</si>
  <si>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</si>
  <si>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</si>
  <si>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</si>
  <si>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</si>
  <si>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</si>
  <si>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</si>
  <si>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</si>
  <si>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</si>
  <si>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</si>
  <si>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</si>
  <si>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</si>
  <si>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</si>
  <si>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</si>
  <si>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</si>
  <si>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</si>
  <si>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</si>
  <si>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</si>
  <si>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</si>
  <si>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</si>
  <si>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</si>
  <si>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</si>
  <si>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</si>
  <si>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</si>
  <si>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</si>
  <si>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</si>
  <si>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</si>
  <si>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</si>
  <si>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</si>
  <si>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</si>
  <si>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</si>
  <si>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</si>
  <si>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</si>
  <si>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</si>
  <si>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</si>
  <si>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</si>
  <si>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</si>
  <si>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</si>
  <si>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</si>
  <si>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</si>
  <si>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</si>
  <si>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</si>
  <si>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</si>
  <si>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</si>
  <si>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</si>
  <si>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</si>
  <si>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</si>
  <si>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</si>
  <si>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</si>
  <si>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</si>
  <si>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</si>
  <si>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</si>
  <si>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</si>
  <si>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</si>
  <si>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</si>
  <si>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</si>
  <si>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</si>
  <si>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</si>
  <si>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</si>
  <si>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</si>
  <si>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</si>
  <si>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</si>
  <si>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</si>
  <si>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</si>
  <si>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</si>
  <si>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</si>
  <si>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</si>
  <si>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</si>
  <si>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</si>
  <si>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</si>
  <si>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</si>
  <si>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</si>
  <si>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</si>
  <si>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</si>
  <si>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</si>
  <si>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</si>
  <si>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</si>
  <si>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</si>
  <si>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</si>
  <si>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</si>
  <si>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</si>
  <si>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</si>
  <si>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</si>
  <si>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</si>
  <si>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</si>
  <si>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</si>
  <si>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</si>
  <si>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</si>
  <si>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</si>
  <si>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</si>
  <si>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</si>
  <si>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</si>
  <si>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</si>
  <si>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</si>
  <si>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</si>
  <si>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</si>
  <si>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</si>
  <si>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</si>
  <si>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</si>
  <si>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</si>
  <si>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</si>
  <si>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</si>
  <si>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</si>
  <si>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</si>
  <si>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</si>
  <si>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</si>
  <si>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</si>
  <si>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</si>
  <si>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</si>
  <si>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</si>
  <si>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</si>
  <si>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</si>
  <si>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</si>
  <si>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</si>
  <si>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</si>
  <si>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</si>
  <si>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</si>
  <si>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</si>
  <si>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</si>
  <si>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</si>
  <si>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</si>
  <si>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</si>
  <si>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</si>
  <si>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</si>
  <si>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</si>
  <si>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</si>
  <si>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</si>
  <si>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</si>
  <si>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</si>
  <si>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</si>
  <si>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</si>
  <si>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</si>
  <si>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</si>
  <si>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</si>
  <si>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</si>
  <si>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</si>
  <si>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</si>
  <si>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</si>
  <si>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</si>
  <si>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</si>
  <si>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</si>
  <si>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</si>
  <si>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</si>
  <si>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</si>
  <si>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</si>
  <si>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</si>
  <si>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</si>
  <si>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</si>
  <si>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</si>
  <si>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</si>
  <si>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</si>
  <si>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</si>
  <si>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</si>
  <si>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</si>
  <si>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</si>
  <si>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</si>
  <si>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</si>
  <si>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</si>
  <si>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</si>
  <si>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</si>
  <si>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</si>
  <si>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</si>
  <si>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</si>
  <si>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</si>
  <si>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</si>
  <si>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</si>
  <si>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</si>
  <si>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</si>
  <si>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</si>
  <si>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</si>
  <si>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</si>
  <si>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</si>
  <si>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</si>
  <si>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</si>
  <si>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</si>
  <si>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</si>
  <si>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</si>
  <si>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</si>
  <si>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</si>
  <si>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</si>
  <si>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</si>
  <si>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</si>
  <si>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</si>
  <si>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</si>
  <si>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</si>
  <si>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</si>
  <si>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</si>
  <si>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</si>
  <si>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</si>
  <si>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</si>
  <si>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</si>
  <si>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</si>
  <si>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</si>
  <si>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</si>
  <si>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</si>
  <si>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</si>
  <si>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</si>
  <si>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</si>
  <si>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</si>
  <si>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</si>
  <si>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</si>
  <si>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</si>
  <si>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</si>
  <si>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</si>
  <si>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</si>
  <si>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</si>
  <si>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</si>
  <si>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</si>
  <si>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</si>
  <si>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</si>
  <si>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</si>
  <si>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</si>
  <si>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</si>
  <si>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</si>
  <si>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</si>
  <si>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</si>
  <si>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</si>
  <si>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</si>
  <si>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</si>
  <si>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</si>
  <si>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</si>
  <si>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</si>
  <si>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</si>
  <si>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</si>
  <si>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</si>
  <si>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</si>
  <si>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</si>
  <si>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</si>
  <si>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</si>
  <si>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</si>
  <si>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</si>
  <si>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</si>
  <si>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</si>
  <si>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</si>
  <si>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</si>
  <si>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</si>
  <si>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</si>
  <si>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</si>
  <si>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</si>
  <si>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</si>
  <si>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</si>
  <si>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</si>
  <si>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</si>
  <si>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</si>
  <si>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</si>
  <si>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</si>
  <si>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</si>
  <si>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</si>
  <si>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</si>
  <si>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</si>
  <si>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</si>
  <si>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</si>
  <si>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</si>
  <si>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</si>
  <si>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</si>
  <si>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</si>
  <si>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</si>
  <si>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</si>
  <si>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</si>
  <si>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</si>
  <si>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</si>
  <si>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</si>
  <si>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</si>
  <si>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</si>
  <si>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</si>
  <si>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</si>
  <si>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</si>
  <si>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</si>
  <si>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</si>
  <si>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</si>
  <si>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</si>
  <si>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</si>
  <si>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</si>
  <si>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</si>
  <si>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</si>
  <si>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</si>
  <si>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</si>
  <si>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</si>
  <si>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</si>
  <si>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</si>
  <si>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</si>
  <si>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</si>
  <si>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</si>
  <si>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</si>
  <si>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</si>
  <si>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</si>
  <si>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</si>
  <si>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</si>
  <si>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</si>
  <si>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</si>
  <si>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</si>
  <si>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</si>
  <si>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</si>
  <si>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</si>
  <si>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</si>
  <si>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</si>
  <si>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</si>
  <si>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</si>
  <si>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</si>
  <si>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</si>
  <si>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</si>
  <si>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</si>
  <si>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</si>
  <si>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</si>
  <si>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</si>
  <si>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</si>
  <si>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</si>
  <si>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</si>
  <si>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</si>
  <si>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</si>
  <si>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</si>
  <si>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</si>
  <si>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</si>
  <si>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</si>
  <si>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</si>
  <si>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</si>
  <si>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</si>
  <si>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</si>
  <si>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</si>
  <si>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</si>
  <si>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</si>
  <si>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</si>
  <si>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</si>
  <si>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</si>
  <si>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</si>
  <si>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</si>
  <si>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</si>
  <si>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</si>
  <si>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</si>
  <si>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</si>
  <si>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</si>
  <si>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</si>
  <si>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</si>
  <si>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</si>
  <si>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</si>
  <si>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</si>
  <si>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</si>
  <si>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</si>
  <si>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</si>
  <si>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</si>
  <si>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</si>
  <si>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</si>
  <si>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</si>
  <si>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</si>
  <si>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</si>
  <si>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</si>
  <si>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</si>
  <si>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</si>
  <si>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</si>
  <si>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</si>
  <si>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</si>
  <si>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</si>
  <si>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</si>
  <si>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</si>
  <si>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</si>
  <si>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</si>
  <si>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</si>
  <si>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</si>
  <si>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</si>
  <si>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</si>
  <si>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</si>
  <si>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</si>
  <si>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</si>
  <si>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</si>
  <si>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</si>
  <si>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</si>
  <si>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</si>
  <si>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</si>
  <si>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</si>
  <si>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</si>
  <si>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</si>
  <si>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</si>
  <si>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</si>
  <si>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</si>
  <si>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</si>
  <si>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</si>
  <si>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</si>
  <si>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</si>
  <si>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</si>
  <si>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</si>
  <si>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</si>
  <si>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</si>
  <si>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</si>
  <si>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</si>
  <si>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</si>
  <si>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</si>
  <si>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</si>
  <si>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</si>
  <si>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</si>
  <si>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</si>
  <si>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</si>
  <si>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</si>
  <si>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</si>
  <si>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</si>
  <si>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</si>
  <si>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</si>
  <si>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</si>
  <si>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</si>
  <si>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</si>
  <si>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</si>
  <si>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</si>
  <si>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</si>
  <si>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</si>
  <si>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</si>
  <si>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</si>
  <si>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</si>
  <si>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</si>
  <si>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</si>
  <si>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</si>
  <si>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</si>
  <si>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</si>
  <si>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</si>
  <si>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</si>
  <si>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</si>
  <si>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</si>
  <si>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</si>
  <si>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</si>
  <si>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</si>
  <si>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</si>
  <si>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</si>
  <si>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</si>
  <si>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</si>
  <si>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</si>
  <si>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</si>
  <si>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</si>
  <si>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</si>
  <si>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</si>
  <si>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</si>
  <si>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</si>
  <si>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</si>
  <si>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</si>
  <si>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</si>
  <si>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</si>
  <si>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</si>
  <si>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</si>
  <si>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</si>
  <si>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</si>
  <si>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</si>
  <si>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</si>
  <si>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</si>
  <si>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</si>
  <si>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</si>
  <si>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</si>
  <si>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</si>
  <si>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</si>
  <si>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</si>
  <si>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</si>
  <si>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</si>
  <si>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</si>
  <si>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</si>
  <si>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</si>
  <si>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</si>
  <si>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</si>
  <si>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</si>
  <si>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</si>
  <si>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</si>
  <si>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</si>
  <si>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</si>
  <si>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</si>
  <si>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</si>
  <si>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</si>
  <si>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</si>
  <si>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</si>
  <si>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</si>
  <si>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</si>
  <si>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</si>
  <si>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</si>
  <si>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</si>
  <si>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</si>
  <si>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</si>
  <si>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</si>
  <si>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</si>
  <si>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</si>
  <si>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</si>
  <si>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</si>
  <si>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</si>
  <si>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</si>
  <si>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</si>
  <si>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</si>
  <si>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</si>
  <si>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</si>
  <si>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</si>
  <si>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</si>
  <si>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</si>
  <si>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</si>
  <si>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</si>
  <si>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</si>
  <si>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</si>
  <si>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</si>
  <si>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</si>
  <si>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</si>
  <si>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</si>
  <si>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</si>
  <si>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</si>
  <si>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</si>
  <si>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</si>
  <si>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</si>
  <si>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</si>
  <si>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</si>
  <si>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</si>
  <si>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</si>
  <si>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</si>
  <si>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</si>
  <si>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</si>
  <si>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</si>
  <si>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</si>
  <si>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</si>
  <si>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</si>
  <si>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</si>
  <si>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</si>
  <si>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</si>
  <si>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</si>
  <si>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</si>
  <si>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</si>
  <si>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</si>
  <si>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</si>
  <si>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</si>
  <si>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</si>
  <si>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</si>
  <si>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</si>
  <si>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</si>
  <si>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</si>
  <si>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</si>
  <si>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</si>
  <si>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</si>
  <si>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</si>
  <si>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</si>
  <si>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</si>
  <si>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</si>
  <si>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</si>
  <si>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</si>
  <si>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</si>
  <si>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</si>
  <si>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</si>
  <si>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</si>
  <si>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</si>
  <si>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</si>
  <si>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</si>
  <si>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</si>
  <si>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</si>
  <si>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</si>
  <si>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</si>
  <si>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</si>
  <si>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</si>
  <si>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</si>
  <si>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</si>
  <si>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</si>
  <si>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</si>
  <si>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</si>
  <si>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</si>
  <si>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</si>
  <si>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</si>
  <si>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</si>
  <si>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</si>
  <si>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</si>
  <si>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</si>
  <si>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</si>
  <si>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</si>
  <si>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</si>
  <si>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</si>
  <si>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</si>
  <si>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</si>
  <si>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</si>
  <si>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</si>
  <si>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</si>
  <si>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</si>
  <si>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</si>
  <si>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</si>
  <si>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</si>
  <si>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</si>
  <si>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</si>
  <si>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</si>
  <si>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</si>
  <si>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</si>
  <si>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</si>
  <si>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</si>
  <si>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</si>
  <si>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</si>
  <si>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</si>
  <si>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</si>
  <si>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</si>
  <si>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</si>
  <si>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</si>
  <si>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</si>
  <si>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</si>
  <si>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</si>
  <si>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</si>
  <si>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</si>
  <si>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</si>
  <si>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</si>
  <si>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</si>
  <si>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</si>
  <si>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</si>
  <si>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</si>
  <si>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</si>
  <si>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</si>
  <si>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</si>
  <si>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</si>
  <si>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</si>
  <si>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</si>
  <si>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</si>
  <si>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</si>
  <si>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</si>
  <si>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</si>
  <si>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</si>
  <si>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</si>
  <si>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</si>
  <si>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</si>
  <si>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</si>
  <si>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</si>
  <si>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</si>
  <si>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</si>
  <si>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</si>
  <si>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</si>
  <si>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</si>
  <si>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</si>
  <si>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</si>
  <si>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</si>
  <si>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</si>
  <si>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</si>
  <si>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</si>
  <si>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</si>
  <si>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</si>
  <si>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</si>
  <si>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</si>
  <si>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</si>
  <si>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</si>
  <si>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</si>
  <si>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</si>
  <si>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</si>
  <si>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</si>
  <si>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</si>
  <si>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</si>
  <si>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</si>
  <si>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</si>
  <si>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</si>
  <si>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</si>
  <si>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</si>
  <si>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</si>
  <si>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</si>
  <si>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</si>
  <si>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</si>
  <si>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</si>
  <si>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</si>
  <si>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</si>
  <si>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</si>
  <si>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</si>
  <si>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</si>
  <si>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</si>
  <si>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</si>
  <si>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</si>
  <si>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</si>
  <si>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</si>
  <si>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</si>
  <si>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</si>
  <si>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</si>
  <si>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</si>
  <si>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</si>
  <si>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</si>
  <si>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</si>
  <si>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</si>
  <si>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</si>
  <si>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</si>
  <si>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</si>
  <si>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</si>
  <si>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</si>
  <si>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</si>
  <si>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</si>
  <si>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</si>
  <si>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</si>
  <si>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</si>
  <si>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</si>
  <si>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</si>
  <si>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</si>
  <si>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</si>
  <si>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</si>
  <si>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</si>
  <si>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</si>
  <si>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</si>
  <si>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</si>
  <si>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</si>
  <si>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</si>
  <si>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</si>
  <si>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</si>
  <si>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</si>
  <si>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</si>
  <si>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</si>
  <si>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</si>
  <si>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</si>
  <si>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</si>
  <si>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</si>
  <si>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</si>
  <si>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</si>
  <si>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</si>
  <si>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</si>
  <si>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</si>
  <si>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</si>
  <si>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</si>
  <si>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</si>
  <si>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</si>
  <si>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</si>
  <si>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</si>
  <si>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</si>
  <si>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</si>
  <si>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</si>
  <si>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</si>
  <si>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</si>
  <si>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</si>
  <si>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</si>
  <si>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</si>
  <si>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</si>
  <si>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</si>
  <si>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</si>
  <si>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</si>
  <si>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</si>
  <si>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</si>
  <si>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</si>
  <si>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</si>
  <si>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</si>
  <si>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</si>
  <si>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</si>
  <si>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</si>
  <si>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</si>
  <si>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</si>
  <si>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</si>
  <si>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</si>
  <si>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</si>
  <si>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</si>
  <si>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</si>
  <si>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</si>
  <si>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</si>
  <si>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</si>
  <si>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</si>
  <si>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</si>
  <si>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</si>
  <si>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</si>
  <si>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</si>
  <si>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</si>
  <si>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</si>
  <si>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</si>
  <si>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</si>
  <si>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</si>
  <si>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</si>
  <si>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</si>
  <si>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</si>
  <si>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</si>
  <si>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</si>
  <si>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</si>
  <si>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</si>
  <si>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</si>
  <si>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</si>
  <si>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</si>
  <si>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</si>
  <si>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</si>
  <si>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</si>
  <si>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</si>
  <si>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</si>
  <si>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</si>
  <si>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</si>
  <si>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</si>
  <si>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</si>
  <si>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</si>
  <si>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</si>
  <si>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</si>
  <si>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</si>
  <si>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</si>
  <si>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</si>
  <si>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</si>
  <si>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</si>
  <si>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</si>
  <si>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</si>
  <si>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</si>
  <si>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</si>
  <si>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</si>
  <si>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</si>
  <si>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</si>
  <si>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</si>
  <si>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</si>
  <si>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</si>
  <si>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</si>
  <si>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</si>
  <si>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</si>
  <si>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</si>
  <si>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</si>
  <si>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</si>
  <si>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</si>
  <si>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</si>
  <si>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</si>
  <si>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</si>
  <si>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</si>
  <si>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</si>
  <si>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</si>
  <si>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</si>
  <si>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</si>
  <si>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</si>
  <si>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</si>
  <si>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</si>
  <si>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</si>
  <si>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</si>
  <si>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</si>
  <si>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</si>
  <si>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</si>
  <si>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</si>
  <si>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</si>
  <si>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</si>
  <si>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</si>
  <si>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</si>
  <si>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</si>
  <si>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</si>
  <si>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</si>
  <si>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</si>
  <si>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</si>
  <si>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</si>
  <si>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</si>
  <si>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</si>
  <si>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</si>
  <si>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</si>
  <si>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</si>
  <si>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</si>
  <si>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</si>
  <si>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</si>
  <si>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</si>
  <si>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</si>
  <si>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</si>
  <si>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</si>
  <si>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</si>
  <si>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</si>
  <si>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</si>
  <si>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</si>
  <si>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</si>
  <si>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</si>
  <si>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</si>
  <si>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</si>
  <si>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</si>
  <si>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</si>
  <si>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</si>
  <si>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</si>
  <si>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医療法人育生会高島病院</t>
    <phoneticPr fontId="3"/>
  </si>
  <si>
    <t>〒683-0826 米子市西町６</t>
    <phoneticPr fontId="3"/>
  </si>
  <si>
    <t>〇</t>
  </si>
  <si>
    <t>未突合</t>
  </si>
  <si>
    <t>医療法人</t>
  </si>
  <si>
    <t>複数の診療科で活用</t>
  </si>
  <si>
    <t>外科</t>
  </si>
  <si>
    <t>整形外科</t>
  </si>
  <si>
    <t>脳神経外科</t>
  </si>
  <si>
    <t>未突合</t>
    <phoneticPr fontId="10"/>
  </si>
  <si>
    <t>ＤＰＣ病院ではない</t>
  </si>
  <si>
    <t>有</t>
  </si>
  <si>
    <t>看護必要度Ⅰ</t>
    <phoneticPr fontId="3"/>
  </si>
  <si>
    <t>一般病棟</t>
  </si>
  <si>
    <t>急性期機能</t>
  </si>
  <si>
    <t>療養病棟入院料１</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</si>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</sst>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hyperlink" Target="http://medinfo.pref.tottori.lg.jp/" TargetMode="External" />
</Relationships>
</file>

<file path=xl/worksheets/_rels/sheet2.xml.rels>&#65279;<?xml version="1.0" encoding="utf-8" standalone="yes"?>
<Relationships xmlns="http://schemas.openxmlformats.org/package/2006/relationships">
  <Relationship Id="rId1" Type="http://schemas.openxmlformats.org/officeDocument/2006/relationships/hyperlink" Target="http://www.mi.pref.hokkaido.lg.jp/hokkaido/ap/qq/dtl/pwdetaillt01_001.aspx?chosanendo=2016&amp;chosano=1&amp;kikancd=1010003140"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1012</v>
      </c>
      <c r="J9" s="424"/>
      <c r="K9" s="424"/>
      <c r="L9" s="276" t="s">
        <v>1051</v>
      </c>
      <c r="M9" s="282" t="s">
        <v>1055</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1040</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1040</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987</v>
      </c>
      <c r="B17" s="17"/>
      <c r="C17" s="19"/>
      <c r="D17" s="19"/>
      <c r="E17" s="19"/>
      <c r="F17" s="19"/>
      <c r="G17" s="19"/>
      <c r="H17" s="20"/>
      <c r="I17" s="310" t="s">
        <v>1010</v>
      </c>
      <c r="J17" s="310"/>
      <c r="K17" s="310"/>
      <c r="L17" s="29" t="s">
        <v>1041</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1014</v>
      </c>
      <c r="J22" s="315"/>
      <c r="K22" s="316"/>
      <c r="L22" s="277" t="s">
        <v>1051</v>
      </c>
      <c r="M22" s="282" t="s">
        <v>1055</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1040</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1040</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1015</v>
      </c>
      <c r="J35" s="315"/>
      <c r="K35" s="316"/>
      <c r="L35" s="277" t="s">
        <v>1051</v>
      </c>
      <c r="M35" s="282" t="s">
        <v>1055</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1014</v>
      </c>
      <c r="J44" s="312"/>
      <c r="K44" s="313"/>
      <c r="L44" s="277" t="s">
        <v>1051</v>
      </c>
      <c r="M44" s="282" t="s">
        <v>1055</v>
      </c>
    </row>
    <row r="45" spans="1:22" s="21" customFormat="1" ht="34.5" customHeight="1">
      <c r="A45" s="278" t="s">
        <v>985</v>
      </c>
      <c r="B45" s="17"/>
      <c r="C45" s="19"/>
      <c r="D45" s="19"/>
      <c r="E45" s="19"/>
      <c r="F45" s="19"/>
      <c r="G45" s="19"/>
      <c r="H45" s="20"/>
      <c r="I45" s="306" t="s">
        <v>2</v>
      </c>
      <c r="J45" s="307"/>
      <c r="K45" s="308"/>
      <c r="L45" s="25"/>
      <c r="M45" s="25"/>
    </row>
    <row r="46" spans="1:22" s="21" customFormat="1" ht="34.5" customHeight="1">
      <c r="A46" s="278" t="s">
        <v>985</v>
      </c>
      <c r="B46" s="24"/>
      <c r="C46" s="19"/>
      <c r="D46" s="19"/>
      <c r="E46" s="19"/>
      <c r="F46" s="19"/>
      <c r="G46" s="19"/>
      <c r="H46" s="20"/>
      <c r="I46" s="306" t="s">
        <v>3</v>
      </c>
      <c r="J46" s="307"/>
      <c r="K46" s="308"/>
      <c r="L46" s="25"/>
      <c r="M46" s="25"/>
    </row>
    <row r="47" spans="1:22" s="21" customFormat="1" ht="34.5" customHeight="1">
      <c r="A47" s="278" t="s">
        <v>985</v>
      </c>
      <c r="B47" s="24"/>
      <c r="C47" s="19"/>
      <c r="D47" s="19"/>
      <c r="E47" s="19"/>
      <c r="F47" s="19"/>
      <c r="G47" s="19"/>
      <c r="H47" s="20"/>
      <c r="I47" s="306" t="s">
        <v>4</v>
      </c>
      <c r="J47" s="307"/>
      <c r="K47" s="308"/>
      <c r="L47" s="29"/>
      <c r="M47" s="29"/>
    </row>
    <row r="48" spans="1:22" s="21" customFormat="1" ht="34.5" customHeight="1">
      <c r="A48" s="278" t="s">
        <v>985</v>
      </c>
      <c r="B48" s="17"/>
      <c r="C48" s="19"/>
      <c r="D48" s="19"/>
      <c r="E48" s="19"/>
      <c r="F48" s="19"/>
      <c r="G48" s="19"/>
      <c r="H48" s="20"/>
      <c r="I48" s="306" t="s">
        <v>5</v>
      </c>
      <c r="J48" s="307"/>
      <c r="K48" s="308"/>
      <c r="L48" s="28"/>
      <c r="M48" s="28"/>
    </row>
    <row r="49" spans="1:13" s="21" customFormat="1" ht="34.5" customHeight="1">
      <c r="A49" s="278" t="s">
        <v>985</v>
      </c>
      <c r="B49" s="17"/>
      <c r="C49" s="19"/>
      <c r="D49" s="19"/>
      <c r="E49" s="19"/>
      <c r="F49" s="19"/>
      <c r="G49" s="19"/>
      <c r="H49" s="20"/>
      <c r="I49" s="306" t="s">
        <v>554</v>
      </c>
      <c r="J49" s="307"/>
      <c r="K49" s="308"/>
      <c r="L49" s="29"/>
      <c r="M49" s="29"/>
    </row>
    <row r="50" spans="1:13" s="21" customFormat="1" ht="34.5" customHeight="1">
      <c r="A50" s="278" t="s">
        <v>985</v>
      </c>
      <c r="B50" s="17"/>
      <c r="C50" s="19"/>
      <c r="D50" s="19"/>
      <c r="E50" s="19"/>
      <c r="F50" s="19"/>
      <c r="G50" s="19"/>
      <c r="H50" s="20"/>
      <c r="I50" s="306" t="s">
        <v>553</v>
      </c>
      <c r="J50" s="307"/>
      <c r="K50" s="308"/>
      <c r="L50" s="29"/>
      <c r="M50" s="29"/>
    </row>
    <row r="51" spans="1:13" s="33" customFormat="1" ht="34.5" customHeight="1">
      <c r="A51" s="278" t="s">
        <v>985</v>
      </c>
      <c r="B51" s="17"/>
      <c r="C51" s="19"/>
      <c r="D51" s="19"/>
      <c r="E51" s="19"/>
      <c r="F51" s="19"/>
      <c r="G51" s="19"/>
      <c r="H51" s="20"/>
      <c r="I51" s="306" t="s">
        <v>8</v>
      </c>
      <c r="J51" s="307"/>
      <c r="K51" s="308"/>
      <c r="L51" s="29"/>
      <c r="M51" s="29"/>
    </row>
    <row r="52" spans="1:13" s="21" customFormat="1" ht="34.5" customHeight="1">
      <c r="A52" s="278" t="s">
        <v>985</v>
      </c>
      <c r="B52" s="17"/>
      <c r="C52" s="19"/>
      <c r="D52" s="19"/>
      <c r="E52" s="19"/>
      <c r="F52" s="19"/>
      <c r="G52" s="19"/>
      <c r="H52" s="20"/>
      <c r="I52" s="309" t="s">
        <v>552</v>
      </c>
      <c r="J52" s="309"/>
      <c r="K52" s="309"/>
      <c r="L52" s="29" t="s">
        <v>1040</v>
      </c>
      <c r="M52" s="29" t="s">
        <v>1040</v>
      </c>
    </row>
    <row r="53" spans="1:13" s="21" customFormat="1" ht="34.5" customHeight="1">
      <c r="A53" s="278" t="s">
        <v>985</v>
      </c>
      <c r="B53" s="17"/>
      <c r="C53" s="19"/>
      <c r="D53" s="19"/>
      <c r="E53" s="19"/>
      <c r="F53" s="19"/>
      <c r="G53" s="19"/>
      <c r="H53" s="20"/>
      <c r="I53" s="309" t="s">
        <v>986</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981</v>
      </c>
      <c r="K71" s="423"/>
      <c r="L71" s="423"/>
    </row>
    <row r="72" spans="1:13" s="21" customFormat="1">
      <c r="A72" s="243"/>
      <c r="B72" s="1"/>
      <c r="C72" s="423" t="s">
        <v>22</v>
      </c>
      <c r="D72" s="423"/>
      <c r="E72" s="423"/>
      <c r="F72" s="423"/>
      <c r="G72" s="423"/>
      <c r="H72" s="423" t="s">
        <v>980</v>
      </c>
      <c r="I72" s="423"/>
      <c r="J72" s="423" t="s">
        <v>272</v>
      </c>
      <c r="K72" s="423"/>
      <c r="L72" s="423"/>
    </row>
    <row r="73" spans="1:13" s="21" customFormat="1">
      <c r="A73" s="243"/>
      <c r="B73" s="1"/>
      <c r="C73" s="423" t="s">
        <v>24</v>
      </c>
      <c r="D73" s="423"/>
      <c r="E73" s="423"/>
      <c r="F73" s="423"/>
      <c r="G73" s="423"/>
      <c r="H73" s="423" t="s">
        <v>216</v>
      </c>
      <c r="I73" s="423"/>
      <c r="J73" s="423" t="s">
        <v>982</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983</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1051</v>
      </c>
      <c r="M89" s="262" t="s">
        <v>1055</v>
      </c>
    </row>
    <row r="90" spans="1:22" s="21" customFormat="1">
      <c r="A90" s="243"/>
      <c r="B90" s="1"/>
      <c r="C90" s="3"/>
      <c r="D90" s="3"/>
      <c r="E90" s="3"/>
      <c r="F90" s="3"/>
      <c r="G90" s="3"/>
      <c r="H90" s="287"/>
      <c r="I90" s="67" t="s">
        <v>36</v>
      </c>
      <c r="J90" s="68"/>
      <c r="K90" s="69"/>
      <c r="L90" s="262" t="s">
        <v>1052</v>
      </c>
      <c r="M90" s="262" t="s">
        <v>1056</v>
      </c>
    </row>
    <row r="91" spans="1:22" s="21" customFormat="1" ht="54" customHeight="1">
      <c r="A91" s="244" t="s">
        <v>609</v>
      </c>
      <c r="B91" s="1"/>
      <c r="C91" s="320" t="s">
        <v>37</v>
      </c>
      <c r="D91" s="321"/>
      <c r="E91" s="321"/>
      <c r="F91" s="321"/>
      <c r="G91" s="321"/>
      <c r="H91" s="322"/>
      <c r="I91" s="294" t="s">
        <v>38</v>
      </c>
      <c r="J91" s="260" t="s">
        <v>1042</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1051</v>
      </c>
      <c r="M97" s="66" t="s">
        <v>1055</v>
      </c>
      <c r="N97" s="8"/>
      <c r="O97" s="8"/>
      <c r="P97" s="8"/>
      <c r="Q97" s="8"/>
      <c r="R97" s="8"/>
      <c r="S97" s="8"/>
      <c r="T97" s="8"/>
      <c r="U97" s="8"/>
      <c r="V97" s="8"/>
    </row>
    <row r="98" spans="1:22" ht="20.25" customHeight="1">
      <c r="A98" s="243"/>
      <c r="B98" s="1"/>
      <c r="C98" s="62"/>
      <c r="D98" s="3"/>
      <c r="F98" s="3"/>
      <c r="G98" s="3"/>
      <c r="H98" s="287"/>
      <c r="I98" s="67" t="s">
        <v>40</v>
      </c>
      <c r="J98" s="68"/>
      <c r="K98" s="79"/>
      <c r="L98" s="70" t="s">
        <v>1052</v>
      </c>
      <c r="M98" s="70" t="s">
        <v>1056</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60</v>
      </c>
      <c r="K99" s="237" t="str">
        <f>IF(OR(COUNTIF(L99:M99,"未確認")&gt;0,COUNTIF(L99:M99,"~*")&gt;0),"※","")</f>
        <v/>
      </c>
      <c r="L99" s="258">
        <v>60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60</v>
      </c>
      <c r="K101" s="237" t="str">
        <f>IF(OR(COUNTIF(L101:M101,"未確認")&gt;0,COUNTIF(L101:M101,"~*")&gt;0),"※","")</f>
        <v/>
      </c>
      <c r="L101" s="258">
        <v>60</v>
      </c>
      <c r="M101" s="258">
        <v>0</v>
      </c>
    </row>
    <row r="102" spans="1:22" s="83" customFormat="1" ht="34.5" customHeight="1">
      <c r="A102" s="244" t="s">
        <v>610</v>
      </c>
      <c r="B102" s="84"/>
      <c r="C102" s="377"/>
      <c r="D102" s="379"/>
      <c r="E102" s="317" t="s">
        <v>612</v>
      </c>
      <c r="F102" s="318"/>
      <c r="G102" s="318"/>
      <c r="H102" s="319"/>
      <c r="I102" s="420"/>
      <c r="J102" s="256">
        <f t="shared" si="0"/>
        <v>60</v>
      </c>
      <c r="K102" s="237" t="str">
        <f t="shared" ref="K102:K111" si="1">IF(OR(COUNTIF(L101:M101,"未確認")&gt;0,COUNTIF(L101:M101,"~*")&gt;0),"※","")</f>
        <v/>
      </c>
      <c r="L102" s="258">
        <v>60</v>
      </c>
      <c r="M102" s="258">
        <v>0</v>
      </c>
    </row>
    <row r="103" spans="1:22" s="83" customFormat="1" ht="34.5" customHeight="1">
      <c r="A103" s="244" t="s">
        <v>613</v>
      </c>
      <c r="B103" s="84"/>
      <c r="C103" s="334" t="s">
        <v>46</v>
      </c>
      <c r="D103" s="336"/>
      <c r="E103" s="334" t="s">
        <v>42</v>
      </c>
      <c r="F103" s="335"/>
      <c r="G103" s="335"/>
      <c r="H103" s="336"/>
      <c r="I103" s="420"/>
      <c r="J103" s="256">
        <f t="shared" si="0"/>
        <v>59</v>
      </c>
      <c r="K103" s="237" t="str">
        <f t="shared" si="1"/>
        <v/>
      </c>
      <c r="L103" s="258">
        <v>0</v>
      </c>
      <c r="M103" s="258">
        <v>59</v>
      </c>
    </row>
    <row r="104" spans="1:22" s="83" customFormat="1" ht="34.5" customHeight="1">
      <c r="A104" s="244" t="s">
        <v>614</v>
      </c>
      <c r="B104" s="84"/>
      <c r="C104" s="396"/>
      <c r="D104" s="397"/>
      <c r="E104" s="428"/>
      <c r="F104" s="429"/>
      <c r="G104" s="320" t="s">
        <v>47</v>
      </c>
      <c r="H104" s="322"/>
      <c r="I104" s="420"/>
      <c r="J104" s="256">
        <f t="shared" si="0"/>
        <v>59</v>
      </c>
      <c r="K104" s="237" t="str">
        <f t="shared" si="1"/>
        <v/>
      </c>
      <c r="L104" s="258">
        <v>0</v>
      </c>
      <c r="M104" s="258">
        <v>59</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59</v>
      </c>
      <c r="K106" s="237" t="str">
        <f t="shared" si="1"/>
        <v/>
      </c>
      <c r="L106" s="258">
        <v>0</v>
      </c>
      <c r="M106" s="258">
        <v>59</v>
      </c>
    </row>
    <row r="107" spans="1:22" s="83" customFormat="1" ht="34.5" customHeight="1">
      <c r="A107" s="244" t="s">
        <v>614</v>
      </c>
      <c r="B107" s="84"/>
      <c r="C107" s="396"/>
      <c r="D107" s="397"/>
      <c r="E107" s="428"/>
      <c r="F107" s="429"/>
      <c r="G107" s="320" t="s">
        <v>47</v>
      </c>
      <c r="H107" s="322"/>
      <c r="I107" s="420"/>
      <c r="J107" s="256">
        <f t="shared" si="0"/>
        <v>59</v>
      </c>
      <c r="K107" s="237" t="str">
        <f t="shared" si="1"/>
        <v/>
      </c>
      <c r="L107" s="258">
        <v>0</v>
      </c>
      <c r="M107" s="258">
        <v>59</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59</v>
      </c>
      <c r="K109" s="237" t="str">
        <f t="shared" si="1"/>
        <v/>
      </c>
      <c r="L109" s="258">
        <v>0</v>
      </c>
      <c r="M109" s="258">
        <v>59</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59</v>
      </c>
      <c r="K111" s="237" t="str">
        <f t="shared" si="1"/>
        <v/>
      </c>
      <c r="L111" s="258">
        <v>0</v>
      </c>
      <c r="M111" s="258">
        <v>59</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1051</v>
      </c>
      <c r="M118" s="66" t="s">
        <v>1055</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1052</v>
      </c>
      <c r="M119" s="70" t="s">
        <v>1056</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1043</v>
      </c>
      <c r="M120" s="98" t="s">
        <v>1043</v>
      </c>
    </row>
    <row r="121" spans="1:22" s="83" customFormat="1" ht="40.5" customHeight="1">
      <c r="A121" s="244" t="s">
        <v>618</v>
      </c>
      <c r="B121" s="1"/>
      <c r="C121" s="295"/>
      <c r="D121" s="297"/>
      <c r="E121" s="334" t="s">
        <v>53</v>
      </c>
      <c r="F121" s="335"/>
      <c r="G121" s="335"/>
      <c r="H121" s="336"/>
      <c r="I121" s="354"/>
      <c r="J121" s="101"/>
      <c r="K121" s="102"/>
      <c r="L121" s="98" t="s">
        <v>1044</v>
      </c>
      <c r="M121" s="98" t="s">
        <v>1044</v>
      </c>
    </row>
    <row r="122" spans="1:22" s="83" customFormat="1" ht="40.5" customHeight="1">
      <c r="A122" s="244" t="s">
        <v>619</v>
      </c>
      <c r="B122" s="1"/>
      <c r="C122" s="295"/>
      <c r="D122" s="297"/>
      <c r="E122" s="396"/>
      <c r="F122" s="418"/>
      <c r="G122" s="418"/>
      <c r="H122" s="397"/>
      <c r="I122" s="354"/>
      <c r="J122" s="101"/>
      <c r="K122" s="102"/>
      <c r="L122" s="98" t="s">
        <v>1045</v>
      </c>
      <c r="M122" s="98" t="s">
        <v>1045</v>
      </c>
    </row>
    <row r="123" spans="1:22" s="83" customFormat="1" ht="40.5" customHeight="1">
      <c r="A123" s="244" t="s">
        <v>620</v>
      </c>
      <c r="B123" s="1"/>
      <c r="C123" s="289"/>
      <c r="D123" s="290"/>
      <c r="E123" s="377"/>
      <c r="F123" s="378"/>
      <c r="G123" s="378"/>
      <c r="H123" s="379"/>
      <c r="I123" s="341"/>
      <c r="J123" s="105"/>
      <c r="K123" s="106"/>
      <c r="L123" s="98" t="s">
        <v>1046</v>
      </c>
      <c r="M123" s="98" t="s">
        <v>1046</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1051</v>
      </c>
      <c r="M129" s="66" t="s">
        <v>1055</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1052</v>
      </c>
      <c r="M130" s="70" t="s">
        <v>1056</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1053</v>
      </c>
    </row>
    <row r="132" spans="1:22" s="83" customFormat="1" ht="34.5" customHeight="1">
      <c r="A132" s="244" t="s">
        <v>621</v>
      </c>
      <c r="B132" s="84"/>
      <c r="C132" s="295"/>
      <c r="D132" s="297"/>
      <c r="E132" s="320" t="s">
        <v>58</v>
      </c>
      <c r="F132" s="321"/>
      <c r="G132" s="321"/>
      <c r="H132" s="322"/>
      <c r="I132" s="389"/>
      <c r="J132" s="101"/>
      <c r="K132" s="102"/>
      <c r="L132" s="82">
        <v>60</v>
      </c>
      <c r="M132" s="82">
        <v>59</v>
      </c>
    </row>
    <row r="133" spans="1:22" s="83" customFormat="1" ht="67.5" customHeight="1">
      <c r="A133" s="244" t="s">
        <v>622</v>
      </c>
      <c r="B133" s="84"/>
      <c r="C133" s="334" t="s">
        <v>59</v>
      </c>
      <c r="D133" s="335"/>
      <c r="E133" s="335"/>
      <c r="F133" s="335"/>
      <c r="G133" s="335"/>
      <c r="H133" s="336"/>
      <c r="I133" s="389"/>
      <c r="J133" s="101"/>
      <c r="K133" s="102"/>
      <c r="L133" s="259" t="s">
        <v>113</v>
      </c>
      <c r="M133" s="98" t="s">
        <v>533</v>
      </c>
    </row>
    <row r="134" spans="1:22" s="83" customFormat="1" ht="34.5" customHeight="1">
      <c r="A134" s="244" t="s">
        <v>622</v>
      </c>
      <c r="B134" s="84"/>
      <c r="C134" s="111"/>
      <c r="D134" s="112"/>
      <c r="E134" s="320" t="s">
        <v>60</v>
      </c>
      <c r="F134" s="321"/>
      <c r="G134" s="321"/>
      <c r="H134" s="322"/>
      <c r="I134" s="389"/>
      <c r="J134" s="101"/>
      <c r="K134" s="102"/>
      <c r="L134" s="82">
        <v>15</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1018</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1051</v>
      </c>
      <c r="M143" s="66" t="s">
        <v>1055</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1052</v>
      </c>
      <c r="M144" s="70" t="s">
        <v>1056</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t="s">
        <v>1047</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t="s">
        <v>1047</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t="s">
        <v>1047</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t="s">
        <v>1047</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t="s">
        <v>1047</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t="s">
        <v>1047</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t="s">
        <v>1047</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t="s">
        <v>1047</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t="s">
        <v>1047</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t="s">
        <v>1047</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t="s">
        <v>1047</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t="s">
        <v>1047</v>
      </c>
      <c r="M156" s="117">
        <v>0</v>
      </c>
    </row>
    <row r="157" spans="1:13" s="118" customFormat="1" ht="34.5" customHeight="1">
      <c r="A157" s="246" t="s">
        <v>659</v>
      </c>
      <c r="B157" s="115"/>
      <c r="C157" s="317" t="s">
        <v>566</v>
      </c>
      <c r="D157" s="318"/>
      <c r="E157" s="318"/>
      <c r="F157" s="318"/>
      <c r="G157" s="318"/>
      <c r="H157" s="319"/>
      <c r="I157" s="413"/>
      <c r="J157" s="263">
        <f t="shared" si="2"/>
        <v>59</v>
      </c>
      <c r="K157" s="264" t="str">
        <f t="shared" si="3"/>
        <v/>
      </c>
      <c r="L157" s="117" t="s">
        <v>1047</v>
      </c>
      <c r="M157" s="117">
        <v>59</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t="s">
        <v>1047</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t="s">
        <v>1047</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t="s">
        <v>1047</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t="s">
        <v>1047</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t="s">
        <v>1047</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t="s">
        <v>1047</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t="s">
        <v>1047</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t="s">
        <v>1047</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t="s">
        <v>1047</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t="s">
        <v>1047</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t="s">
        <v>1047</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t="s">
        <v>1047</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t="s">
        <v>1047</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t="s">
        <v>1047</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t="s">
        <v>1047</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t="s">
        <v>1047</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t="s">
        <v>1047</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t="s">
        <v>1047</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t="s">
        <v>1047</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t="s">
        <v>1047</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t="s">
        <v>1047</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t="s">
        <v>1047</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t="s">
        <v>1047</v>
      </c>
      <c r="M180" s="117">
        <v>0</v>
      </c>
    </row>
    <row r="181" spans="1:13" s="118" customFormat="1" ht="34.5" customHeight="1">
      <c r="A181" s="246" t="s">
        <v>683</v>
      </c>
      <c r="B181" s="115"/>
      <c r="C181" s="317" t="s">
        <v>989</v>
      </c>
      <c r="D181" s="318"/>
      <c r="E181" s="318"/>
      <c r="F181" s="318"/>
      <c r="G181" s="318"/>
      <c r="H181" s="319"/>
      <c r="I181" s="413"/>
      <c r="J181" s="263">
        <f t="shared" si="4"/>
        <v>0</v>
      </c>
      <c r="K181" s="264" t="str">
        <f t="shared" si="5"/>
        <v/>
      </c>
      <c r="L181" s="117" t="s">
        <v>1047</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t="s">
        <v>1047</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t="s">
        <v>1047</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t="s">
        <v>1047</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t="s">
        <v>1047</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t="s">
        <v>1047</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t="s">
        <v>1047</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t="s">
        <v>1047</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t="s">
        <v>1047</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t="s">
        <v>1047</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t="s">
        <v>1047</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t="s">
        <v>1047</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t="s">
        <v>1047</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t="s">
        <v>1047</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t="s">
        <v>1047</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t="s">
        <v>1047</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t="s">
        <v>1047</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t="s">
        <v>1047</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t="s">
        <v>1047</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t="s">
        <v>1047</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t="s">
        <v>1047</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t="s">
        <v>1047</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t="s">
        <v>1047</v>
      </c>
      <c r="M203" s="117">
        <v>0</v>
      </c>
    </row>
    <row r="204" spans="1:13" s="118" customFormat="1" ht="34.5" customHeight="1">
      <c r="A204" s="246" t="s">
        <v>706</v>
      </c>
      <c r="B204" s="119"/>
      <c r="C204" s="317" t="s">
        <v>988</v>
      </c>
      <c r="D204" s="318"/>
      <c r="E204" s="318"/>
      <c r="F204" s="318"/>
      <c r="G204" s="318"/>
      <c r="H204" s="319"/>
      <c r="I204" s="413"/>
      <c r="J204" s="263">
        <f t="shared" si="4"/>
        <v>0</v>
      </c>
      <c r="K204" s="264" t="str">
        <f t="shared" si="5"/>
        <v/>
      </c>
      <c r="L204" s="117" t="s">
        <v>1047</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t="s">
        <v>1047</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t="s">
        <v>1047</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t="s">
        <v>1047</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t="s">
        <v>1047</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t="s">
        <v>1047</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t="s">
        <v>1047</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t="s">
        <v>1047</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t="s">
        <v>1047</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t="s">
        <v>1047</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t="s">
        <v>1047</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t="s">
        <v>1047</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t="s">
        <v>1047</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t="s">
        <v>1047</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t="s">
        <v>1047</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t="s">
        <v>1047</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t="s">
        <v>1047</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1051</v>
      </c>
      <c r="M226" s="66" t="s">
        <v>1055</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1052</v>
      </c>
      <c r="M227" s="70" t="s">
        <v>1056</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1048</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1051</v>
      </c>
      <c r="M234" s="66" t="s">
        <v>1055</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1052</v>
      </c>
      <c r="M235" s="70" t="s">
        <v>1056</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1049</v>
      </c>
      <c r="K236" s="81"/>
      <c r="L236" s="110"/>
      <c r="M236" s="127"/>
    </row>
    <row r="237" spans="1:22" s="83" customFormat="1" ht="34.5" customHeight="1">
      <c r="A237" s="248" t="s">
        <v>627</v>
      </c>
      <c r="B237" s="119"/>
      <c r="C237" s="320" t="s">
        <v>130</v>
      </c>
      <c r="D237" s="321"/>
      <c r="E237" s="321"/>
      <c r="F237" s="321"/>
      <c r="G237" s="321"/>
      <c r="H237" s="322"/>
      <c r="I237" s="407"/>
      <c r="J237" s="260" t="s">
        <v>1049</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1051</v>
      </c>
      <c r="M244" s="66" t="s">
        <v>1055</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1052</v>
      </c>
      <c r="M245" s="70" t="s">
        <v>1056</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1051</v>
      </c>
      <c r="M253" s="66" t="s">
        <v>1055</v>
      </c>
      <c r="N253" s="8"/>
      <c r="O253" s="8"/>
      <c r="P253" s="8"/>
      <c r="Q253" s="8"/>
      <c r="R253" s="8"/>
      <c r="S253" s="8"/>
      <c r="T253" s="8"/>
      <c r="U253" s="8"/>
      <c r="V253" s="8"/>
    </row>
    <row r="254" spans="1:22">
      <c r="A254" s="243"/>
      <c r="B254" s="1"/>
      <c r="C254" s="62"/>
      <c r="D254" s="3"/>
      <c r="F254" s="3"/>
      <c r="G254" s="3"/>
      <c r="H254" s="287"/>
      <c r="I254" s="67" t="s">
        <v>36</v>
      </c>
      <c r="J254" s="68"/>
      <c r="K254" s="79"/>
      <c r="L254" s="70" t="s">
        <v>1052</v>
      </c>
      <c r="M254" s="137" t="s">
        <v>1056</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1051</v>
      </c>
      <c r="M263" s="66" t="s">
        <v>1055</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1052</v>
      </c>
      <c r="M264" s="70" t="s">
        <v>1056</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45</v>
      </c>
      <c r="K269" s="81" t="str">
        <f t="shared" si="8"/>
        <v/>
      </c>
      <c r="L269" s="147">
        <v>28</v>
      </c>
      <c r="M269" s="147">
        <v>17</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9</v>
      </c>
      <c r="K271" s="81" t="str">
        <f t="shared" si="8"/>
        <v/>
      </c>
      <c r="L271" s="147">
        <v>6</v>
      </c>
      <c r="M271" s="147">
        <v>3</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27</v>
      </c>
      <c r="K273" s="81" t="str">
        <f t="shared" si="8"/>
        <v/>
      </c>
      <c r="L273" s="147">
        <v>13</v>
      </c>
      <c r="M273" s="147">
        <v>14</v>
      </c>
    </row>
    <row r="274" spans="1:13" s="83" customFormat="1" ht="34.5" customHeight="1">
      <c r="A274" s="249" t="s">
        <v>727</v>
      </c>
      <c r="B274" s="120"/>
      <c r="C274" s="372"/>
      <c r="D274" s="372"/>
      <c r="E274" s="372"/>
      <c r="F274" s="372"/>
      <c r="G274" s="371" t="s">
        <v>148</v>
      </c>
      <c r="H274" s="371"/>
      <c r="I274" s="404"/>
      <c r="J274" s="266">
        <f t="shared" si="9"/>
        <v>0.7</v>
      </c>
      <c r="K274" s="81" t="str">
        <f t="shared" si="8"/>
        <v/>
      </c>
      <c r="L274" s="148">
        <v>0.7</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4</v>
      </c>
      <c r="K277" s="81" t="str">
        <f t="shared" si="8"/>
        <v/>
      </c>
      <c r="L277" s="147">
        <v>3</v>
      </c>
      <c r="M277" s="147">
        <v>1</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2</v>
      </c>
      <c r="K279" s="81" t="str">
        <f t="shared" si="8"/>
        <v/>
      </c>
      <c r="L279" s="147">
        <v>2</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2</v>
      </c>
      <c r="K281" s="81" t="str">
        <f t="shared" si="8"/>
        <v/>
      </c>
      <c r="L281" s="147">
        <v>2</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1</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5</v>
      </c>
      <c r="K285" s="81" t="str">
        <f t="shared" si="8"/>
        <v/>
      </c>
      <c r="L285" s="141"/>
      <c r="M285" s="141"/>
    </row>
    <row r="286" spans="1:13" s="83" customFormat="1" ht="34.5" customHeight="1">
      <c r="A286" s="244" t="s">
        <v>733</v>
      </c>
      <c r="B286" s="84"/>
      <c r="C286" s="374"/>
      <c r="D286" s="374"/>
      <c r="E286" s="374"/>
      <c r="F286" s="374"/>
      <c r="G286" s="371" t="s">
        <v>148</v>
      </c>
      <c r="H286" s="371"/>
      <c r="I286" s="404"/>
      <c r="J286" s="266">
        <v>0.1</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4</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2</v>
      </c>
      <c r="K291" s="81" t="str">
        <f t="shared" si="8"/>
        <v/>
      </c>
      <c r="L291" s="147">
        <v>1</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3</v>
      </c>
      <c r="M297" s="147">
        <v>8</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3</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1.2</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0.2</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1051</v>
      </c>
      <c r="M322" s="66" t="s">
        <v>1055</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1052</v>
      </c>
      <c r="M323" s="137" t="s">
        <v>1056</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1049</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2</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1051</v>
      </c>
      <c r="M342" s="66" t="s">
        <v>1055</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1052</v>
      </c>
      <c r="M343" s="137" t="s">
        <v>1056</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1</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1051</v>
      </c>
      <c r="M367" s="66" t="s">
        <v>1055</v>
      </c>
    </row>
    <row r="368" spans="1:22" s="118" customFormat="1" ht="20.25" customHeight="1">
      <c r="A368" s="243"/>
      <c r="B368" s="1"/>
      <c r="C368" s="3"/>
      <c r="D368" s="3"/>
      <c r="E368" s="3"/>
      <c r="F368" s="3"/>
      <c r="G368" s="3"/>
      <c r="H368" s="287"/>
      <c r="I368" s="67" t="s">
        <v>36</v>
      </c>
      <c r="J368" s="170"/>
      <c r="K368" s="79"/>
      <c r="L368" s="137" t="s">
        <v>1052</v>
      </c>
      <c r="M368" s="137" t="s">
        <v>1056</v>
      </c>
    </row>
    <row r="369" spans="1:13" s="118" customFormat="1" ht="34.5" customHeight="1">
      <c r="A369" s="243"/>
      <c r="B369" s="115"/>
      <c r="C369" s="323" t="s">
        <v>211</v>
      </c>
      <c r="D369" s="324"/>
      <c r="E369" s="324"/>
      <c r="F369" s="324"/>
      <c r="G369" s="324"/>
      <c r="H369" s="325"/>
      <c r="I369" s="389" t="s">
        <v>1019</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1051</v>
      </c>
      <c r="M390" s="66" t="s">
        <v>1055</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1052</v>
      </c>
      <c r="M391" s="70" t="s">
        <v>1056</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IF(SUM(L392:M392)=0,IF(COUNTIF(L392:M392,"未確認")&gt;0,"未確認",IF(COUNTIF(L392:M392,"~*")&gt;0,"*",SUM(L392:M392))),SUM(L392:M392))</f>
        <v>1005</v>
      </c>
      <c r="K392" s="81" t="str">
        <f t="shared" ref="K392:K397" si="12">IF(OR(COUNTIF(L392:M392,"未確認")&gt;0,COUNTIF(L392:M392,"~*")&gt;0),"※","")</f>
        <v/>
      </c>
      <c r="L392" s="147">
        <v>939</v>
      </c>
      <c r="M392" s="147">
        <v>66</v>
      </c>
    </row>
    <row r="393" spans="1:22" s="83" customFormat="1" ht="34.5" customHeight="1">
      <c r="A393" s="249" t="s">
        <v>773</v>
      </c>
      <c r="B393" s="84"/>
      <c r="C393" s="370"/>
      <c r="D393" s="380"/>
      <c r="E393" s="320" t="s">
        <v>224</v>
      </c>
      <c r="F393" s="321"/>
      <c r="G393" s="321"/>
      <c r="H393" s="322"/>
      <c r="I393" s="343"/>
      <c r="J393" s="140">
        <f t="shared" si="11"/>
        <v>66</v>
      </c>
      <c r="K393" s="81" t="str">
        <f t="shared" si="12"/>
        <v/>
      </c>
      <c r="L393" s="147">
        <v>0</v>
      </c>
      <c r="M393" s="147">
        <v>66</v>
      </c>
    </row>
    <row r="394" spans="1:22" s="83" customFormat="1" ht="34.5" customHeight="1">
      <c r="A394" s="250" t="s">
        <v>774</v>
      </c>
      <c r="B394" s="84"/>
      <c r="C394" s="370"/>
      <c r="D394" s="381"/>
      <c r="E394" s="320" t="s">
        <v>225</v>
      </c>
      <c r="F394" s="321"/>
      <c r="G394" s="321"/>
      <c r="H394" s="322"/>
      <c r="I394" s="343"/>
      <c r="J394" s="140">
        <f t="shared" si="11"/>
        <v>227</v>
      </c>
      <c r="K394" s="81" t="str">
        <f t="shared" si="12"/>
        <v/>
      </c>
      <c r="L394" s="147">
        <v>227</v>
      </c>
      <c r="M394" s="147">
        <v>0</v>
      </c>
    </row>
    <row r="395" spans="1:22" s="83" customFormat="1" ht="34.5" customHeight="1">
      <c r="A395" s="250" t="s">
        <v>775</v>
      </c>
      <c r="B395" s="84"/>
      <c r="C395" s="370"/>
      <c r="D395" s="382"/>
      <c r="E395" s="320" t="s">
        <v>226</v>
      </c>
      <c r="F395" s="321"/>
      <c r="G395" s="321"/>
      <c r="H395" s="322"/>
      <c r="I395" s="343"/>
      <c r="J395" s="140">
        <f t="shared" si="11"/>
        <v>712</v>
      </c>
      <c r="K395" s="81" t="str">
        <f t="shared" si="12"/>
        <v/>
      </c>
      <c r="L395" s="147">
        <v>712</v>
      </c>
      <c r="M395" s="147">
        <v>0</v>
      </c>
    </row>
    <row r="396" spans="1:22" s="83" customFormat="1" ht="34.5" customHeight="1">
      <c r="A396" s="250" t="s">
        <v>776</v>
      </c>
      <c r="B396" s="1"/>
      <c r="C396" s="370"/>
      <c r="D396" s="320" t="s">
        <v>227</v>
      </c>
      <c r="E396" s="321"/>
      <c r="F396" s="321"/>
      <c r="G396" s="321"/>
      <c r="H396" s="322"/>
      <c r="I396" s="343"/>
      <c r="J396" s="140">
        <f t="shared" si="11"/>
        <v>37873</v>
      </c>
      <c r="K396" s="81" t="str">
        <f t="shared" si="12"/>
        <v/>
      </c>
      <c r="L396" s="147">
        <v>18846</v>
      </c>
      <c r="M396" s="147">
        <v>19027</v>
      </c>
    </row>
    <row r="397" spans="1:22" s="83" customFormat="1" ht="34.5" customHeight="1">
      <c r="A397" s="250" t="s">
        <v>777</v>
      </c>
      <c r="B397" s="119"/>
      <c r="C397" s="370"/>
      <c r="D397" s="320" t="s">
        <v>228</v>
      </c>
      <c r="E397" s="321"/>
      <c r="F397" s="321"/>
      <c r="G397" s="321"/>
      <c r="H397" s="322"/>
      <c r="I397" s="344"/>
      <c r="J397" s="140">
        <f t="shared" si="11"/>
        <v>1041</v>
      </c>
      <c r="K397" s="81" t="str">
        <f t="shared" si="12"/>
        <v/>
      </c>
      <c r="L397" s="147">
        <v>977</v>
      </c>
      <c r="M397" s="147">
        <v>64</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1051</v>
      </c>
      <c r="M403" s="66" t="s">
        <v>1055</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1052</v>
      </c>
      <c r="M404" s="70" t="s">
        <v>1056</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IF(SUM(L405:M405)=0,IF(COUNTIF(L405:M405,"未確認")&gt;0,"未確認",IF(COUNTIF(L405:M405,"~*")&gt;0,"*",SUM(L405:M405))),SUM(L405:M405))</f>
        <v>1004</v>
      </c>
      <c r="K405" s="81" t="str">
        <f t="shared" ref="K405:K422" si="14">IF(OR(COUNTIF(L405:M405,"未確認")&gt;0,COUNTIF(L405:M405,"~*")&gt;0),"※","")</f>
        <v/>
      </c>
      <c r="L405" s="147">
        <v>938</v>
      </c>
      <c r="M405" s="147">
        <v>66</v>
      </c>
    </row>
    <row r="406" spans="1:22" s="83" customFormat="1" ht="34.5" customHeight="1">
      <c r="A406" s="251" t="s">
        <v>779</v>
      </c>
      <c r="B406" s="119"/>
      <c r="C406" s="369"/>
      <c r="D406" s="375" t="s">
        <v>233</v>
      </c>
      <c r="E406" s="377" t="s">
        <v>234</v>
      </c>
      <c r="F406" s="378"/>
      <c r="G406" s="378"/>
      <c r="H406" s="379"/>
      <c r="I406" s="361"/>
      <c r="J406" s="140">
        <f t="shared" si="13"/>
        <v>67</v>
      </c>
      <c r="K406" s="81" t="str">
        <f t="shared" si="14"/>
        <v/>
      </c>
      <c r="L406" s="147">
        <v>1</v>
      </c>
      <c r="M406" s="147">
        <v>66</v>
      </c>
    </row>
    <row r="407" spans="1:22" s="83" customFormat="1" ht="34.5" customHeight="1">
      <c r="A407" s="251" t="s">
        <v>780</v>
      </c>
      <c r="B407" s="119"/>
      <c r="C407" s="369"/>
      <c r="D407" s="369"/>
      <c r="E407" s="320" t="s">
        <v>235</v>
      </c>
      <c r="F407" s="321"/>
      <c r="G407" s="321"/>
      <c r="H407" s="322"/>
      <c r="I407" s="361"/>
      <c r="J407" s="140">
        <f t="shared" si="13"/>
        <v>312</v>
      </c>
      <c r="K407" s="81" t="str">
        <f t="shared" si="14"/>
        <v/>
      </c>
      <c r="L407" s="147">
        <v>312</v>
      </c>
      <c r="M407" s="147">
        <v>0</v>
      </c>
    </row>
    <row r="408" spans="1:22" s="83" customFormat="1" ht="34.5" customHeight="1">
      <c r="A408" s="251" t="s">
        <v>781</v>
      </c>
      <c r="B408" s="119"/>
      <c r="C408" s="369"/>
      <c r="D408" s="369"/>
      <c r="E408" s="320" t="s">
        <v>236</v>
      </c>
      <c r="F408" s="321"/>
      <c r="G408" s="321"/>
      <c r="H408" s="322"/>
      <c r="I408" s="361"/>
      <c r="J408" s="140">
        <f t="shared" si="13"/>
        <v>488</v>
      </c>
      <c r="K408" s="81" t="str">
        <f t="shared" si="14"/>
        <v/>
      </c>
      <c r="L408" s="147">
        <v>488</v>
      </c>
      <c r="M408" s="147">
        <v>0</v>
      </c>
    </row>
    <row r="409" spans="1:22" s="83" customFormat="1" ht="34.5" customHeight="1">
      <c r="A409" s="251" t="s">
        <v>782</v>
      </c>
      <c r="B409" s="119"/>
      <c r="C409" s="369"/>
      <c r="D409" s="369"/>
      <c r="E409" s="317" t="s">
        <v>990</v>
      </c>
      <c r="F409" s="318"/>
      <c r="G409" s="318"/>
      <c r="H409" s="319"/>
      <c r="I409" s="361"/>
      <c r="J409" s="140">
        <f t="shared" si="13"/>
        <v>117</v>
      </c>
      <c r="K409" s="81" t="str">
        <f t="shared" si="14"/>
        <v/>
      </c>
      <c r="L409" s="147">
        <v>117</v>
      </c>
      <c r="M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20</v>
      </c>
      <c r="K412" s="81" t="str">
        <f t="shared" si="14"/>
        <v/>
      </c>
      <c r="L412" s="147">
        <v>20</v>
      </c>
      <c r="M412" s="147">
        <v>0</v>
      </c>
    </row>
    <row r="413" spans="1:22" s="83" customFormat="1" ht="34.5" customHeight="1">
      <c r="A413" s="251" t="s">
        <v>786</v>
      </c>
      <c r="B413" s="119"/>
      <c r="C413" s="369"/>
      <c r="D413" s="320" t="s">
        <v>251</v>
      </c>
      <c r="E413" s="321"/>
      <c r="F413" s="321"/>
      <c r="G413" s="321"/>
      <c r="H413" s="322"/>
      <c r="I413" s="361"/>
      <c r="J413" s="140">
        <f t="shared" si="13"/>
        <v>1004</v>
      </c>
      <c r="K413" s="81" t="str">
        <f t="shared" si="14"/>
        <v/>
      </c>
      <c r="L413" s="147">
        <v>942</v>
      </c>
      <c r="M413" s="147">
        <v>62</v>
      </c>
    </row>
    <row r="414" spans="1:22" s="83" customFormat="1" ht="34.5" customHeight="1">
      <c r="A414" s="251" t="s">
        <v>787</v>
      </c>
      <c r="B414" s="119"/>
      <c r="C414" s="369"/>
      <c r="D414" s="375" t="s">
        <v>240</v>
      </c>
      <c r="E414" s="377" t="s">
        <v>241</v>
      </c>
      <c r="F414" s="378"/>
      <c r="G414" s="378"/>
      <c r="H414" s="379"/>
      <c r="I414" s="361"/>
      <c r="J414" s="140">
        <f t="shared" si="13"/>
        <v>67</v>
      </c>
      <c r="K414" s="81" t="str">
        <f t="shared" si="14"/>
        <v/>
      </c>
      <c r="L414" s="147">
        <v>66</v>
      </c>
      <c r="M414" s="147">
        <v>1</v>
      </c>
    </row>
    <row r="415" spans="1:22" s="83" customFormat="1" ht="34.5" customHeight="1">
      <c r="A415" s="251" t="s">
        <v>788</v>
      </c>
      <c r="B415" s="119"/>
      <c r="C415" s="369"/>
      <c r="D415" s="369"/>
      <c r="E415" s="320" t="s">
        <v>242</v>
      </c>
      <c r="F415" s="321"/>
      <c r="G415" s="321"/>
      <c r="H415" s="322"/>
      <c r="I415" s="361"/>
      <c r="J415" s="140">
        <f t="shared" si="13"/>
        <v>344</v>
      </c>
      <c r="K415" s="81" t="str">
        <f t="shared" si="14"/>
        <v/>
      </c>
      <c r="L415" s="147">
        <v>344</v>
      </c>
      <c r="M415" s="147">
        <v>0</v>
      </c>
    </row>
    <row r="416" spans="1:22" s="83" customFormat="1" ht="34.5" customHeight="1">
      <c r="A416" s="251" t="s">
        <v>789</v>
      </c>
      <c r="B416" s="119"/>
      <c r="C416" s="369"/>
      <c r="D416" s="369"/>
      <c r="E416" s="320" t="s">
        <v>243</v>
      </c>
      <c r="F416" s="321"/>
      <c r="G416" s="321"/>
      <c r="H416" s="322"/>
      <c r="I416" s="361"/>
      <c r="J416" s="140">
        <f t="shared" si="13"/>
        <v>323</v>
      </c>
      <c r="K416" s="81" t="str">
        <f t="shared" si="14"/>
        <v/>
      </c>
      <c r="L416" s="147">
        <v>322</v>
      </c>
      <c r="M416" s="147">
        <v>1</v>
      </c>
    </row>
    <row r="417" spans="1:22" s="83" customFormat="1" ht="34.5" customHeight="1">
      <c r="A417" s="251" t="s">
        <v>790</v>
      </c>
      <c r="B417" s="119"/>
      <c r="C417" s="369"/>
      <c r="D417" s="369"/>
      <c r="E417" s="320" t="s">
        <v>244</v>
      </c>
      <c r="F417" s="321"/>
      <c r="G417" s="321"/>
      <c r="H417" s="322"/>
      <c r="I417" s="361"/>
      <c r="J417" s="140">
        <f t="shared" si="13"/>
        <v>112</v>
      </c>
      <c r="K417" s="81" t="str">
        <f t="shared" si="14"/>
        <v/>
      </c>
      <c r="L417" s="147">
        <v>111</v>
      </c>
      <c r="M417" s="147">
        <v>1</v>
      </c>
    </row>
    <row r="418" spans="1:22" s="83" customFormat="1" ht="34.5" customHeight="1">
      <c r="A418" s="251" t="s">
        <v>791</v>
      </c>
      <c r="B418" s="119"/>
      <c r="C418" s="369"/>
      <c r="D418" s="369"/>
      <c r="E418" s="320" t="s">
        <v>245</v>
      </c>
      <c r="F418" s="321"/>
      <c r="G418" s="321"/>
      <c r="H418" s="322"/>
      <c r="I418" s="361"/>
      <c r="J418" s="140">
        <f t="shared" si="13"/>
        <v>11</v>
      </c>
      <c r="K418" s="81" t="str">
        <f t="shared" si="14"/>
        <v/>
      </c>
      <c r="L418" s="147">
        <v>11</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125</v>
      </c>
      <c r="K421" s="81" t="str">
        <f t="shared" si="14"/>
        <v/>
      </c>
      <c r="L421" s="147">
        <v>66</v>
      </c>
      <c r="M421" s="147">
        <v>59</v>
      </c>
    </row>
    <row r="422" spans="1:22" s="83" customFormat="1" ht="34.5" customHeight="1">
      <c r="A422" s="251" t="s">
        <v>795</v>
      </c>
      <c r="B422" s="119"/>
      <c r="C422" s="369"/>
      <c r="D422" s="369"/>
      <c r="E422" s="320" t="s">
        <v>166</v>
      </c>
      <c r="F422" s="321"/>
      <c r="G422" s="321"/>
      <c r="H422" s="322"/>
      <c r="I422" s="362"/>
      <c r="J422" s="140">
        <f t="shared" si="13"/>
        <v>22</v>
      </c>
      <c r="K422" s="81" t="str">
        <f t="shared" si="14"/>
        <v/>
      </c>
      <c r="L422" s="147">
        <v>22</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1051</v>
      </c>
      <c r="M428" s="66" t="s">
        <v>1055</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1052</v>
      </c>
      <c r="M429" s="70" t="s">
        <v>1056</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IF(SUM(L430:M430)=0,IF(COUNTIF(L430:M430,"未確認")&gt;0,"未確認",IF(COUNTIF(L430:M430,"~*")&gt;0,"*",SUM(L430:M430))),SUM(L430:M430))</f>
        <v>937</v>
      </c>
      <c r="K430" s="193" t="str">
        <f>IF(OR(COUNTIF(L430:M430,"未確認")&gt;0,COUNTIF(L430:M430,"~*")&gt;0),"※","")</f>
        <v/>
      </c>
      <c r="L430" s="147">
        <v>876</v>
      </c>
      <c r="M430" s="147">
        <v>61</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344</v>
      </c>
      <c r="K431" s="193" t="str">
        <f>IF(OR(COUNTIF(L431:M431,"未確認")&gt;0,COUNTIF(L431:M431,"~*")&gt;0),"※","")</f>
        <v/>
      </c>
      <c r="L431" s="147">
        <v>344</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446</v>
      </c>
      <c r="K432" s="193" t="str">
        <f>IF(OR(COUNTIF(L432:M432,"未確認")&gt;0,COUNTIF(L432:M432,"~*")&gt;0),"※","")</f>
        <v/>
      </c>
      <c r="L432" s="147">
        <v>444</v>
      </c>
      <c r="M432" s="147">
        <v>2</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125</v>
      </c>
      <c r="K433" s="193" t="str">
        <f>IF(OR(COUNTIF(L433:M433,"未確認")&gt;0,COUNTIF(L433:M433,"~*")&gt;0),"※","")</f>
        <v/>
      </c>
      <c r="L433" s="147">
        <v>66</v>
      </c>
      <c r="M433" s="147">
        <v>59</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22</v>
      </c>
      <c r="K434" s="193" t="str">
        <f>IF(OR(COUNTIF(L434:M434,"未確認")&gt;0,COUNTIF(L434:M434,"~*")&gt;0),"※","")</f>
        <v/>
      </c>
      <c r="L434" s="147">
        <v>22</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1051</v>
      </c>
      <c r="M441" s="66" t="s">
        <v>1055</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1052</v>
      </c>
      <c r="M442" s="70" t="s">
        <v>1056</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1051</v>
      </c>
      <c r="M466" s="66" t="s">
        <v>1055</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1052</v>
      </c>
      <c r="M467" s="70" t="s">
        <v>1056</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1047</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未確認</v>
      </c>
      <c r="K469" s="201" t="str">
        <f t="shared" si="16"/>
        <v>※</v>
      </c>
      <c r="L469" s="117" t="s">
        <v>978</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978</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t="s">
        <v>978</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t="s">
        <v>978</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t="s">
        <v>978</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t="s">
        <v>978</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t="s">
        <v>978</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IF(OR(COUNTIF(L476:M476,"未確認")&gt;0,COUNTIF(L476:M476,"~")&gt;0),"※","")</f>
        <v>※</v>
      </c>
      <c r="L476" s="117" t="s">
        <v>978</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IF(OR(COUNTIF(L477:M477,"未確認")&gt;0,COUNTIF(L477:M477,"*")&gt;0),"※","")</f>
        <v>※</v>
      </c>
      <c r="L477" s="117" t="s">
        <v>978</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t="s">
        <v>978</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t="s">
        <v>978</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t="s">
        <v>978</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1047</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未確認</v>
      </c>
      <c r="K482" s="201" t="str">
        <f t="shared" si="18"/>
        <v>※</v>
      </c>
      <c r="L482" s="117" t="s">
        <v>978</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t="s">
        <v>978</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t="s">
        <v>978</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t="s">
        <v>978</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t="s">
        <v>978</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t="s">
        <v>978</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t="s">
        <v>978</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t="s">
        <v>978</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t="s">
        <v>978</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t="s">
        <v>978</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t="s">
        <v>978</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t="s">
        <v>978</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t="s">
        <v>1047</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t="s">
        <v>1047</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v>
      </c>
      <c r="L496" s="117" t="s">
        <v>1047</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1051</v>
      </c>
      <c r="M502" s="66" t="s">
        <v>1055</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1052</v>
      </c>
      <c r="M503" s="70" t="s">
        <v>1056</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v>
      </c>
      <c r="L504" s="117" t="s">
        <v>1047</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t="s">
        <v>1047</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t="s">
        <v>1047</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t="s">
        <v>1047</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v>
      </c>
      <c r="L508" s="117" t="s">
        <v>1047</v>
      </c>
      <c r="M508" s="117">
        <v>0</v>
      </c>
      <c r="N508" s="8"/>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t="s">
        <v>1047</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v>
      </c>
      <c r="L510" s="117" t="s">
        <v>1047</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t="s">
        <v>1047</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1051</v>
      </c>
      <c r="M514" s="66" t="s">
        <v>1055</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1052</v>
      </c>
      <c r="M515" s="70" t="s">
        <v>1056</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v>
      </c>
      <c r="L516" s="117" t="s">
        <v>1047</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v>
      </c>
      <c r="L517" s="117" t="s">
        <v>1047</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1051</v>
      </c>
      <c r="M520" s="66" t="s">
        <v>1055</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1052</v>
      </c>
      <c r="M521" s="70" t="s">
        <v>1056</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v>
      </c>
      <c r="L522" s="117" t="s">
        <v>1047</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1051</v>
      </c>
      <c r="M525" s="66" t="s">
        <v>1055</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1052</v>
      </c>
      <c r="M526" s="70" t="s">
        <v>1056</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1051</v>
      </c>
      <c r="M530" s="66" t="s">
        <v>1055</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1052</v>
      </c>
      <c r="M531" s="70" t="s">
        <v>1056</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v>
      </c>
      <c r="L532" s="117" t="s">
        <v>1047</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t="s">
        <v>1047</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t="s">
        <v>1047</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t="s">
        <v>1047</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t="s">
        <v>1047</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t="s">
        <v>1047</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1051</v>
      </c>
      <c r="M543" s="66" t="s">
        <v>1055</v>
      </c>
    </row>
    <row r="544" spans="1:22" s="1" customFormat="1" ht="20.25" customHeight="1">
      <c r="A544" s="243"/>
      <c r="C544" s="62"/>
      <c r="D544" s="3"/>
      <c r="E544" s="3"/>
      <c r="F544" s="3"/>
      <c r="G544" s="3"/>
      <c r="H544" s="287"/>
      <c r="I544" s="67" t="s">
        <v>36</v>
      </c>
      <c r="J544" s="68"/>
      <c r="K544" s="186"/>
      <c r="L544" s="70" t="s">
        <v>1052</v>
      </c>
      <c r="M544" s="70" t="s">
        <v>1056</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v>
      </c>
      <c r="L545" s="117" t="s">
        <v>1047</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v>
      </c>
      <c r="L546" s="117" t="s">
        <v>1047</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v>
      </c>
      <c r="L547" s="117" t="s">
        <v>1047</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v>
      </c>
      <c r="L548" s="117" t="s">
        <v>1047</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v>
      </c>
      <c r="L549" s="117" t="s">
        <v>1047</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v>
      </c>
      <c r="L550" s="117" t="s">
        <v>1047</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v>
      </c>
      <c r="L551" s="117" t="s">
        <v>1047</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v>
      </c>
      <c r="L552" s="117" t="s">
        <v>1047</v>
      </c>
      <c r="M552" s="117">
        <v>0</v>
      </c>
    </row>
    <row r="553" spans="1:13" s="115" customFormat="1" ht="70" customHeight="1">
      <c r="A553" s="252" t="s">
        <v>861</v>
      </c>
      <c r="B553" s="119"/>
      <c r="C553" s="317" t="s">
        <v>992</v>
      </c>
      <c r="D553" s="318"/>
      <c r="E553" s="318"/>
      <c r="F553" s="318"/>
      <c r="G553" s="318"/>
      <c r="H553" s="319"/>
      <c r="I553" s="138" t="s">
        <v>365</v>
      </c>
      <c r="J553" s="116">
        <f t="shared" si="24"/>
        <v>0</v>
      </c>
      <c r="K553" s="201" t="str">
        <f t="shared" si="25"/>
        <v>※</v>
      </c>
      <c r="L553" s="117" t="s">
        <v>1047</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v>
      </c>
      <c r="L554" s="117" t="s">
        <v>1047</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v>
      </c>
      <c r="L555" s="117" t="s">
        <v>1047</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v>
      </c>
      <c r="L556" s="117" t="s">
        <v>1047</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v>
      </c>
      <c r="L557" s="117" t="s">
        <v>1047</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1050</v>
      </c>
      <c r="M558" s="211" t="s">
        <v>1054</v>
      </c>
    </row>
    <row r="559" spans="1:13" s="91" customFormat="1" ht="65.150000000000006" customHeight="1">
      <c r="A559" s="243"/>
      <c r="B559" s="119"/>
      <c r="C559" s="323" t="s">
        <v>1024</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36.6</v>
      </c>
      <c r="M560" s="211" t="s">
        <v>533</v>
      </c>
    </row>
    <row r="561" spans="1:13" s="91" customFormat="1" ht="34.5" customHeight="1">
      <c r="A561" s="251" t="s">
        <v>871</v>
      </c>
      <c r="B561" s="119"/>
      <c r="C561" s="209"/>
      <c r="D561" s="331" t="s">
        <v>377</v>
      </c>
      <c r="E561" s="342"/>
      <c r="F561" s="342"/>
      <c r="G561" s="342"/>
      <c r="H561" s="332"/>
      <c r="I561" s="343"/>
      <c r="J561" s="207"/>
      <c r="K561" s="210"/>
      <c r="L561" s="211">
        <v>16.399999999999999</v>
      </c>
      <c r="M561" s="211" t="s">
        <v>533</v>
      </c>
    </row>
    <row r="562" spans="1:13" s="91" customFormat="1" ht="34.5" customHeight="1">
      <c r="A562" s="251" t="s">
        <v>872</v>
      </c>
      <c r="B562" s="119"/>
      <c r="C562" s="209"/>
      <c r="D562" s="331" t="s">
        <v>993</v>
      </c>
      <c r="E562" s="342"/>
      <c r="F562" s="342"/>
      <c r="G562" s="342"/>
      <c r="H562" s="332"/>
      <c r="I562" s="343"/>
      <c r="J562" s="207"/>
      <c r="K562" s="210"/>
      <c r="L562" s="211">
        <v>12.9</v>
      </c>
      <c r="M562" s="211" t="s">
        <v>533</v>
      </c>
    </row>
    <row r="563" spans="1:13" s="91" customFormat="1" ht="34.5" customHeight="1">
      <c r="A563" s="251" t="s">
        <v>873</v>
      </c>
      <c r="B563" s="119"/>
      <c r="C563" s="209"/>
      <c r="D563" s="331" t="s">
        <v>379</v>
      </c>
      <c r="E563" s="342"/>
      <c r="F563" s="342"/>
      <c r="G563" s="342"/>
      <c r="H563" s="332"/>
      <c r="I563" s="343"/>
      <c r="J563" s="207"/>
      <c r="K563" s="210"/>
      <c r="L563" s="211">
        <v>7.7</v>
      </c>
      <c r="M563" s="211" t="s">
        <v>533</v>
      </c>
    </row>
    <row r="564" spans="1:13" s="91" customFormat="1" ht="34.5" customHeight="1">
      <c r="A564" s="251" t="s">
        <v>874</v>
      </c>
      <c r="B564" s="119"/>
      <c r="C564" s="209"/>
      <c r="D564" s="331" t="s">
        <v>380</v>
      </c>
      <c r="E564" s="342"/>
      <c r="F564" s="342"/>
      <c r="G564" s="342"/>
      <c r="H564" s="332"/>
      <c r="I564" s="343"/>
      <c r="J564" s="207"/>
      <c r="K564" s="210"/>
      <c r="L564" s="211">
        <v>6</v>
      </c>
      <c r="M564" s="211" t="s">
        <v>533</v>
      </c>
    </row>
    <row r="565" spans="1:13" s="91" customFormat="1" ht="34.5" customHeight="1">
      <c r="A565" s="251" t="s">
        <v>875</v>
      </c>
      <c r="B565" s="119"/>
      <c r="C565" s="280"/>
      <c r="D565" s="331" t="s">
        <v>869</v>
      </c>
      <c r="E565" s="342"/>
      <c r="F565" s="342"/>
      <c r="G565" s="342"/>
      <c r="H565" s="332"/>
      <c r="I565" s="343"/>
      <c r="J565" s="207"/>
      <c r="K565" s="210"/>
      <c r="L565" s="211">
        <v>10.8</v>
      </c>
      <c r="M565" s="211" t="s">
        <v>533</v>
      </c>
    </row>
    <row r="566" spans="1:13" s="91" customFormat="1" ht="34.5" customHeight="1">
      <c r="A566" s="251" t="s">
        <v>876</v>
      </c>
      <c r="B566" s="119"/>
      <c r="C566" s="285"/>
      <c r="D566" s="331" t="s">
        <v>994</v>
      </c>
      <c r="E566" s="342"/>
      <c r="F566" s="342"/>
      <c r="G566" s="342"/>
      <c r="H566" s="332"/>
      <c r="I566" s="343"/>
      <c r="J566" s="213"/>
      <c r="K566" s="214"/>
      <c r="L566" s="211">
        <v>23</v>
      </c>
      <c r="M566" s="211" t="s">
        <v>533</v>
      </c>
    </row>
    <row r="567" spans="1:13" s="91" customFormat="1" ht="42.75" customHeight="1">
      <c r="A567" s="243"/>
      <c r="B567" s="119"/>
      <c r="C567" s="323" t="s">
        <v>1025</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31.6</v>
      </c>
      <c r="M568" s="211" t="s">
        <v>533</v>
      </c>
    </row>
    <row r="569" spans="1:13" s="91" customFormat="1" ht="34.5" customHeight="1">
      <c r="A569" s="251" t="s">
        <v>878</v>
      </c>
      <c r="B569" s="119"/>
      <c r="C569" s="209"/>
      <c r="D569" s="331" t="s">
        <v>377</v>
      </c>
      <c r="E569" s="342"/>
      <c r="F569" s="342"/>
      <c r="G569" s="342"/>
      <c r="H569" s="332"/>
      <c r="I569" s="343"/>
      <c r="J569" s="207"/>
      <c r="K569" s="210"/>
      <c r="L569" s="211">
        <v>2.2999999999999998</v>
      </c>
      <c r="M569" s="211" t="s">
        <v>533</v>
      </c>
    </row>
    <row r="570" spans="1:13" s="91" customFormat="1" ht="34.5" customHeight="1">
      <c r="A570" s="251" t="s">
        <v>879</v>
      </c>
      <c r="B570" s="119"/>
      <c r="C570" s="209"/>
      <c r="D570" s="331" t="s">
        <v>993</v>
      </c>
      <c r="E570" s="342"/>
      <c r="F570" s="342"/>
      <c r="G570" s="342"/>
      <c r="H570" s="332"/>
      <c r="I570" s="343"/>
      <c r="J570" s="207"/>
      <c r="K570" s="210"/>
      <c r="L570" s="211">
        <v>0</v>
      </c>
      <c r="M570" s="211" t="s">
        <v>533</v>
      </c>
    </row>
    <row r="571" spans="1:13" s="91" customFormat="1" ht="34.5" customHeight="1">
      <c r="A571" s="251" t="s">
        <v>880</v>
      </c>
      <c r="B571" s="119"/>
      <c r="C571" s="209"/>
      <c r="D571" s="331" t="s">
        <v>379</v>
      </c>
      <c r="E571" s="342"/>
      <c r="F571" s="342"/>
      <c r="G571" s="342"/>
      <c r="H571" s="332"/>
      <c r="I571" s="343"/>
      <c r="J571" s="207"/>
      <c r="K571" s="210"/>
      <c r="L571" s="211">
        <v>0</v>
      </c>
      <c r="M571" s="211" t="s">
        <v>533</v>
      </c>
    </row>
    <row r="572" spans="1:13" s="91" customFormat="1" ht="34.5" customHeight="1">
      <c r="A572" s="251" t="s">
        <v>881</v>
      </c>
      <c r="B572" s="119"/>
      <c r="C572" s="209"/>
      <c r="D572" s="331" t="s">
        <v>380</v>
      </c>
      <c r="E572" s="342"/>
      <c r="F572" s="342"/>
      <c r="G572" s="342"/>
      <c r="H572" s="332"/>
      <c r="I572" s="343"/>
      <c r="J572" s="207"/>
      <c r="K572" s="210"/>
      <c r="L572" s="211">
        <v>1.4</v>
      </c>
      <c r="M572" s="211" t="s">
        <v>533</v>
      </c>
    </row>
    <row r="573" spans="1:13" s="91" customFormat="1" ht="34.5" customHeight="1">
      <c r="A573" s="251" t="s">
        <v>882</v>
      </c>
      <c r="B573" s="119"/>
      <c r="C573" s="209"/>
      <c r="D573" s="331" t="s">
        <v>869</v>
      </c>
      <c r="E573" s="342"/>
      <c r="F573" s="342"/>
      <c r="G573" s="342"/>
      <c r="H573" s="332"/>
      <c r="I573" s="343"/>
      <c r="J573" s="207"/>
      <c r="K573" s="210"/>
      <c r="L573" s="211">
        <v>0</v>
      </c>
      <c r="M573" s="211" t="s">
        <v>533</v>
      </c>
    </row>
    <row r="574" spans="1:13" s="91" customFormat="1" ht="34.5" customHeight="1">
      <c r="A574" s="251" t="s">
        <v>883</v>
      </c>
      <c r="B574" s="119"/>
      <c r="C574" s="212"/>
      <c r="D574" s="331" t="s">
        <v>994</v>
      </c>
      <c r="E574" s="342"/>
      <c r="F574" s="342"/>
      <c r="G574" s="342"/>
      <c r="H574" s="332"/>
      <c r="I574" s="343"/>
      <c r="J574" s="213"/>
      <c r="K574" s="214"/>
      <c r="L574" s="211">
        <v>0</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1051</v>
      </c>
      <c r="M588" s="66" t="s">
        <v>1055</v>
      </c>
    </row>
    <row r="589" spans="1:22" s="1" customFormat="1" ht="20.25" customHeight="1">
      <c r="A589" s="243"/>
      <c r="C589" s="62"/>
      <c r="D589" s="3"/>
      <c r="E589" s="3"/>
      <c r="F589" s="3"/>
      <c r="G589" s="3"/>
      <c r="H589" s="287"/>
      <c r="I589" s="67" t="s">
        <v>36</v>
      </c>
      <c r="J589" s="68"/>
      <c r="K589" s="186"/>
      <c r="L589" s="70" t="s">
        <v>1052</v>
      </c>
      <c r="M589" s="70" t="s">
        <v>1056</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v>
      </c>
      <c r="L590" s="117" t="s">
        <v>1047</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v>
      </c>
      <c r="L591" s="117" t="s">
        <v>1047</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v>
      </c>
      <c r="L592" s="117" t="s">
        <v>1047</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v>
      </c>
      <c r="L593" s="117" t="s">
        <v>1047</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v>
      </c>
      <c r="L594" s="117" t="s">
        <v>1047</v>
      </c>
      <c r="M594" s="117">
        <v>0</v>
      </c>
    </row>
    <row r="595" spans="1:13" s="115" customFormat="1" ht="35.15" customHeight="1">
      <c r="A595" s="251" t="s">
        <v>895</v>
      </c>
      <c r="B595" s="84"/>
      <c r="C595" s="323" t="s">
        <v>995</v>
      </c>
      <c r="D595" s="324"/>
      <c r="E595" s="324"/>
      <c r="F595" s="324"/>
      <c r="G595" s="324"/>
      <c r="H595" s="325"/>
      <c r="I595" s="340" t="s">
        <v>397</v>
      </c>
      <c r="J595" s="140">
        <v>926</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47</v>
      </c>
      <c r="K596" s="201" t="str">
        <f>IF(OR(COUNTIF(L596:M596,"未確認")&gt;0,COUNTIF(L596:M596,"~*")&gt;0),"※","")</f>
        <v/>
      </c>
      <c r="L596" s="216"/>
      <c r="M596" s="216"/>
    </row>
    <row r="597" spans="1:13" s="115" customFormat="1" ht="35.15" customHeight="1">
      <c r="A597" s="251" t="s">
        <v>897</v>
      </c>
      <c r="B597" s="84"/>
      <c r="C597" s="323" t="s">
        <v>996</v>
      </c>
      <c r="D597" s="324"/>
      <c r="E597" s="324"/>
      <c r="F597" s="324"/>
      <c r="G597" s="324"/>
      <c r="H597" s="325"/>
      <c r="I597" s="326" t="s">
        <v>400</v>
      </c>
      <c r="J597" s="140">
        <v>1094</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81</v>
      </c>
      <c r="K598" s="201" t="str">
        <f>IF(OR(COUNTIF(L598:M598,"未確認")&gt;0,COUNTIF(L598:M598,"~*")&gt;0),"※","")</f>
        <v/>
      </c>
      <c r="L598" s="216"/>
      <c r="M598" s="216"/>
    </row>
    <row r="599" spans="1:13" s="115" customFormat="1" ht="42" customHeight="1">
      <c r="A599" s="251" t="s">
        <v>899</v>
      </c>
      <c r="B599" s="84"/>
      <c r="C599" s="317" t="s">
        <v>997</v>
      </c>
      <c r="D599" s="318"/>
      <c r="E599" s="318"/>
      <c r="F599" s="318"/>
      <c r="G599" s="318"/>
      <c r="H599" s="319"/>
      <c r="I599" s="122" t="s">
        <v>402</v>
      </c>
      <c r="J599" s="116">
        <v>936</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1047</v>
      </c>
      <c r="M600" s="117" t="s">
        <v>541</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v>
      </c>
      <c r="L601" s="117" t="s">
        <v>1047</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v>
      </c>
      <c r="L602" s="117" t="s">
        <v>1047</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v>
      </c>
      <c r="L603" s="117" t="s">
        <v>1047</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v>
      </c>
      <c r="L604" s="117" t="s">
        <v>1047</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v>
      </c>
      <c r="L605" s="117" t="s">
        <v>1047</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1051</v>
      </c>
      <c r="M611" s="66" t="s">
        <v>1055</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1052</v>
      </c>
      <c r="M612" s="70" t="s">
        <v>1056</v>
      </c>
      <c r="N612" s="8"/>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IF(SUM(L613:M613)=0,IF(COUNTIF(L613:M613,"未確認")&gt;0,"未確認",IF(COUNTIF(L613:M613,"~*")&gt;0,"*",SUM(L613:M613))),SUM(L613:M613))</f>
        <v>0</v>
      </c>
      <c r="K613" s="201" t="str">
        <f t="shared" ref="K613:K623" si="29">IF(OR(COUNTIF(L613:M613,"未確認")&gt;0,COUNTIF(L613:M613,"*")&gt;0),"※","")</f>
        <v>※</v>
      </c>
      <c r="L613" s="117" t="s">
        <v>1047</v>
      </c>
      <c r="M613" s="117">
        <v>0</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t="s">
        <v>1047</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t="s">
        <v>1047</v>
      </c>
      <c r="M615" s="117">
        <v>0</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v>
      </c>
      <c r="L616" s="117" t="s">
        <v>1047</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t="s">
        <v>1047</v>
      </c>
      <c r="M617" s="117">
        <v>0</v>
      </c>
    </row>
    <row r="618" spans="1:22" s="118" customFormat="1" ht="100.4" customHeight="1">
      <c r="A618" s="252" t="s">
        <v>911</v>
      </c>
      <c r="B618" s="115"/>
      <c r="C618" s="317" t="s">
        <v>1001</v>
      </c>
      <c r="D618" s="318"/>
      <c r="E618" s="318"/>
      <c r="F618" s="318"/>
      <c r="G618" s="318"/>
      <c r="H618" s="319"/>
      <c r="I618" s="138" t="s">
        <v>1029</v>
      </c>
      <c r="J618" s="116" t="str">
        <f t="shared" si="28"/>
        <v>*</v>
      </c>
      <c r="K618" s="201" t="str">
        <f t="shared" si="29"/>
        <v>※</v>
      </c>
      <c r="L618" s="117" t="s">
        <v>1047</v>
      </c>
      <c r="M618" s="117" t="s">
        <v>541</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t="s">
        <v>1047</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v>
      </c>
      <c r="L620" s="117" t="s">
        <v>1047</v>
      </c>
      <c r="M620" s="117">
        <v>0</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t="s">
        <v>1047</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v>
      </c>
      <c r="L622" s="117" t="s">
        <v>1047</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t="s">
        <v>1047</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1051</v>
      </c>
      <c r="M629" s="66" t="s">
        <v>1055</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1052</v>
      </c>
      <c r="M630" s="70" t="s">
        <v>1056</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v>
      </c>
      <c r="L631" s="117" t="s">
        <v>1047</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v>
      </c>
      <c r="L632" s="117" t="s">
        <v>1047</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v>
      </c>
      <c r="L633" s="117" t="s">
        <v>1047</v>
      </c>
      <c r="M633" s="117">
        <v>0</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t="s">
        <v>1047</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t="s">
        <v>1047</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v>
      </c>
      <c r="L636" s="117" t="s">
        <v>1047</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v>
      </c>
      <c r="L637" s="117" t="s">
        <v>1047</v>
      </c>
      <c r="M637" s="117">
        <v>0</v>
      </c>
    </row>
    <row r="638" spans="1:22" s="118" customFormat="1" ht="84" customHeight="1">
      <c r="A638" s="252" t="s">
        <v>924</v>
      </c>
      <c r="B638" s="119"/>
      <c r="C638" s="317" t="s">
        <v>1002</v>
      </c>
      <c r="D638" s="318"/>
      <c r="E638" s="318"/>
      <c r="F638" s="318"/>
      <c r="G638" s="318"/>
      <c r="H638" s="319"/>
      <c r="I638" s="122" t="s">
        <v>447</v>
      </c>
      <c r="J638" s="116" t="str">
        <f t="shared" si="30"/>
        <v>*</v>
      </c>
      <c r="K638" s="201" t="str">
        <f t="shared" si="31"/>
        <v>※</v>
      </c>
      <c r="L638" s="117" t="s">
        <v>1047</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1051</v>
      </c>
      <c r="M644" s="66" t="s">
        <v>1055</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1052</v>
      </c>
      <c r="M645" s="70" t="s">
        <v>1056</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v>
      </c>
      <c r="L646" s="117" t="s">
        <v>1047</v>
      </c>
      <c r="M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v>
      </c>
      <c r="L647" s="117" t="s">
        <v>1047</v>
      </c>
      <c r="M647" s="117">
        <v>0</v>
      </c>
    </row>
    <row r="648" spans="1:22" s="118" customFormat="1" ht="70" customHeight="1">
      <c r="A648" s="252" t="s">
        <v>927</v>
      </c>
      <c r="B648" s="84"/>
      <c r="C648" s="188"/>
      <c r="D648" s="221"/>
      <c r="E648" s="320" t="s">
        <v>939</v>
      </c>
      <c r="F648" s="321"/>
      <c r="G648" s="321"/>
      <c r="H648" s="322"/>
      <c r="I648" s="122" t="s">
        <v>454</v>
      </c>
      <c r="J648" s="116">
        <f t="shared" si="32"/>
        <v>152</v>
      </c>
      <c r="K648" s="201" t="str">
        <f t="shared" si="33"/>
        <v>※</v>
      </c>
      <c r="L648" s="117" t="s">
        <v>1047</v>
      </c>
      <c r="M648" s="117">
        <v>152</v>
      </c>
    </row>
    <row r="649" spans="1:22" s="118" customFormat="1" ht="70" customHeight="1">
      <c r="A649" s="252" t="s">
        <v>928</v>
      </c>
      <c r="B649" s="84"/>
      <c r="C649" s="295"/>
      <c r="D649" s="297"/>
      <c r="E649" s="320" t="s">
        <v>940</v>
      </c>
      <c r="F649" s="321"/>
      <c r="G649" s="321"/>
      <c r="H649" s="322"/>
      <c r="I649" s="122" t="s">
        <v>456</v>
      </c>
      <c r="J649" s="116">
        <f t="shared" si="32"/>
        <v>93</v>
      </c>
      <c r="K649" s="201" t="str">
        <f t="shared" si="33"/>
        <v>※</v>
      </c>
      <c r="L649" s="117" t="s">
        <v>1047</v>
      </c>
      <c r="M649" s="117">
        <v>93</v>
      </c>
    </row>
    <row r="650" spans="1:22" s="118" customFormat="1" ht="84" customHeight="1">
      <c r="A650" s="252" t="s">
        <v>929</v>
      </c>
      <c r="B650" s="84"/>
      <c r="C650" s="295"/>
      <c r="D650" s="297"/>
      <c r="E650" s="320" t="s">
        <v>941</v>
      </c>
      <c r="F650" s="321"/>
      <c r="G650" s="321"/>
      <c r="H650" s="322"/>
      <c r="I650" s="122" t="s">
        <v>458</v>
      </c>
      <c r="J650" s="116">
        <f t="shared" si="32"/>
        <v>22</v>
      </c>
      <c r="K650" s="201" t="str">
        <f t="shared" si="33"/>
        <v>※</v>
      </c>
      <c r="L650" s="117" t="s">
        <v>1047</v>
      </c>
      <c r="M650" s="117">
        <v>22</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v>
      </c>
      <c r="L651" s="117" t="s">
        <v>1047</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t="s">
        <v>1047</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t="s">
        <v>1047</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t="s">
        <v>1047</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v>
      </c>
      <c r="L655" s="117" t="s">
        <v>1047</v>
      </c>
      <c r="M655" s="117">
        <v>0</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t="s">
        <v>1047</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v>
      </c>
      <c r="L657" s="117" t="s">
        <v>1047</v>
      </c>
      <c r="M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1047</v>
      </c>
      <c r="M658" s="117" t="s">
        <v>541</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v>
      </c>
      <c r="L659" s="117" t="s">
        <v>1047</v>
      </c>
      <c r="M659" s="117">
        <v>0</v>
      </c>
    </row>
    <row r="660" spans="1:22" s="118" customFormat="1" ht="84" customHeight="1">
      <c r="A660" s="252" t="s">
        <v>948</v>
      </c>
      <c r="B660" s="84"/>
      <c r="C660" s="320" t="s">
        <v>949</v>
      </c>
      <c r="D660" s="321"/>
      <c r="E660" s="321"/>
      <c r="F660" s="321"/>
      <c r="G660" s="321"/>
      <c r="H660" s="322"/>
      <c r="I660" s="122" t="s">
        <v>478</v>
      </c>
      <c r="J660" s="116">
        <f t="shared" si="32"/>
        <v>392</v>
      </c>
      <c r="K660" s="201" t="str">
        <f t="shared" si="33"/>
        <v>※</v>
      </c>
      <c r="L660" s="117" t="s">
        <v>1047</v>
      </c>
      <c r="M660" s="117">
        <v>392</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1051</v>
      </c>
      <c r="M665" s="66" t="s">
        <v>1055</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1052</v>
      </c>
      <c r="M666" s="70" t="s">
        <v>1056</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row>
    <row r="668" spans="1:22" s="83" customFormat="1" ht="56.15" customHeight="1">
      <c r="A668" s="251" t="s">
        <v>951</v>
      </c>
      <c r="B668" s="84"/>
      <c r="C668" s="317" t="s">
        <v>481</v>
      </c>
      <c r="D668" s="318"/>
      <c r="E668" s="318"/>
      <c r="F668" s="318"/>
      <c r="G668" s="318"/>
      <c r="H668" s="319"/>
      <c r="I668" s="138" t="s">
        <v>482</v>
      </c>
      <c r="J668" s="223"/>
      <c r="K668" s="224"/>
      <c r="L668" s="225">
        <v>66.7</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1004</v>
      </c>
      <c r="H672" s="332"/>
      <c r="I672" s="328"/>
      <c r="J672" s="223"/>
      <c r="K672" s="224"/>
      <c r="L672" s="301" t="s">
        <v>533</v>
      </c>
      <c r="M672" s="301" t="s">
        <v>533</v>
      </c>
    </row>
    <row r="673" spans="1:22" s="115" customFormat="1" ht="80.150000000000006" customHeight="1">
      <c r="A673" s="251" t="s">
        <v>956</v>
      </c>
      <c r="B673" s="84"/>
      <c r="C673" s="323" t="s">
        <v>1028</v>
      </c>
      <c r="D673" s="324"/>
      <c r="E673" s="324"/>
      <c r="F673" s="324"/>
      <c r="G673" s="324"/>
      <c r="H673" s="325"/>
      <c r="I673" s="326" t="s">
        <v>1032</v>
      </c>
      <c r="J673" s="223"/>
      <c r="K673" s="224"/>
      <c r="L673" s="301" t="s">
        <v>533</v>
      </c>
      <c r="M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row>
    <row r="675" spans="1:22" s="83" customFormat="1" ht="56.15" customHeight="1">
      <c r="A675" s="251" t="s">
        <v>958</v>
      </c>
      <c r="B675" s="84"/>
      <c r="C675" s="317" t="s">
        <v>1006</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1051</v>
      </c>
      <c r="M681" s="66" t="s">
        <v>1055</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1052</v>
      </c>
      <c r="M682" s="70" t="s">
        <v>1056</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IF(SUM(L683:M683)=0,IF(COUNTIF(L683:M683,"未確認")&gt;0,"未確認",IF(COUNTIF(L683:M683,"~*")&gt;0,"*",SUM(L683:M683))),SUM(L683:M683))</f>
        <v>14</v>
      </c>
      <c r="K683" s="201" t="str">
        <f>IF(OR(COUNTIF(L683:M683,"未確認")&gt;0,COUNTIF(L683:M683,"*")&gt;0),"※","")</f>
        <v>※</v>
      </c>
      <c r="L683" s="117" t="s">
        <v>1047</v>
      </c>
      <c r="M683" s="117">
        <v>14</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v>
      </c>
      <c r="L684" s="117" t="s">
        <v>1047</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v>
      </c>
      <c r="L685" s="117" t="s">
        <v>1047</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1051</v>
      </c>
      <c r="M691" s="66" t="s">
        <v>1055</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1052</v>
      </c>
      <c r="M692" s="70" t="s">
        <v>1056</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v>
      </c>
      <c r="L693" s="117" t="s">
        <v>1047</v>
      </c>
      <c r="M693" s="117">
        <v>0</v>
      </c>
    </row>
    <row r="694" spans="1:22" s="118" customFormat="1" ht="56.15" customHeight="1">
      <c r="A694" s="252" t="s">
        <v>964</v>
      </c>
      <c r="B694" s="119"/>
      <c r="C694" s="320" t="s">
        <v>505</v>
      </c>
      <c r="D694" s="321"/>
      <c r="E694" s="321"/>
      <c r="F694" s="321"/>
      <c r="G694" s="321"/>
      <c r="H694" s="322"/>
      <c r="I694" s="122" t="s">
        <v>506</v>
      </c>
      <c r="J694" s="116" t="str">
        <f>IF(SUM(L694:M694)=0,IF(COUNTIF(L694:M694,"未確認")&gt;0,"未確認",IF(COUNTIF(L694:M694,"~*")&gt;0,"*",SUM(L694:M694))),SUM(L694:M694))</f>
        <v>*</v>
      </c>
      <c r="K694" s="201" t="str">
        <f>IF(OR(COUNTIF(L694:M694,"未確認")&gt;0,COUNTIF(L694:M694,"*")&gt;0),"※","")</f>
        <v>※</v>
      </c>
      <c r="L694" s="117" t="s">
        <v>1047</v>
      </c>
      <c r="M694" s="117" t="s">
        <v>541</v>
      </c>
    </row>
    <row r="695" spans="1:22" s="118" customFormat="1" ht="70" customHeight="1">
      <c r="A695" s="252" t="s">
        <v>965</v>
      </c>
      <c r="B695" s="119"/>
      <c r="C695" s="317" t="s">
        <v>1007</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v>
      </c>
      <c r="L695" s="117" t="s">
        <v>1047</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v>
      </c>
      <c r="L696" s="117" t="s">
        <v>1047</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v>
      </c>
      <c r="L697" s="117" t="s">
        <v>1047</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1051</v>
      </c>
      <c r="M704" s="66" t="s">
        <v>1055</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1052</v>
      </c>
      <c r="M705" s="70" t="s">
        <v>1056</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v>
      </c>
      <c r="L706" s="117" t="s">
        <v>1047</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v>
      </c>
      <c r="L707" s="117" t="s">
        <v>1047</v>
      </c>
      <c r="M707" s="117">
        <v>0</v>
      </c>
    </row>
    <row r="708" spans="1:23" s="118" customFormat="1" ht="70" customHeight="1">
      <c r="A708" s="252" t="s">
        <v>970</v>
      </c>
      <c r="B708" s="119"/>
      <c r="C708" s="317" t="s">
        <v>1008</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v>
      </c>
      <c r="L708" s="117" t="s">
        <v>1047</v>
      </c>
      <c r="M708" s="117">
        <v>0</v>
      </c>
    </row>
    <row r="709" spans="1:23" s="118" customFormat="1" ht="70" customHeight="1">
      <c r="A709" s="252" t="s">
        <v>971</v>
      </c>
      <c r="B709" s="119"/>
      <c r="C709" s="317" t="s">
        <v>1009</v>
      </c>
      <c r="D709" s="318"/>
      <c r="E709" s="318"/>
      <c r="F709" s="318"/>
      <c r="G709" s="318"/>
      <c r="H709" s="319"/>
      <c r="I709" s="122" t="s">
        <v>521</v>
      </c>
      <c r="J709" s="116" t="str">
        <f>IF(SUM(L709:M709)=0,IF(COUNTIF(L709:M709,"未確認")&gt;0,"未確認",IF(COUNTIF(L709:M709,"~*")&gt;0,"*",SUM(L709:M709))),SUM(L709:M709))</f>
        <v>*</v>
      </c>
      <c r="K709" s="201" t="str">
        <f>IF(OR(COUNTIF(L709:M709,"未確認")&gt;0,COUNTIF(L709:M709,"*")&gt;0),"※","")</f>
        <v>※</v>
      </c>
      <c r="L709" s="117" t="s">
        <v>1047</v>
      </c>
      <c r="M709" s="117" t="s">
        <v>541</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1E7ECE8-C67C-4934-9151-B74A927B5910}"/>
  </hyperlinks>
  <printOptions horizontalCentered="1"/>
  <pageMargins left="0.19685039370078741" right="0.19685039370078741" top="0.39370078740157483" bottom="0.43307086614173229" header="0.19685039370078741" footer="0.1968503937007874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