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81BC957-92FE-4345-953E-1FAC5806C6FD}"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<sst xmlns="http://schemas.openxmlformats.org/spreadsheetml/2006/main" count="3088" uniqueCount="1051">
  <si>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</si>
  <si>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</si>
  <si>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</si>
  <si>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</si>
  <si>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</si>
  <si>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</si>
  <si>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</si>
  <si>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</si>
  <si>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</si>
  <si>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</si>
  <si>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</si>
  <si>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</si>
  <si>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</si>
  <si>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</si>
  <si>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</si>
  <si>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</si>
  <si>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</si>
  <si>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</si>
  <si>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</si>
  <si>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</si>
  <si>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</si>
  <si>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</si>
  <si>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</si>
  <si>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</si>
  <si>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</si>
  <si>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</si>
  <si>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</si>
  <si>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</si>
  <si>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</si>
  <si>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</si>
  <si>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</si>
  <si>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</si>
  <si>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</si>
  <si>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</si>
  <si>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</si>
  <si>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</si>
  <si>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</si>
  <si>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</si>
  <si>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</si>
  <si>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</si>
  <si>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</si>
  <si>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</si>
  <si>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</si>
  <si>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</si>
  <si>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</si>
  <si>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</si>
  <si>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</si>
  <si>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</si>
  <si>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</si>
  <si>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</si>
  <si>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</si>
  <si>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</si>
  <si>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</si>
  <si>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</si>
  <si>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</si>
  <si>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</si>
  <si>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</si>
  <si>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</si>
  <si>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</si>
  <si>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</si>
  <si>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</si>
  <si>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</si>
  <si>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</si>
  <si>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</si>
  <si>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</si>
  <si>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</si>
  <si>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</si>
  <si>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</si>
  <si>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</si>
  <si>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</si>
  <si>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</si>
  <si>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</si>
  <si>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</si>
  <si>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</si>
  <si>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</si>
  <si>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</si>
  <si>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</si>
  <si>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</si>
  <si>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</si>
  <si>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</si>
  <si>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</si>
  <si>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</si>
  <si>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</si>
  <si>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</si>
  <si>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</si>
  <si>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</si>
  <si>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</si>
  <si>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</si>
  <si>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</si>
  <si>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</si>
  <si>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</si>
  <si>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</si>
  <si>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</si>
  <si>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</si>
  <si>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</si>
  <si>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</si>
  <si>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</si>
  <si>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</si>
  <si>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</si>
  <si>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</si>
  <si>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</si>
  <si>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</si>
  <si>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</si>
  <si>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</si>
  <si>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</si>
  <si>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</si>
  <si>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</si>
  <si>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</si>
  <si>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</si>
  <si>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</si>
  <si>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</si>
  <si>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</si>
  <si>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</si>
  <si>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</si>
  <si>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</si>
  <si>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</si>
  <si>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</si>
  <si>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</si>
  <si>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</si>
  <si>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</si>
  <si>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</si>
  <si>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</si>
  <si>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</si>
  <si>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</si>
  <si>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</si>
  <si>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</si>
  <si>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</si>
  <si>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</si>
  <si>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</si>
  <si>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</si>
  <si>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</si>
  <si>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</si>
  <si>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</si>
  <si>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</si>
  <si>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</si>
  <si>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</si>
  <si>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</si>
  <si>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</si>
  <si>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</si>
  <si>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</si>
  <si>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</si>
  <si>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</si>
  <si>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</si>
  <si>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</si>
  <si>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</si>
  <si>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</si>
  <si>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</si>
  <si>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</si>
  <si>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</si>
  <si>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</si>
  <si>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</si>
  <si>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</si>
  <si>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</si>
  <si>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</si>
  <si>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</si>
  <si>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</si>
  <si>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</si>
  <si>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</si>
  <si>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</si>
  <si>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</si>
  <si>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</si>
  <si>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</si>
  <si>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</si>
  <si>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</si>
  <si>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</si>
  <si>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</si>
  <si>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</si>
  <si>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</si>
  <si>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</si>
  <si>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</si>
  <si>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</si>
  <si>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</si>
  <si>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</si>
  <si>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</si>
  <si>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</si>
  <si>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</si>
  <si>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</si>
  <si>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</si>
  <si>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</si>
  <si>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</si>
  <si>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</si>
  <si>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</si>
  <si>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</si>
  <si>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</si>
  <si>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</si>
  <si>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</si>
  <si>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</si>
  <si>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</si>
  <si>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</si>
  <si>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</si>
  <si>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</si>
  <si>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</si>
  <si>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</si>
  <si>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</si>
  <si>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</si>
  <si>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</si>
  <si>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</si>
  <si>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</si>
  <si>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</si>
  <si>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</si>
  <si>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</si>
  <si>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</si>
  <si>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</si>
  <si>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</si>
  <si>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</si>
  <si>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</si>
  <si>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</si>
  <si>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</si>
  <si>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</si>
  <si>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</si>
  <si>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</si>
  <si>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</si>
  <si>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</si>
  <si>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</si>
  <si>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</si>
  <si>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</si>
  <si>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</si>
  <si>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</si>
  <si>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</si>
  <si>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</si>
  <si>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</si>
  <si>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</si>
  <si>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</si>
  <si>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</si>
  <si>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</si>
  <si>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</si>
  <si>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</si>
  <si>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</si>
  <si>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</si>
  <si>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</si>
  <si>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</si>
  <si>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</si>
  <si>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</si>
  <si>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</si>
  <si>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</si>
  <si>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</si>
  <si>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</si>
  <si>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</si>
  <si>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</si>
  <si>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</si>
  <si>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</si>
  <si>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</si>
  <si>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</si>
  <si>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</si>
  <si>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</si>
  <si>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</si>
  <si>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</si>
  <si>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</si>
  <si>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</si>
  <si>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</si>
  <si>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</si>
  <si>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</si>
  <si>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</si>
  <si>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</si>
  <si>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</si>
  <si>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</si>
  <si>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</si>
  <si>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</si>
  <si>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</si>
  <si>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</si>
  <si>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</si>
  <si>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</si>
  <si>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</si>
  <si>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</si>
  <si>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</si>
  <si>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</si>
  <si>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</si>
  <si>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</si>
  <si>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</si>
  <si>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</si>
  <si>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</si>
  <si>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</si>
  <si>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</si>
  <si>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</si>
  <si>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</si>
  <si>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</si>
  <si>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</si>
  <si>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</si>
  <si>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</si>
  <si>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</si>
  <si>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</si>
  <si>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</si>
  <si>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</si>
  <si>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</si>
  <si>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</si>
  <si>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</si>
  <si>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</si>
  <si>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</si>
  <si>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</si>
  <si>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</si>
  <si>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</si>
  <si>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</si>
  <si>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</si>
  <si>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</si>
  <si>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</si>
  <si>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</si>
  <si>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</si>
  <si>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</si>
  <si>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</si>
  <si>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</si>
  <si>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</si>
  <si>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</si>
  <si>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</si>
  <si>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</si>
  <si>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</si>
  <si>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</si>
  <si>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</si>
  <si>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</si>
  <si>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</si>
  <si>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</si>
  <si>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</si>
  <si>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</si>
  <si>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</si>
  <si>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</si>
  <si>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</si>
  <si>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</si>
  <si>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</si>
  <si>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</si>
  <si>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</si>
  <si>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</si>
  <si>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</si>
  <si>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</si>
  <si>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</si>
  <si>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</si>
  <si>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</si>
  <si>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</si>
  <si>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</si>
  <si>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</si>
  <si>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</si>
  <si>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</si>
  <si>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</si>
  <si>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</si>
  <si>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</si>
  <si>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</si>
  <si>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</si>
  <si>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</si>
  <si>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</si>
  <si>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</si>
  <si>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</si>
  <si>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</si>
  <si>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</si>
  <si>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</si>
  <si>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</si>
  <si>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</si>
  <si>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</si>
  <si>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</si>
  <si>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</si>
  <si>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</si>
  <si>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</si>
  <si>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</si>
  <si>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</si>
  <si>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</si>
  <si>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</si>
  <si>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</si>
  <si>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</si>
  <si>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</si>
  <si>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</si>
  <si>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</si>
  <si>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</si>
  <si>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</si>
  <si>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</si>
  <si>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</si>
  <si>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</si>
  <si>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</si>
  <si>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</si>
  <si>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</si>
  <si>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</si>
  <si>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</si>
  <si>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</si>
  <si>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</si>
  <si>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</si>
  <si>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</si>
  <si>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</si>
  <si>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</si>
  <si>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</si>
  <si>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</si>
  <si>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</si>
  <si>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</si>
  <si>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</si>
  <si>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</si>
  <si>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</si>
  <si>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</si>
  <si>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</si>
  <si>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</si>
  <si>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</si>
  <si>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</si>
  <si>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</si>
  <si>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</si>
  <si>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</si>
  <si>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</si>
  <si>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</si>
  <si>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</si>
  <si>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</si>
  <si>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</si>
  <si>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</si>
  <si>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</si>
  <si>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</si>
  <si>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</si>
  <si>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</si>
  <si>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</si>
  <si>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</si>
  <si>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</si>
  <si>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</si>
  <si>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</si>
  <si>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</si>
  <si>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</si>
  <si>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</si>
  <si>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</si>
  <si>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</si>
  <si>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</si>
  <si>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</si>
  <si>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</si>
  <si>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</si>
  <si>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</si>
  <si>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</si>
  <si>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</si>
  <si>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</si>
  <si>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</si>
  <si>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</si>
  <si>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</si>
  <si>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</si>
  <si>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</si>
  <si>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</si>
  <si>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</si>
  <si>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</si>
  <si>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</si>
  <si>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</si>
  <si>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</si>
  <si>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</si>
  <si>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</si>
  <si>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</si>
  <si>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</si>
  <si>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</si>
  <si>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</si>
  <si>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</si>
  <si>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</si>
  <si>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</si>
  <si>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</si>
  <si>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</si>
  <si>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</si>
  <si>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</si>
  <si>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</si>
  <si>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</si>
  <si>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</si>
  <si>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</si>
  <si>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</si>
  <si>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</si>
  <si>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</si>
  <si>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</si>
  <si>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</si>
  <si>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</si>
  <si>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</si>
  <si>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</si>
  <si>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</si>
  <si>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</si>
  <si>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</si>
  <si>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</si>
  <si>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</si>
  <si>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</si>
  <si>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</si>
  <si>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</si>
  <si>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</si>
  <si>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</si>
  <si>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</si>
  <si>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</si>
  <si>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</si>
  <si>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</si>
  <si>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</si>
  <si>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</si>
  <si>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</si>
  <si>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</si>
  <si>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</si>
  <si>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</si>
  <si>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</si>
  <si>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</si>
  <si>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</si>
  <si>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</si>
  <si>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</si>
  <si>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</si>
  <si>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</si>
  <si>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</si>
  <si>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</si>
  <si>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</si>
  <si>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</si>
  <si>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</si>
  <si>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</si>
  <si>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</si>
  <si>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</si>
  <si>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</si>
  <si>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</si>
  <si>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</si>
  <si>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</si>
  <si>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</si>
  <si>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</si>
  <si>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</si>
  <si>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</si>
  <si>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</si>
  <si>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</si>
  <si>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</si>
  <si>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</si>
  <si>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</si>
  <si>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</si>
  <si>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</si>
  <si>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</si>
  <si>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</si>
  <si>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</si>
  <si>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</si>
  <si>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</si>
  <si>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</si>
  <si>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</si>
  <si>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</si>
  <si>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</si>
  <si>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</si>
  <si>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</si>
  <si>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</si>
  <si>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</si>
  <si>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</si>
  <si>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</si>
  <si>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</si>
  <si>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</si>
  <si>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</si>
  <si>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</si>
  <si>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</si>
  <si>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</si>
  <si>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</si>
  <si>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</si>
  <si>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</si>
  <si>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</si>
  <si>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</si>
  <si>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</si>
  <si>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</si>
  <si>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</si>
  <si>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</si>
  <si>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</si>
  <si>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</si>
  <si>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</si>
  <si>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</si>
  <si>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</si>
  <si>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</si>
  <si>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</si>
  <si>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</si>
  <si>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</si>
  <si>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</si>
  <si>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</si>
  <si>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</si>
  <si>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</si>
  <si>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</si>
  <si>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</si>
  <si>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</si>
  <si>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</si>
  <si>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</si>
  <si>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</si>
  <si>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</si>
  <si>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</si>
  <si>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</si>
  <si>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</si>
  <si>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</si>
  <si>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</si>
  <si>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</si>
  <si>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</si>
  <si>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</si>
  <si>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</si>
  <si>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</si>
  <si>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</si>
  <si>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</si>
  <si>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</si>
  <si>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</si>
  <si>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</si>
  <si>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</si>
  <si>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</si>
  <si>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</si>
  <si>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</si>
  <si>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</si>
  <si>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</si>
  <si>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</si>
  <si>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</si>
  <si>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</si>
  <si>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</si>
  <si>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</si>
  <si>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</si>
  <si>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</si>
  <si>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</si>
  <si>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</si>
  <si>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</si>
  <si>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</si>
  <si>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</si>
  <si>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</si>
  <si>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</si>
  <si>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</si>
  <si>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</si>
  <si>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</si>
  <si>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</si>
  <si>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</si>
  <si>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</si>
  <si>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</si>
  <si>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</si>
  <si>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</si>
  <si>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</si>
  <si>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</si>
  <si>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</si>
  <si>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</si>
  <si>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</si>
  <si>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</si>
  <si>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</si>
  <si>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</si>
  <si>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</si>
  <si>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</si>
  <si>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</si>
  <si>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</si>
  <si>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</si>
  <si>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</si>
  <si>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</si>
  <si>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</si>
  <si>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</si>
  <si>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</si>
  <si>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</si>
  <si>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</si>
  <si>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</si>
  <si>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</si>
  <si>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</si>
  <si>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</si>
  <si>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</si>
  <si>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</si>
  <si>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</si>
  <si>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</si>
  <si>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</si>
  <si>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</si>
  <si>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</si>
  <si>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</si>
  <si>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</si>
  <si>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</si>
  <si>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</si>
  <si>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</si>
  <si>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</si>
  <si>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</si>
  <si>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</si>
  <si>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</si>
  <si>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</si>
  <si>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</si>
  <si>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</si>
  <si>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</si>
  <si>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</si>
  <si>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</si>
  <si>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</si>
  <si>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</si>
  <si>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</si>
  <si>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</si>
  <si>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</si>
  <si>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</si>
  <si>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</si>
  <si>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</si>
  <si>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</si>
  <si>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</si>
  <si>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</si>
  <si>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</si>
  <si>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</si>
  <si>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</si>
  <si>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</si>
  <si>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</si>
  <si>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</si>
  <si>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</si>
  <si>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</si>
  <si>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</si>
  <si>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</si>
  <si>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</si>
  <si>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</si>
  <si>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</si>
  <si>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</si>
  <si>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</si>
  <si>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</si>
  <si>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</si>
  <si>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</si>
  <si>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</si>
  <si>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</si>
  <si>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</si>
  <si>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</si>
  <si>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</si>
  <si>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</si>
  <si>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</si>
  <si>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</si>
  <si>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</si>
  <si>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</si>
  <si>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</si>
  <si>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</si>
  <si>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</si>
  <si>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</si>
  <si>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</si>
  <si>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</si>
  <si>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</si>
  <si>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</si>
  <si>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</si>
  <si>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</si>
  <si>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</si>
  <si>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</si>
  <si>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</si>
  <si>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</si>
  <si>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</si>
  <si>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</si>
  <si>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</si>
  <si>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</si>
  <si>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</si>
  <si>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</si>
  <si>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</si>
  <si>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</si>
  <si>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</si>
  <si>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</si>
  <si>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</si>
  <si>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</si>
  <si>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</si>
  <si>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</si>
  <si>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</si>
  <si>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</si>
  <si>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</si>
  <si>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</si>
  <si>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</si>
  <si>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</si>
  <si>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</si>
  <si>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</si>
  <si>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</si>
  <si>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</si>
  <si>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</si>
  <si>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</si>
  <si>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</si>
  <si>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</si>
  <si>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</si>
  <si>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</si>
  <si>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</si>
  <si>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</si>
  <si>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</si>
  <si>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</si>
  <si>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</si>
  <si>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</si>
  <si>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</si>
  <si>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</si>
  <si>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</si>
  <si>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</si>
  <si>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</si>
  <si>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</si>
  <si>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</si>
  <si>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</si>
  <si>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</si>
  <si>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</si>
  <si>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</si>
  <si>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</si>
  <si>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</si>
  <si>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</si>
  <si>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</si>
  <si>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</si>
  <si>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</si>
  <si>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</si>
  <si>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</si>
  <si>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</si>
  <si>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</si>
  <si>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</si>
  <si>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</si>
  <si>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</si>
  <si>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</si>
  <si>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</si>
  <si>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</si>
  <si>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</si>
  <si>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</si>
  <si>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</si>
  <si>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</si>
  <si>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</si>
  <si>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</si>
  <si>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</si>
  <si>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</si>
  <si>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</si>
  <si>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</si>
  <si>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</si>
  <si>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</si>
  <si>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</si>
  <si>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</si>
  <si>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</si>
  <si>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</si>
  <si>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</si>
  <si>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</si>
  <si>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</si>
  <si>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</si>
  <si>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</si>
  <si>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</si>
  <si>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</si>
  <si>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</si>
  <si>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</si>
  <si>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</si>
  <si>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</si>
  <si>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</si>
  <si>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</si>
  <si>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</si>
  <si>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</si>
  <si>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</si>
  <si>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</si>
  <si>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</si>
  <si>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</si>
  <si>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</si>
  <si>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</si>
  <si>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</si>
  <si>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</si>
  <si>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</si>
  <si>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</si>
  <si>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</si>
  <si>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</si>
  <si>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</si>
  <si>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</si>
  <si>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</si>
  <si>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</si>
  <si>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</si>
  <si>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</si>
  <si>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</si>
  <si>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</si>
  <si>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</si>
  <si>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</si>
  <si>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</si>
  <si>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</si>
  <si>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</si>
  <si>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</si>
  <si>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</si>
  <si>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</si>
  <si>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</si>
  <si>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</si>
  <si>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</si>
  <si>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</si>
  <si>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</si>
  <si>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</si>
  <si>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</si>
  <si>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</si>
  <si>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</si>
  <si>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</si>
  <si>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</si>
  <si>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</si>
  <si>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</si>
  <si>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</si>
  <si>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</si>
  <si>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</si>
  <si>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</si>
  <si>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</si>
  <si>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</si>
  <si>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</si>
  <si>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</si>
  <si>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</si>
  <si>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</si>
  <si>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</si>
  <si>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</si>
  <si>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</si>
  <si>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</si>
  <si>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</si>
  <si>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</si>
  <si>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</si>
  <si>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</si>
  <si>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</si>
  <si>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</si>
  <si>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</si>
  <si>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</si>
  <si>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</si>
  <si>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</si>
  <si>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</si>
  <si>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</si>
  <si>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</si>
  <si>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</si>
  <si>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</si>
  <si>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</si>
  <si>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</si>
  <si>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</si>
  <si>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</si>
  <si>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</si>
  <si>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</si>
  <si>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</si>
  <si>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</si>
  <si>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</si>
  <si>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</si>
  <si>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</si>
  <si>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</si>
  <si>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</si>
  <si>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</si>
  <si>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</si>
  <si>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</si>
  <si>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</si>
  <si>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</si>
  <si>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</si>
  <si>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</si>
  <si>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</si>
  <si>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</si>
  <si>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</si>
  <si>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</si>
  <si>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</si>
  <si>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</si>
  <si>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</si>
  <si>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</si>
  <si>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</si>
  <si>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</si>
  <si>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</si>
  <si>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</si>
  <si>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</si>
  <si>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</si>
  <si>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</si>
  <si>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</si>
  <si>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</si>
  <si>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</si>
  <si>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</si>
  <si>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</si>
  <si>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</si>
  <si>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</si>
  <si>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</si>
  <si>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</si>
  <si>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</si>
  <si>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</si>
  <si>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</si>
  <si>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</si>
  <si>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</si>
  <si>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</si>
  <si>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</si>
  <si>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</si>
  <si>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</si>
  <si>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</si>
  <si>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</si>
  <si>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</si>
  <si>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</si>
  <si>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</si>
  <si>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</si>
  <si>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</si>
  <si>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</si>
  <si>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</si>
  <si>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</si>
  <si>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</si>
  <si>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</si>
  <si>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</si>
  <si>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</si>
  <si>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</si>
  <si>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</si>
  <si>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</si>
  <si>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</si>
  <si>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</si>
  <si>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</si>
  <si>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</si>
  <si>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</si>
  <si>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</si>
  <si>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</si>
  <si>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</si>
  <si>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</si>
  <si>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</si>
  <si>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</si>
  <si>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</si>
  <si>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</si>
  <si>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</si>
  <si>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</si>
  <si>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</si>
  <si>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</si>
  <si>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</si>
  <si>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</si>
  <si>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</si>
  <si>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</si>
  <si>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</si>
  <si>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</si>
  <si>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</si>
  <si>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</si>
  <si>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</si>
  <si>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</si>
  <si>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</si>
  <si>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</si>
  <si>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</si>
  <si>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</si>
  <si>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</si>
  <si>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</si>
  <si>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</si>
  <si>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</si>
  <si>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</si>
  <si>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</si>
  <si>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</si>
  <si>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</si>
  <si>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</si>
  <si>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</si>
  <si>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</si>
  <si>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</si>
  <si>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</si>
  <si>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</si>
  <si>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</si>
  <si>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</si>
  <si>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</si>
  <si>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</si>
  <si>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</si>
  <si>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</si>
  <si>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</si>
  <si>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</si>
  <si>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</si>
  <si>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</si>
  <si>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</si>
  <si>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</si>
  <si>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</si>
  <si>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</si>
  <si>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</si>
  <si>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</si>
  <si>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</si>
  <si>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</si>
  <si>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</si>
  <si>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</si>
  <si>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</si>
  <si>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</si>
  <si>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</si>
  <si>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</si>
  <si>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</si>
  <si>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</si>
  <si>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</si>
  <si>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</si>
  <si>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</si>
  <si>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</si>
  <si>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</si>
  <si>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</si>
  <si>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</si>
  <si>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</si>
  <si>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</si>
  <si>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</si>
  <si>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</si>
  <si>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</si>
  <si>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</si>
  <si>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</si>
  <si>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</si>
  <si>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</si>
  <si>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</si>
  <si>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</si>
  <si>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</si>
  <si>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</si>
  <si>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</si>
  <si>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</si>
  <si>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</si>
  <si>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</si>
  <si>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</si>
  <si>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</si>
  <si>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</si>
  <si>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</si>
  <si>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</si>
  <si>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</si>
  <si>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</si>
  <si>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</si>
  <si>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</si>
  <si>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</si>
  <si>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</si>
  <si>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</si>
  <si>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日南町国民健康保険日南病院</t>
    <phoneticPr fontId="3"/>
  </si>
  <si>
    <t>〒689-5211 日野郡日南町生山５１１－７</t>
    <phoneticPr fontId="3"/>
  </si>
  <si>
    <t>〇</t>
  </si>
  <si>
    <t>市町村</t>
  </si>
  <si>
    <t>内科</t>
  </si>
  <si>
    <t>地域包括ケア入院医療管理料１</t>
  </si>
  <si>
    <t>ＤＰＣ病院ではない</t>
  </si>
  <si>
    <t>有</t>
  </si>
  <si>
    <t>看護必要度Ⅱ</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</si>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</sst>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t="s">
        <v>1039</v>
      </c>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59</v>
      </c>
      <c r="K99" s="237" t="str">
        <f>IF(OR(COUNTIF(L99:M99,"未確認")&gt;0,COUNTIF(L99:M99,"~*")&gt;0),"※","")</f>
        <v/>
      </c>
      <c r="L99" s="258">
        <v>59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56</v>
      </c>
      <c r="K101" s="237" t="str">
        <f>IF(OR(COUNTIF(L101:M101,"未確認")&gt;0,COUNTIF(L101:M101,"~*")&gt;0),"※","")</f>
        <v/>
      </c>
      <c r="L101" s="258">
        <v>56</v>
      </c>
      <c r="M101" s="258">
        <v>0</v>
      </c>
    </row>
    <row r="102" spans="1:22" s="83" customFormat="1" ht="34.5" customHeight="1">
      <c r="A102" s="244" t="s">
        <v>610</v>
      </c>
      <c r="B102" s="84"/>
      <c r="C102" s="377"/>
      <c r="D102" s="379"/>
      <c r="E102" s="317" t="s">
        <v>612</v>
      </c>
      <c r="F102" s="318"/>
      <c r="G102" s="318"/>
      <c r="H102" s="319"/>
      <c r="I102" s="420"/>
      <c r="J102" s="256">
        <f t="shared" si="0"/>
        <v>59</v>
      </c>
      <c r="K102" s="237" t="str">
        <f t="shared" ref="K102:K111" si="1">IF(OR(COUNTIF(L101:M101,"未確認")&gt;0,COUNTIF(L101:M101,"~*")&gt;0),"※","")</f>
        <v/>
      </c>
      <c r="L102" s="258">
        <v>59</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9</v>
      </c>
      <c r="K104" s="237" t="str">
        <f t="shared" si="1"/>
        <v/>
      </c>
      <c r="L104" s="258">
        <v>0</v>
      </c>
      <c r="M104" s="258">
        <v>9</v>
      </c>
    </row>
    <row r="105" spans="1:22" s="83" customFormat="1" ht="34.5" customHeight="1">
      <c r="A105" s="244" t="s">
        <v>615</v>
      </c>
      <c r="B105" s="84"/>
      <c r="C105" s="396"/>
      <c r="D105" s="397"/>
      <c r="E105" s="428"/>
      <c r="F105" s="410"/>
      <c r="G105" s="320" t="s">
        <v>48</v>
      </c>
      <c r="H105" s="322"/>
      <c r="I105" s="420"/>
      <c r="J105" s="256">
        <f t="shared" si="0"/>
        <v>31</v>
      </c>
      <c r="K105" s="237" t="str">
        <f t="shared" si="1"/>
        <v/>
      </c>
      <c r="L105" s="258">
        <v>0</v>
      </c>
      <c r="M105" s="258">
        <v>31</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38</v>
      </c>
    </row>
    <row r="107" spans="1:22" s="83" customFormat="1" ht="34.5" customHeight="1">
      <c r="A107" s="244" t="s">
        <v>614</v>
      </c>
      <c r="B107" s="84"/>
      <c r="C107" s="396"/>
      <c r="D107" s="397"/>
      <c r="E107" s="428"/>
      <c r="F107" s="429"/>
      <c r="G107" s="320" t="s">
        <v>47</v>
      </c>
      <c r="H107" s="322"/>
      <c r="I107" s="420"/>
      <c r="J107" s="256">
        <f t="shared" si="0"/>
        <v>8</v>
      </c>
      <c r="K107" s="237" t="str">
        <f t="shared" si="1"/>
        <v/>
      </c>
      <c r="L107" s="258">
        <v>0</v>
      </c>
      <c r="M107" s="258">
        <v>8</v>
      </c>
    </row>
    <row r="108" spans="1:22" s="83" customFormat="1" ht="34.5" customHeight="1">
      <c r="A108" s="244" t="s">
        <v>615</v>
      </c>
      <c r="B108" s="84"/>
      <c r="C108" s="396"/>
      <c r="D108" s="397"/>
      <c r="E108" s="409"/>
      <c r="F108" s="410"/>
      <c r="G108" s="320" t="s">
        <v>48</v>
      </c>
      <c r="H108" s="322"/>
      <c r="I108" s="420"/>
      <c r="J108" s="256">
        <f t="shared" si="0"/>
        <v>30</v>
      </c>
      <c r="K108" s="237" t="str">
        <f t="shared" si="1"/>
        <v/>
      </c>
      <c r="L108" s="258">
        <v>0</v>
      </c>
      <c r="M108" s="258">
        <v>30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567</v>
      </c>
    </row>
    <row r="132" spans="1:22" s="83" customFormat="1" ht="34.5" customHeight="1">
      <c r="A132" s="244" t="s">
        <v>621</v>
      </c>
      <c r="B132" s="84"/>
      <c r="C132" s="295"/>
      <c r="D132" s="297"/>
      <c r="E132" s="320" t="s">
        <v>58</v>
      </c>
      <c r="F132" s="321"/>
      <c r="G132" s="321"/>
      <c r="H132" s="322"/>
      <c r="I132" s="389"/>
      <c r="J132" s="101"/>
      <c r="K132" s="102"/>
      <c r="L132" s="82">
        <v>59</v>
      </c>
      <c r="M132" s="82">
        <v>9</v>
      </c>
    </row>
    <row r="133" spans="1:22" s="83" customFormat="1" ht="67.5" customHeight="1">
      <c r="A133" s="244" t="s">
        <v>622</v>
      </c>
      <c r="B133" s="84"/>
      <c r="C133" s="334" t="s">
        <v>59</v>
      </c>
      <c r="D133" s="335"/>
      <c r="E133" s="335"/>
      <c r="F133" s="335"/>
      <c r="G133" s="335"/>
      <c r="H133" s="336"/>
      <c r="I133" s="389"/>
      <c r="J133" s="101"/>
      <c r="K133" s="102"/>
      <c r="L133" s="259" t="s">
        <v>1042</v>
      </c>
      <c r="M133" s="98" t="s">
        <v>533</v>
      </c>
    </row>
    <row r="134" spans="1:22" s="83" customFormat="1" ht="34.5" customHeight="1">
      <c r="A134" s="244" t="s">
        <v>622</v>
      </c>
      <c r="B134" s="84"/>
      <c r="C134" s="111"/>
      <c r="D134" s="112"/>
      <c r="E134" s="320" t="s">
        <v>60</v>
      </c>
      <c r="F134" s="321"/>
      <c r="G134" s="321"/>
      <c r="H134" s="322"/>
      <c r="I134" s="389"/>
      <c r="J134" s="101"/>
      <c r="K134" s="102"/>
      <c r="L134" s="82">
        <v>13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31</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61</v>
      </c>
      <c r="K150" s="264" t="str">
        <f t="shared" si="3"/>
        <v/>
      </c>
      <c r="L150" s="117">
        <v>61</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t="s">
        <v>541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18</v>
      </c>
      <c r="K204" s="264" t="str">
        <f t="shared" si="5"/>
        <v/>
      </c>
      <c r="L204" s="117">
        <v>18</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21</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5</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1412</v>
      </c>
      <c r="K392" s="81" t="str">
        <f t="shared" ref="K392:K397" si="12">IF(OR(COUNTIF(L392:M392,"未確認")&gt;0,COUNTIF(L392:M392,"~*")&gt;0),"※","")</f>
        <v/>
      </c>
      <c r="L392" s="147">
        <v>646</v>
      </c>
      <c r="M392" s="147">
        <v>766</v>
      </c>
    </row>
    <row r="393" spans="1:22" s="83" customFormat="1" ht="34.5" customHeight="1">
      <c r="A393" s="249" t="s">
        <v>773</v>
      </c>
      <c r="B393" s="84"/>
      <c r="C393" s="370"/>
      <c r="D393" s="380"/>
      <c r="E393" s="320" t="s">
        <v>224</v>
      </c>
      <c r="F393" s="321"/>
      <c r="G393" s="321"/>
      <c r="H393" s="322"/>
      <c r="I393" s="343"/>
      <c r="J393" s="140">
        <f t="shared" si="11"/>
        <v>856</v>
      </c>
      <c r="K393" s="81" t="str">
        <f t="shared" si="12"/>
        <v/>
      </c>
      <c r="L393" s="147">
        <v>97</v>
      </c>
      <c r="M393" s="147">
        <v>759</v>
      </c>
    </row>
    <row r="394" spans="1:22" s="83" customFormat="1" ht="34.5" customHeight="1">
      <c r="A394" s="250" t="s">
        <v>774</v>
      </c>
      <c r="B394" s="84"/>
      <c r="C394" s="370"/>
      <c r="D394" s="381"/>
      <c r="E394" s="320" t="s">
        <v>225</v>
      </c>
      <c r="F394" s="321"/>
      <c r="G394" s="321"/>
      <c r="H394" s="322"/>
      <c r="I394" s="343"/>
      <c r="J394" s="140">
        <f t="shared" si="11"/>
        <v>31</v>
      </c>
      <c r="K394" s="81" t="str">
        <f t="shared" si="12"/>
        <v/>
      </c>
      <c r="L394" s="147">
        <v>31</v>
      </c>
      <c r="M394" s="147">
        <v>0</v>
      </c>
    </row>
    <row r="395" spans="1:22" s="83" customFormat="1" ht="34.5" customHeight="1">
      <c r="A395" s="250" t="s">
        <v>775</v>
      </c>
      <c r="B395" s="84"/>
      <c r="C395" s="370"/>
      <c r="D395" s="382"/>
      <c r="E395" s="320" t="s">
        <v>226</v>
      </c>
      <c r="F395" s="321"/>
      <c r="G395" s="321"/>
      <c r="H395" s="322"/>
      <c r="I395" s="343"/>
      <c r="J395" s="140">
        <f t="shared" si="11"/>
        <v>525</v>
      </c>
      <c r="K395" s="81" t="str">
        <f t="shared" si="12"/>
        <v/>
      </c>
      <c r="L395" s="147">
        <v>518</v>
      </c>
      <c r="M395" s="147">
        <v>7</v>
      </c>
    </row>
    <row r="396" spans="1:22" s="83" customFormat="1" ht="34.5" customHeight="1">
      <c r="A396" s="250" t="s">
        <v>776</v>
      </c>
      <c r="B396" s="1"/>
      <c r="C396" s="370"/>
      <c r="D396" s="320" t="s">
        <v>227</v>
      </c>
      <c r="E396" s="321"/>
      <c r="F396" s="321"/>
      <c r="G396" s="321"/>
      <c r="H396" s="322"/>
      <c r="I396" s="343"/>
      <c r="J396" s="140">
        <f t="shared" si="11"/>
        <v>22879</v>
      </c>
      <c r="K396" s="81" t="str">
        <f t="shared" si="12"/>
        <v/>
      </c>
      <c r="L396" s="147">
        <v>13212</v>
      </c>
      <c r="M396" s="147">
        <v>9667</v>
      </c>
    </row>
    <row r="397" spans="1:22" s="83" customFormat="1" ht="34.5" customHeight="1">
      <c r="A397" s="250" t="s">
        <v>777</v>
      </c>
      <c r="B397" s="119"/>
      <c r="C397" s="370"/>
      <c r="D397" s="320" t="s">
        <v>228</v>
      </c>
      <c r="E397" s="321"/>
      <c r="F397" s="321"/>
      <c r="G397" s="321"/>
      <c r="H397" s="322"/>
      <c r="I397" s="344"/>
      <c r="J397" s="140">
        <f t="shared" si="11"/>
        <v>1425</v>
      </c>
      <c r="K397" s="81" t="str">
        <f t="shared" si="12"/>
        <v/>
      </c>
      <c r="L397" s="147">
        <v>652</v>
      </c>
      <c r="M397" s="147">
        <v>773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653</v>
      </c>
      <c r="K405" s="81" t="str">
        <f t="shared" ref="K405:K422" si="14">IF(OR(COUNTIF(L405:M405,"未確認")&gt;0,COUNTIF(L405:M405,"~*")&gt;0),"※","")</f>
        <v/>
      </c>
      <c r="L405" s="147">
        <v>644</v>
      </c>
      <c r="M405" s="147">
        <v>9</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7</v>
      </c>
      <c r="M406" s="147">
        <v>1</v>
      </c>
    </row>
    <row r="407" spans="1:22" s="83" customFormat="1" ht="34.5" customHeight="1">
      <c r="A407" s="251" t="s">
        <v>780</v>
      </c>
      <c r="B407" s="119"/>
      <c r="C407" s="369"/>
      <c r="D407" s="369"/>
      <c r="E407" s="320" t="s">
        <v>235</v>
      </c>
      <c r="F407" s="321"/>
      <c r="G407" s="321"/>
      <c r="H407" s="322"/>
      <c r="I407" s="361"/>
      <c r="J407" s="140">
        <f t="shared" si="13"/>
        <v>498</v>
      </c>
      <c r="K407" s="81" t="str">
        <f t="shared" si="14"/>
        <v/>
      </c>
      <c r="L407" s="147">
        <v>490</v>
      </c>
      <c r="M407" s="147">
        <v>8</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65</v>
      </c>
      <c r="M408" s="147">
        <v>0</v>
      </c>
    </row>
    <row r="409" spans="1:22" s="83" customFormat="1" ht="34.5" customHeight="1">
      <c r="A409" s="251" t="s">
        <v>782</v>
      </c>
      <c r="B409" s="119"/>
      <c r="C409" s="369"/>
      <c r="D409" s="369"/>
      <c r="E409" s="317" t="s">
        <v>989</v>
      </c>
      <c r="F409" s="318"/>
      <c r="G409" s="318"/>
      <c r="H409" s="319"/>
      <c r="I409" s="361"/>
      <c r="J409" s="140">
        <f t="shared" si="13"/>
        <v>79</v>
      </c>
      <c r="K409" s="81" t="str">
        <f t="shared" si="14"/>
        <v/>
      </c>
      <c r="L409" s="147">
        <v>79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3</v>
      </c>
      <c r="M412" s="147">
        <v>0</v>
      </c>
    </row>
    <row r="413" spans="1:22" s="83" customFormat="1" ht="34.5" customHeight="1">
      <c r="A413" s="251" t="s">
        <v>786</v>
      </c>
      <c r="B413" s="119"/>
      <c r="C413" s="369"/>
      <c r="D413" s="320" t="s">
        <v>251</v>
      </c>
      <c r="E413" s="321"/>
      <c r="F413" s="321"/>
      <c r="G413" s="321"/>
      <c r="H413" s="322"/>
      <c r="I413" s="361"/>
      <c r="J413" s="140">
        <f t="shared" si="13"/>
        <v>616</v>
      </c>
      <c r="K413" s="81" t="str">
        <f t="shared" si="14"/>
        <v/>
      </c>
      <c r="L413" s="147">
        <v>616</v>
      </c>
      <c r="M413" s="147">
        <v>0</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7</v>
      </c>
      <c r="M414" s="147">
        <v>0</v>
      </c>
    </row>
    <row r="415" spans="1:22" s="83" customFormat="1" ht="34.5" customHeight="1">
      <c r="A415" s="251" t="s">
        <v>788</v>
      </c>
      <c r="B415" s="119"/>
      <c r="C415" s="369"/>
      <c r="D415" s="369"/>
      <c r="E415" s="320" t="s">
        <v>242</v>
      </c>
      <c r="F415" s="321"/>
      <c r="G415" s="321"/>
      <c r="H415" s="322"/>
      <c r="I415" s="361"/>
      <c r="J415" s="140">
        <f t="shared" si="13"/>
        <v>443</v>
      </c>
      <c r="K415" s="81" t="str">
        <f t="shared" si="14"/>
        <v/>
      </c>
      <c r="L415" s="147">
        <v>443</v>
      </c>
      <c r="M415" s="147">
        <v>0</v>
      </c>
    </row>
    <row r="416" spans="1:22" s="83" customFormat="1" ht="34.5" customHeight="1">
      <c r="A416" s="251" t="s">
        <v>789</v>
      </c>
      <c r="B416" s="119"/>
      <c r="C416" s="369"/>
      <c r="D416" s="369"/>
      <c r="E416" s="320" t="s">
        <v>243</v>
      </c>
      <c r="F416" s="321"/>
      <c r="G416" s="321"/>
      <c r="H416" s="322"/>
      <c r="I416" s="361"/>
      <c r="J416" s="140">
        <f t="shared" si="13"/>
        <v>58</v>
      </c>
      <c r="K416" s="81" t="str">
        <f t="shared" si="14"/>
        <v/>
      </c>
      <c r="L416" s="147">
        <v>58</v>
      </c>
      <c r="M416" s="147">
        <v>0</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7</v>
      </c>
      <c r="M417" s="147">
        <v>0</v>
      </c>
    </row>
    <row r="418" spans="1:22" s="83" customFormat="1" ht="34.5" customHeight="1">
      <c r="A418" s="251" t="s">
        <v>791</v>
      </c>
      <c r="B418" s="119"/>
      <c r="C418" s="369"/>
      <c r="D418" s="369"/>
      <c r="E418" s="320" t="s">
        <v>245</v>
      </c>
      <c r="F418" s="321"/>
      <c r="G418" s="321"/>
      <c r="H418" s="322"/>
      <c r="I418" s="361"/>
      <c r="J418" s="140">
        <f t="shared" si="13"/>
        <v>61</v>
      </c>
      <c r="K418" s="81" t="str">
        <f t="shared" si="14"/>
        <v/>
      </c>
      <c r="L418" s="147">
        <v>61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38</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609</v>
      </c>
      <c r="K430" s="193" t="str">
        <f>IF(OR(COUNTIF(L430:M430,"未確認")&gt;0,COUNTIF(L430:M430,"~*")&gt;0),"※","")</f>
        <v/>
      </c>
      <c r="L430" s="147">
        <v>609</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190</v>
      </c>
      <c r="K431" s="193" t="str">
        <f>IF(OR(COUNTIF(L431:M431,"未確認")&gt;0,COUNTIF(L431:M431,"~*")&gt;0),"※","")</f>
        <v/>
      </c>
      <c r="L431" s="147">
        <v>190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v>
      </c>
      <c r="K432" s="193" t="str">
        <f>IF(OR(COUNTIF(L432:M432,"未確認")&gt;0,COUNTIF(L432:M432,"~*")&gt;0),"※","")</f>
        <v/>
      </c>
      <c r="L432" s="147">
        <v>7</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410</v>
      </c>
      <c r="K433" s="193" t="str">
        <f>IF(OR(COUNTIF(L433:M433,"未確認")&gt;0,COUNTIF(L433:M433,"~*")&gt;0),"※","")</f>
        <v/>
      </c>
      <c r="L433" s="147">
        <v>410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v>25</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44.7</v>
      </c>
      <c r="M560" s="211" t="s">
        <v>533</v>
      </c>
    </row>
    <row r="561" spans="1:13" s="91" customFormat="1" ht="34.5" customHeight="1">
      <c r="A561" s="251" t="s">
        <v>871</v>
      </c>
      <c r="B561" s="119"/>
      <c r="C561" s="209"/>
      <c r="D561" s="331" t="s">
        <v>377</v>
      </c>
      <c r="E561" s="342"/>
      <c r="F561" s="342"/>
      <c r="G561" s="342"/>
      <c r="H561" s="332"/>
      <c r="I561" s="343"/>
      <c r="J561" s="207"/>
      <c r="K561" s="210"/>
      <c r="L561" s="211">
        <v>22.4</v>
      </c>
      <c r="M561" s="211" t="s">
        <v>533</v>
      </c>
    </row>
    <row r="562" spans="1:13" s="91" customFormat="1" ht="34.5" customHeight="1">
      <c r="A562" s="251" t="s">
        <v>872</v>
      </c>
      <c r="B562" s="119"/>
      <c r="C562" s="209"/>
      <c r="D562" s="331" t="s">
        <v>992</v>
      </c>
      <c r="E562" s="342"/>
      <c r="F562" s="342"/>
      <c r="G562" s="342"/>
      <c r="H562" s="332"/>
      <c r="I562" s="343"/>
      <c r="J562" s="207"/>
      <c r="K562" s="210"/>
      <c r="L562" s="211">
        <v>14.4</v>
      </c>
      <c r="M562" s="211" t="s">
        <v>533</v>
      </c>
    </row>
    <row r="563" spans="1:13" s="91" customFormat="1" ht="34.5" customHeight="1">
      <c r="A563" s="251" t="s">
        <v>873</v>
      </c>
      <c r="B563" s="119"/>
      <c r="C563" s="209"/>
      <c r="D563" s="331" t="s">
        <v>379</v>
      </c>
      <c r="E563" s="342"/>
      <c r="F563" s="342"/>
      <c r="G563" s="342"/>
      <c r="H563" s="332"/>
      <c r="I563" s="343"/>
      <c r="J563" s="207"/>
      <c r="K563" s="210"/>
      <c r="L563" s="211">
        <v>8.1</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22.4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18.100000000000001</v>
      </c>
      <c r="M568" s="211" t="s">
        <v>533</v>
      </c>
    </row>
    <row r="569" spans="1:13" s="91" customFormat="1" ht="34.5" customHeight="1">
      <c r="A569" s="251" t="s">
        <v>878</v>
      </c>
      <c r="B569" s="119"/>
      <c r="C569" s="209"/>
      <c r="D569" s="331" t="s">
        <v>377</v>
      </c>
      <c r="E569" s="342"/>
      <c r="F569" s="342"/>
      <c r="G569" s="342"/>
      <c r="H569" s="332"/>
      <c r="I569" s="343"/>
      <c r="J569" s="207"/>
      <c r="K569" s="210"/>
      <c r="L569" s="211">
        <v>7.3</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394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60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539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88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168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28</v>
      </c>
      <c r="K646" s="201" t="str">
        <f t="shared" ref="K646:K660" si="33">IF(OR(COUNTIF(L646:M646,"未確認")&gt;0,COUNTIF(L646:M646,"*")&gt;0),"※","")</f>
        <v>※</v>
      </c>
      <c r="L646" s="117">
        <v>28</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v>18</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20</v>
      </c>
      <c r="K655" s="201" t="str">
        <f t="shared" si="33"/>
        <v>※</v>
      </c>
      <c r="L655" s="117">
        <v>20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v>14</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16E4D5-FF90-481A-942C-745B6C2C02A0}"/>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