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69BEC83-D7C6-41DF-8E4E-0D199080BDC2}"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<sst xmlns="http://schemas.openxmlformats.org/spreadsheetml/2006/main" count="3528" uniqueCount="1064">
  <si>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</si>
  <si>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</si>
  <si>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</si>
  <si>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</si>
  <si>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</si>
  <si>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</si>
  <si>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</si>
  <si>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</si>
  <si>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</si>
  <si>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</si>
  <si>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</si>
  <si>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</si>
  <si>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</si>
  <si>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</si>
  <si>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</si>
  <si>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</si>
  <si>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</si>
  <si>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</si>
  <si>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</si>
  <si>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</si>
  <si>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</si>
  <si>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</si>
  <si>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</si>
  <si>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</si>
  <si>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</si>
  <si>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</si>
  <si>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</si>
  <si>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</si>
  <si>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</si>
  <si>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</si>
  <si>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</si>
  <si>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</si>
  <si>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</si>
  <si>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</si>
  <si>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</si>
  <si>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</si>
  <si>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</si>
  <si>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</si>
  <si>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</si>
  <si>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</si>
  <si>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</si>
  <si>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</si>
  <si>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</si>
  <si>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</si>
  <si>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</si>
  <si>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</si>
  <si>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</si>
  <si>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</si>
  <si>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</si>
  <si>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</si>
  <si>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</si>
  <si>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</si>
  <si>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</si>
  <si>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</si>
  <si>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</si>
  <si>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</si>
  <si>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</si>
  <si>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</si>
  <si>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</si>
  <si>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</si>
  <si>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</si>
  <si>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</si>
  <si>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</si>
  <si>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</si>
  <si>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</si>
  <si>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</si>
  <si>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</si>
  <si>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</si>
  <si>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</si>
  <si>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</si>
  <si>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</si>
  <si>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</si>
  <si>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</si>
  <si>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</si>
  <si>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</si>
  <si>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</si>
  <si>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</si>
  <si>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</si>
  <si>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</si>
  <si>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</si>
  <si>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</si>
  <si>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</si>
  <si>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</si>
  <si>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</si>
  <si>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</si>
  <si>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</si>
  <si>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</si>
  <si>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</si>
  <si>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</si>
  <si>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</si>
  <si>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</si>
  <si>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</si>
  <si>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</si>
  <si>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</si>
  <si>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</si>
  <si>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</si>
  <si>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</si>
  <si>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</si>
  <si>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</si>
  <si>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</si>
  <si>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</si>
  <si>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</si>
  <si>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</si>
  <si>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</si>
  <si>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</si>
  <si>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</si>
  <si>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</si>
  <si>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</si>
  <si>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</si>
  <si>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</si>
  <si>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</si>
  <si>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</si>
  <si>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</si>
  <si>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</si>
  <si>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</si>
  <si>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</si>
  <si>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</si>
  <si>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</si>
  <si>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</si>
  <si>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</si>
  <si>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</si>
  <si>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</si>
  <si>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</si>
  <si>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</si>
  <si>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</si>
  <si>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</si>
  <si>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</si>
  <si>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</si>
  <si>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</si>
  <si>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</si>
  <si>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</si>
  <si>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</si>
  <si>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</si>
  <si>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</si>
  <si>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</si>
  <si>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</si>
  <si>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</si>
  <si>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</si>
  <si>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</si>
  <si>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</si>
  <si>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</si>
  <si>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</si>
  <si>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</si>
  <si>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</si>
  <si>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</si>
  <si>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</si>
  <si>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</si>
  <si>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</si>
  <si>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</si>
  <si>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</si>
  <si>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</si>
  <si>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</si>
  <si>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</si>
  <si>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</si>
  <si>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</si>
  <si>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</si>
  <si>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</si>
  <si>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</si>
  <si>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</si>
  <si>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</si>
  <si>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</si>
  <si>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</si>
  <si>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</si>
  <si>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</si>
  <si>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</si>
  <si>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</si>
  <si>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</si>
  <si>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</si>
  <si>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</si>
  <si>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</si>
  <si>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</si>
  <si>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</si>
  <si>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</si>
  <si>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</si>
  <si>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</si>
  <si>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</si>
  <si>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</si>
  <si>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</si>
  <si>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</si>
  <si>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</si>
  <si>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</si>
  <si>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</si>
  <si>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</si>
  <si>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</si>
  <si>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</si>
  <si>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</si>
  <si>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</si>
  <si>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</si>
  <si>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</si>
  <si>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</si>
  <si>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</si>
  <si>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</si>
  <si>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</si>
  <si>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</si>
  <si>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</si>
  <si>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</si>
  <si>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</si>
  <si>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</si>
  <si>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</si>
  <si>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</si>
  <si>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</si>
  <si>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</si>
  <si>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</si>
  <si>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</si>
  <si>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</si>
  <si>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</si>
  <si>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</si>
  <si>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</si>
  <si>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</si>
  <si>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</si>
  <si>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</si>
  <si>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</si>
  <si>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</si>
  <si>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</si>
  <si>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</si>
  <si>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</si>
  <si>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</si>
  <si>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</si>
  <si>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</si>
  <si>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</si>
  <si>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</si>
  <si>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</si>
  <si>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</si>
  <si>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</si>
  <si>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</si>
  <si>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</si>
  <si>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</si>
  <si>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</si>
  <si>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</si>
  <si>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</si>
  <si>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</si>
  <si>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</si>
  <si>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</si>
  <si>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</si>
  <si>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</si>
  <si>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</si>
  <si>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</si>
  <si>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</si>
  <si>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</si>
  <si>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</si>
  <si>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</si>
  <si>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</si>
  <si>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</si>
  <si>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</si>
  <si>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</si>
  <si>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</si>
  <si>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</si>
  <si>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</si>
  <si>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</si>
  <si>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</si>
  <si>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</si>
  <si>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</si>
  <si>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</si>
  <si>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</si>
  <si>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</si>
  <si>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</si>
  <si>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</si>
  <si>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</si>
  <si>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</si>
  <si>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</si>
  <si>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</si>
  <si>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</si>
  <si>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</si>
  <si>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</si>
  <si>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</si>
  <si>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</si>
  <si>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</si>
  <si>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</si>
  <si>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</si>
  <si>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</si>
  <si>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</si>
  <si>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</si>
  <si>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</si>
  <si>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</si>
  <si>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</si>
  <si>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</si>
  <si>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</si>
  <si>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</si>
  <si>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</si>
  <si>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</si>
  <si>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</si>
  <si>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</si>
  <si>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</si>
  <si>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</si>
  <si>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</si>
  <si>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</si>
  <si>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</si>
  <si>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</si>
  <si>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</si>
  <si>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</si>
  <si>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</si>
  <si>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</si>
  <si>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</si>
  <si>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</si>
  <si>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</si>
  <si>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</si>
  <si>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</si>
  <si>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</si>
  <si>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</si>
  <si>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</si>
  <si>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</si>
  <si>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</si>
  <si>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</si>
  <si>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</si>
  <si>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</si>
  <si>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</si>
  <si>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</si>
  <si>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</si>
  <si>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</si>
  <si>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</si>
  <si>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</si>
  <si>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</si>
  <si>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</si>
  <si>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</si>
  <si>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</si>
  <si>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</si>
  <si>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</si>
  <si>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</si>
  <si>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</si>
  <si>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</si>
  <si>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</si>
  <si>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</si>
  <si>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</si>
  <si>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</si>
  <si>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</si>
  <si>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</si>
  <si>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</si>
  <si>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</si>
  <si>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</si>
  <si>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</si>
  <si>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</si>
  <si>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</si>
  <si>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</si>
  <si>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</si>
  <si>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</si>
  <si>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</si>
  <si>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</si>
  <si>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</si>
  <si>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</si>
  <si>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</si>
  <si>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</si>
  <si>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</si>
  <si>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</si>
  <si>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</si>
  <si>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</si>
  <si>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</si>
  <si>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</si>
  <si>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</si>
  <si>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</si>
  <si>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</si>
  <si>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</si>
  <si>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</si>
  <si>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</si>
  <si>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</si>
  <si>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</si>
  <si>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</si>
  <si>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</si>
  <si>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</si>
  <si>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</si>
  <si>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</si>
  <si>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</si>
  <si>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</si>
  <si>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</si>
  <si>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</si>
  <si>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</si>
  <si>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</si>
  <si>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</si>
  <si>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</si>
  <si>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</si>
  <si>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</si>
  <si>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</si>
  <si>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</si>
  <si>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</si>
  <si>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</si>
  <si>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</si>
  <si>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</si>
  <si>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</si>
  <si>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</si>
  <si>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</si>
  <si>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</si>
  <si>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</si>
  <si>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</si>
  <si>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</si>
  <si>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</si>
  <si>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</si>
  <si>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</si>
  <si>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</si>
  <si>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</si>
  <si>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</si>
  <si>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</si>
  <si>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</si>
  <si>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</si>
  <si>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</si>
  <si>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</si>
  <si>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</si>
  <si>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</si>
  <si>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</si>
  <si>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</si>
  <si>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</si>
  <si>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</si>
  <si>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</si>
  <si>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</si>
  <si>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</si>
  <si>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</si>
  <si>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</si>
  <si>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</si>
  <si>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</si>
  <si>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</si>
  <si>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</si>
  <si>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</si>
  <si>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</si>
  <si>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</si>
  <si>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</si>
  <si>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</si>
  <si>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</si>
  <si>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</si>
  <si>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</si>
  <si>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</si>
  <si>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</si>
  <si>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</si>
  <si>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</si>
  <si>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</si>
  <si>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</si>
  <si>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</si>
  <si>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</si>
  <si>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</si>
  <si>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</si>
  <si>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</si>
  <si>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</si>
  <si>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</si>
  <si>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</si>
  <si>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</si>
  <si>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</si>
  <si>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</si>
  <si>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</si>
  <si>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</si>
  <si>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</si>
  <si>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</si>
  <si>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</si>
  <si>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</si>
  <si>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</si>
  <si>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</si>
  <si>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</si>
  <si>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</si>
  <si>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</si>
  <si>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</si>
  <si>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</si>
  <si>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</si>
  <si>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</si>
  <si>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</si>
  <si>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</si>
  <si>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</si>
  <si>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</si>
  <si>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</si>
  <si>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</si>
  <si>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</si>
  <si>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</si>
  <si>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</si>
  <si>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</si>
  <si>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</si>
  <si>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</si>
  <si>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</si>
  <si>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</si>
  <si>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</si>
  <si>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</si>
  <si>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</si>
  <si>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</si>
  <si>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</si>
  <si>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</si>
  <si>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</si>
  <si>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</si>
  <si>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</si>
  <si>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</si>
  <si>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</si>
  <si>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</si>
  <si>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</si>
  <si>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</si>
  <si>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</si>
  <si>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</si>
  <si>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</si>
  <si>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</si>
  <si>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</si>
  <si>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</si>
  <si>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</si>
  <si>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</si>
  <si>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</si>
  <si>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</si>
  <si>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</si>
  <si>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</si>
  <si>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</si>
  <si>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</si>
  <si>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</si>
  <si>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</si>
  <si>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</si>
  <si>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</si>
  <si>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</si>
  <si>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</si>
  <si>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</si>
  <si>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</si>
  <si>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</si>
  <si>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</si>
  <si>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</si>
  <si>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</si>
  <si>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</si>
  <si>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</si>
  <si>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</si>
  <si>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</si>
  <si>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</si>
  <si>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</si>
  <si>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</si>
  <si>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</si>
  <si>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</si>
  <si>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</si>
  <si>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</si>
  <si>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</si>
  <si>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</si>
  <si>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</si>
  <si>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</si>
  <si>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</si>
  <si>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</si>
  <si>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</si>
  <si>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</si>
  <si>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</si>
  <si>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</si>
  <si>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</si>
  <si>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</si>
  <si>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</si>
  <si>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</si>
  <si>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</si>
  <si>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</si>
  <si>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</si>
  <si>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</si>
  <si>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</si>
  <si>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</si>
  <si>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</si>
  <si>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</si>
  <si>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</si>
  <si>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</si>
  <si>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</si>
  <si>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</si>
  <si>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</si>
  <si>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</si>
  <si>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</si>
  <si>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</si>
  <si>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</si>
  <si>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</si>
  <si>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</si>
  <si>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</si>
  <si>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</si>
  <si>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</si>
  <si>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</si>
  <si>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</si>
  <si>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</si>
  <si>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</si>
  <si>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</si>
  <si>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</si>
  <si>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</si>
  <si>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</si>
  <si>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</si>
  <si>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</si>
  <si>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</si>
  <si>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</si>
  <si>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</si>
  <si>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</si>
  <si>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</si>
  <si>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</si>
  <si>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</si>
  <si>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</si>
  <si>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</si>
  <si>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</si>
  <si>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</si>
  <si>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</si>
  <si>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</si>
  <si>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</si>
  <si>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</si>
  <si>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</si>
  <si>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</si>
  <si>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</si>
  <si>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</si>
  <si>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</si>
  <si>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</si>
  <si>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</si>
  <si>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</si>
  <si>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</si>
  <si>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</si>
  <si>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</si>
  <si>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</si>
  <si>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</si>
  <si>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</si>
  <si>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</si>
  <si>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</si>
  <si>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</si>
  <si>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</si>
  <si>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</si>
  <si>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</si>
  <si>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</si>
  <si>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</si>
  <si>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</si>
  <si>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</si>
  <si>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</si>
  <si>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</si>
  <si>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</si>
  <si>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</si>
  <si>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</si>
  <si>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</si>
  <si>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</si>
  <si>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</si>
  <si>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</si>
  <si>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</si>
  <si>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</si>
  <si>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</si>
  <si>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</si>
  <si>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</si>
  <si>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</si>
  <si>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</si>
  <si>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</si>
  <si>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</si>
  <si>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</si>
  <si>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</si>
  <si>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</si>
  <si>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</si>
  <si>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</si>
  <si>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</si>
  <si>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</si>
  <si>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</si>
  <si>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</si>
  <si>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</si>
  <si>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</si>
  <si>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</si>
  <si>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</si>
  <si>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</si>
  <si>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</si>
  <si>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</si>
  <si>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</si>
  <si>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</si>
  <si>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</si>
  <si>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</si>
  <si>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</si>
  <si>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</si>
  <si>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</si>
  <si>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</si>
  <si>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</si>
  <si>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</si>
  <si>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</si>
  <si>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</si>
  <si>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</si>
  <si>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</si>
  <si>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</si>
  <si>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</si>
  <si>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</si>
  <si>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</si>
  <si>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</si>
  <si>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</si>
  <si>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</si>
  <si>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</si>
  <si>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</si>
  <si>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</si>
  <si>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</si>
  <si>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</si>
  <si>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</si>
  <si>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</si>
  <si>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</si>
  <si>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</si>
  <si>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</si>
  <si>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</si>
  <si>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</si>
  <si>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</si>
  <si>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</si>
  <si>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</si>
  <si>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</si>
  <si>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</si>
  <si>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</si>
  <si>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</si>
  <si>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</si>
  <si>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</si>
  <si>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</si>
  <si>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</si>
  <si>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</si>
  <si>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</si>
  <si>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</si>
  <si>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</si>
  <si>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</si>
  <si>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</si>
  <si>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</si>
  <si>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</si>
  <si>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</si>
  <si>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</si>
  <si>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</si>
  <si>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</si>
  <si>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</si>
  <si>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</si>
  <si>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</si>
  <si>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</si>
  <si>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</si>
  <si>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</si>
  <si>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</si>
  <si>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</si>
  <si>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</si>
  <si>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</si>
  <si>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</si>
  <si>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</si>
  <si>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</si>
  <si>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</si>
  <si>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</si>
  <si>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</si>
  <si>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</si>
  <si>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</si>
  <si>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</si>
  <si>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</si>
  <si>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</si>
  <si>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</si>
  <si>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</si>
  <si>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</si>
  <si>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</si>
  <si>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</si>
  <si>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</si>
  <si>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</si>
  <si>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</si>
  <si>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</si>
  <si>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</si>
  <si>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</si>
  <si>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</si>
  <si>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</si>
  <si>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</si>
  <si>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</si>
  <si>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</si>
  <si>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</si>
  <si>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</si>
  <si>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</si>
  <si>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</si>
  <si>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</si>
  <si>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</si>
  <si>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</si>
  <si>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</si>
  <si>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</si>
  <si>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</si>
  <si>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</si>
  <si>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</si>
  <si>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</si>
  <si>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</si>
  <si>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</si>
  <si>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</si>
  <si>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</si>
  <si>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</si>
  <si>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</si>
  <si>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</si>
  <si>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</si>
  <si>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</si>
  <si>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</si>
  <si>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</si>
  <si>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</si>
  <si>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</si>
  <si>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</si>
  <si>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</si>
  <si>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</si>
  <si>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</si>
  <si>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</si>
  <si>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</si>
  <si>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</si>
  <si>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</si>
  <si>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</si>
  <si>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</si>
  <si>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</si>
  <si>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</si>
  <si>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</si>
  <si>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</si>
  <si>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</si>
  <si>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</si>
  <si>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</si>
  <si>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</si>
  <si>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</si>
  <si>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</si>
  <si>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</si>
  <si>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</si>
  <si>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</si>
  <si>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</si>
  <si>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</si>
  <si>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</si>
  <si>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</si>
  <si>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</si>
  <si>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</si>
  <si>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</si>
  <si>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</si>
  <si>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</si>
  <si>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</si>
  <si>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</si>
  <si>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</si>
  <si>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</si>
  <si>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</si>
  <si>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</si>
  <si>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</si>
  <si>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</si>
  <si>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</si>
  <si>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</si>
  <si>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</si>
  <si>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</si>
  <si>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</si>
  <si>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</si>
  <si>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</si>
  <si>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</si>
  <si>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</si>
  <si>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</si>
  <si>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</si>
  <si>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</si>
  <si>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</si>
  <si>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</si>
  <si>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</si>
  <si>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</si>
  <si>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</si>
  <si>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</si>
  <si>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</si>
  <si>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</si>
  <si>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</si>
  <si>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</si>
  <si>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</si>
  <si>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</si>
  <si>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</si>
  <si>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</si>
  <si>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</si>
  <si>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</si>
  <si>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</si>
  <si>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</si>
  <si>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</si>
  <si>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</si>
  <si>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</si>
  <si>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</si>
  <si>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</si>
  <si>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</si>
  <si>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</si>
  <si>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</si>
  <si>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</si>
  <si>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</si>
  <si>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</si>
  <si>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</si>
  <si>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</si>
  <si>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</si>
  <si>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</si>
  <si>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</si>
  <si>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</si>
  <si>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</si>
  <si>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</si>
  <si>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</si>
  <si>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</si>
  <si>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</si>
  <si>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</si>
  <si>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</si>
  <si>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</si>
  <si>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</si>
  <si>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</si>
  <si>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</si>
  <si>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</si>
  <si>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</si>
  <si>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</si>
  <si>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</si>
  <si>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</si>
  <si>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</si>
  <si>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</si>
  <si>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</si>
  <si>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</si>
  <si>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</si>
  <si>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</si>
  <si>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</si>
  <si>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</si>
  <si>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</si>
  <si>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</si>
  <si>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</si>
  <si>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</si>
  <si>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</si>
  <si>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</si>
  <si>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</si>
  <si>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</si>
  <si>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</si>
  <si>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</si>
  <si>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</si>
  <si>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</si>
  <si>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</si>
  <si>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</si>
  <si>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</si>
  <si>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</si>
  <si>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</si>
  <si>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</si>
  <si>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</si>
  <si>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</si>
  <si>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</si>
  <si>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</si>
  <si>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</si>
  <si>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</si>
  <si>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</si>
  <si>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</si>
  <si>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</si>
  <si>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</si>
  <si>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</si>
  <si>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</si>
  <si>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</si>
  <si>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</si>
  <si>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</si>
  <si>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</si>
  <si>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</si>
  <si>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</si>
  <si>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</si>
  <si>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</si>
  <si>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</si>
  <si>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</si>
  <si>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</si>
  <si>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</si>
  <si>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</si>
  <si>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</si>
  <si>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</si>
  <si>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</si>
  <si>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</si>
  <si>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</si>
  <si>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</si>
  <si>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</si>
  <si>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</si>
  <si>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</si>
  <si>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</si>
  <si>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</si>
  <si>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</si>
  <si>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</si>
  <si>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</si>
  <si>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</si>
  <si>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</si>
  <si>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</si>
  <si>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</si>
  <si>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</si>
  <si>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</si>
  <si>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</si>
  <si>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</si>
  <si>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</si>
  <si>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</si>
  <si>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</si>
  <si>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</si>
  <si>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</si>
  <si>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</si>
  <si>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</si>
  <si>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</si>
  <si>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</si>
  <si>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</si>
  <si>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</si>
  <si>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</si>
  <si>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</si>
  <si>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</si>
  <si>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</si>
  <si>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</si>
  <si>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</si>
  <si>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</si>
  <si>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</si>
  <si>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</si>
  <si>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</si>
  <si>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</si>
  <si>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</si>
  <si>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</si>
  <si>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</si>
  <si>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</si>
  <si>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</si>
  <si>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</si>
  <si>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</si>
  <si>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</si>
  <si>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</si>
  <si>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</si>
  <si>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</si>
  <si>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</si>
  <si>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</si>
  <si>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</si>
  <si>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</si>
  <si>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</si>
  <si>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</si>
  <si>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</si>
  <si>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</si>
  <si>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</si>
  <si>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</si>
  <si>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</si>
  <si>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</si>
  <si>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</si>
  <si>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</si>
  <si>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</si>
  <si>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</si>
  <si>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</si>
  <si>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</si>
  <si>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</si>
  <si>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</si>
  <si>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</si>
  <si>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</si>
  <si>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</si>
  <si>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</si>
  <si>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</si>
  <si>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</si>
  <si>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</si>
  <si>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</si>
  <si>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</si>
  <si>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</si>
  <si>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</si>
  <si>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</si>
  <si>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</si>
  <si>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</si>
  <si>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</si>
  <si>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</si>
  <si>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</si>
  <si>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</si>
  <si>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</si>
  <si>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</si>
  <si>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</si>
  <si>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</si>
  <si>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</si>
  <si>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</si>
  <si>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</si>
  <si>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</si>
  <si>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</si>
  <si>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</si>
  <si>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</si>
  <si>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</si>
  <si>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</si>
  <si>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</si>
  <si>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</si>
  <si>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</si>
  <si>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</si>
  <si>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</si>
  <si>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</si>
  <si>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</si>
  <si>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</si>
  <si>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</si>
  <si>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</si>
  <si>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</si>
  <si>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</si>
  <si>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</si>
  <si>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</si>
  <si>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</si>
  <si>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</si>
  <si>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</si>
  <si>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</si>
  <si>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</si>
  <si>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</si>
  <si>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</si>
  <si>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</si>
  <si>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</si>
  <si>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</si>
  <si>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</si>
  <si>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独立行政法人国立病院機構米子医療センター</t>
    <phoneticPr fontId="3"/>
  </si>
  <si>
    <t>〒683-0006 米子市車尾４丁目１７番１号</t>
    <phoneticPr fontId="3"/>
  </si>
  <si>
    <t>〇</t>
  </si>
  <si>
    <t>複数の診療科で活用</t>
  </si>
  <si>
    <t>呼吸器内科</t>
  </si>
  <si>
    <t>感染症内科</t>
  </si>
  <si>
    <t>急性期一般入院料１</t>
  </si>
  <si>
    <t>ＤＰＣ標準病院群</t>
  </si>
  <si>
    <t>有</t>
  </si>
  <si>
    <t>看護必要度Ⅰ</t>
    <phoneticPr fontId="3"/>
  </si>
  <si>
    <t>３階病棟</t>
  </si>
  <si>
    <t>急性期機能</t>
  </si>
  <si>
    <t>血液内科</t>
  </si>
  <si>
    <t>呼吸器外科</t>
  </si>
  <si>
    <t>４階病棟</t>
  </si>
  <si>
    <t>外科</t>
  </si>
  <si>
    <t>泌尿器科</t>
  </si>
  <si>
    <t>５階病棟</t>
  </si>
  <si>
    <t>整形外科</t>
  </si>
  <si>
    <t>６階病棟</t>
  </si>
  <si>
    <t>消化器内科（胃腸内科）</t>
  </si>
  <si>
    <t>内科</t>
  </si>
  <si>
    <t>７階病棟</t>
  </si>
  <si>
    <t>緩和ケア病棟入院料１</t>
  </si>
  <si>
    <t>-</t>
    <phoneticPr fontId="3"/>
  </si>
  <si>
    <t>８階病棟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</si>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</sst>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1047</v>
      </c>
      <c r="M9" s="282" t="s">
        <v>1051</v>
      </c>
      <c r="N9" s="282" t="s">
        <v>1054</v>
      </c>
      <c r="O9" s="282" t="s">
        <v>1056</v>
      </c>
      <c r="P9" s="282" t="s">
        <v>1059</v>
      </c>
      <c r="Q9" s="282" t="s">
        <v>1062</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1047</v>
      </c>
      <c r="M22" s="282" t="s">
        <v>1051</v>
      </c>
      <c r="N22" s="282" t="s">
        <v>1054</v>
      </c>
      <c r="O22" s="282" t="s">
        <v>1056</v>
      </c>
      <c r="P22" s="282" t="s">
        <v>1059</v>
      </c>
      <c r="Q22" s="282" t="s">
        <v>1062</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1047</v>
      </c>
      <c r="M35" s="282" t="s">
        <v>1051</v>
      </c>
      <c r="N35" s="282" t="s">
        <v>1054</v>
      </c>
      <c r="O35" s="282" t="s">
        <v>1056</v>
      </c>
      <c r="P35" s="282" t="s">
        <v>1059</v>
      </c>
      <c r="Q35" s="282" t="s">
        <v>1062</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1047</v>
      </c>
      <c r="M44" s="282" t="s">
        <v>1051</v>
      </c>
      <c r="N44" s="282" t="s">
        <v>1054</v>
      </c>
      <c r="O44" s="282" t="s">
        <v>1056</v>
      </c>
      <c r="P44" s="282" t="s">
        <v>1059</v>
      </c>
      <c r="Q44" s="282" t="s">
        <v>1062</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1047</v>
      </c>
      <c r="M89" s="262" t="s">
        <v>1051</v>
      </c>
      <c r="N89" s="262" t="s">
        <v>1054</v>
      </c>
      <c r="O89" s="262" t="s">
        <v>1056</v>
      </c>
      <c r="P89" s="262" t="s">
        <v>1059</v>
      </c>
      <c r="Q89" s="262" t="s">
        <v>1062</v>
      </c>
    </row>
    <row r="90" spans="1:22" s="21" customFormat="1">
      <c r="A90" s="243"/>
      <c r="B90" s="1"/>
      <c r="C90" s="3"/>
      <c r="D90" s="3"/>
      <c r="E90" s="3"/>
      <c r="F90" s="3"/>
      <c r="G90" s="3"/>
      <c r="H90" s="287"/>
      <c r="I90" s="67" t="s">
        <v>36</v>
      </c>
      <c r="J90" s="68"/>
      <c r="K90" s="69"/>
      <c r="L90" s="262" t="s">
        <v>1048</v>
      </c>
      <c r="M90" s="262" t="s">
        <v>1048</v>
      </c>
      <c r="N90" s="262" t="s">
        <v>1048</v>
      </c>
      <c r="O90" s="262" t="s">
        <v>1048</v>
      </c>
      <c r="P90" s="262" t="s">
        <v>1048</v>
      </c>
      <c r="Q90" s="262" t="s">
        <v>1063</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1051</v>
      </c>
      <c r="N97" s="66" t="s">
        <v>1054</v>
      </c>
      <c r="O97" s="66" t="s">
        <v>1056</v>
      </c>
      <c r="P97" s="66" t="s">
        <v>1059</v>
      </c>
      <c r="Q97" s="66" t="s">
        <v>1062</v>
      </c>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70" t="s">
        <v>1048</v>
      </c>
      <c r="P98" s="70" t="s">
        <v>1048</v>
      </c>
      <c r="Q98" s="70" t="s">
        <v>1063</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270</v>
      </c>
      <c r="K99" s="237" t="str">
        <f>IF(OR(COUNTIF(L99:Q99,"未確認")&gt;0,COUNTIF(L99:Q99,"~*")&gt;0),"※","")</f>
        <v/>
      </c>
      <c r="L99" s="258">
        <v>50</v>
      </c>
      <c r="M99" s="258">
        <v>50</v>
      </c>
      <c r="N99" s="258">
        <v>50</v>
      </c>
      <c r="O99" s="258">
        <v>50</v>
      </c>
      <c r="P99" s="258">
        <v>50</v>
      </c>
      <c r="Q99" s="258">
        <v>20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270</v>
      </c>
      <c r="K101" s="237" t="str">
        <f>IF(OR(COUNTIF(L101:Q101,"未確認")&gt;0,COUNTIF(L101:Q101,"~*")&gt;0),"※","")</f>
        <v/>
      </c>
      <c r="L101" s="258">
        <v>50</v>
      </c>
      <c r="M101" s="258">
        <v>50</v>
      </c>
      <c r="N101" s="258">
        <v>50</v>
      </c>
      <c r="O101" s="258">
        <v>50</v>
      </c>
      <c r="P101" s="258">
        <v>50</v>
      </c>
      <c r="Q101" s="258">
        <v>20</v>
      </c>
    </row>
    <row r="102" spans="1:22" s="83" customFormat="1" ht="34.5" customHeight="1">
      <c r="A102" s="244" t="s">
        <v>610</v>
      </c>
      <c r="B102" s="84"/>
      <c r="C102" s="377"/>
      <c r="D102" s="379"/>
      <c r="E102" s="317" t="s">
        <v>612</v>
      </c>
      <c r="F102" s="318"/>
      <c r="G102" s="318"/>
      <c r="H102" s="319"/>
      <c r="I102" s="420"/>
      <c r="J102" s="256">
        <f t="shared" si="0"/>
        <v>270</v>
      </c>
      <c r="K102" s="237" t="str">
        <f t="shared" ref="K102:K111" si="1">IF(OR(COUNTIF(L101:Q101,"未確認")&gt;0,COUNTIF(L101:Q101,"~*")&gt;0),"※","")</f>
        <v/>
      </c>
      <c r="L102" s="258">
        <v>50</v>
      </c>
      <c r="M102" s="258">
        <v>50</v>
      </c>
      <c r="N102" s="258">
        <v>50</v>
      </c>
      <c r="O102" s="258">
        <v>50</v>
      </c>
      <c r="P102" s="258">
        <v>50</v>
      </c>
      <c r="Q102" s="258">
        <v>20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66" t="s">
        <v>1054</v>
      </c>
      <c r="O118" s="66" t="s">
        <v>1056</v>
      </c>
      <c r="P118" s="66" t="s">
        <v>1059</v>
      </c>
      <c r="Q118" s="66" t="s">
        <v>1062</v>
      </c>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1048</v>
      </c>
      <c r="P119" s="70" t="s">
        <v>1048</v>
      </c>
      <c r="Q119" s="70" t="s">
        <v>1063</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1040</v>
      </c>
      <c r="M120" s="98" t="s">
        <v>1040</v>
      </c>
      <c r="N120" s="98" t="s">
        <v>1040</v>
      </c>
      <c r="O120" s="98" t="s">
        <v>1040</v>
      </c>
      <c r="P120" s="98" t="s">
        <v>1040</v>
      </c>
      <c r="Q120" s="98" t="s">
        <v>1040</v>
      </c>
    </row>
    <row r="121" spans="1:22" s="83" customFormat="1" ht="40.5" customHeight="1">
      <c r="A121" s="244" t="s">
        <v>618</v>
      </c>
      <c r="B121" s="1"/>
      <c r="C121" s="295"/>
      <c r="D121" s="297"/>
      <c r="E121" s="334" t="s">
        <v>53</v>
      </c>
      <c r="F121" s="335"/>
      <c r="G121" s="335"/>
      <c r="H121" s="336"/>
      <c r="I121" s="354"/>
      <c r="J121" s="101"/>
      <c r="K121" s="102"/>
      <c r="L121" s="98" t="s">
        <v>1041</v>
      </c>
      <c r="M121" s="98" t="s">
        <v>1049</v>
      </c>
      <c r="N121" s="98" t="s">
        <v>1052</v>
      </c>
      <c r="O121" s="98" t="s">
        <v>1055</v>
      </c>
      <c r="P121" s="98" t="s">
        <v>1057</v>
      </c>
      <c r="Q121" s="98" t="s">
        <v>1058</v>
      </c>
    </row>
    <row r="122" spans="1:22" s="83" customFormat="1" ht="40.5" customHeight="1">
      <c r="A122" s="244" t="s">
        <v>619</v>
      </c>
      <c r="B122" s="1"/>
      <c r="C122" s="295"/>
      <c r="D122" s="297"/>
      <c r="E122" s="396"/>
      <c r="F122" s="418"/>
      <c r="G122" s="418"/>
      <c r="H122" s="397"/>
      <c r="I122" s="354"/>
      <c r="J122" s="101"/>
      <c r="K122" s="102"/>
      <c r="L122" s="98" t="s">
        <v>1042</v>
      </c>
      <c r="M122" s="98" t="s">
        <v>1050</v>
      </c>
      <c r="N122" s="98" t="s">
        <v>1050</v>
      </c>
      <c r="O122" s="98" t="s">
        <v>1053</v>
      </c>
      <c r="P122" s="98" t="s">
        <v>1052</v>
      </c>
      <c r="Q122" s="98" t="s">
        <v>1050</v>
      </c>
    </row>
    <row r="123" spans="1:22" s="83" customFormat="1" ht="40.5" customHeight="1">
      <c r="A123" s="244" t="s">
        <v>620</v>
      </c>
      <c r="B123" s="1"/>
      <c r="C123" s="289"/>
      <c r="D123" s="290"/>
      <c r="E123" s="377"/>
      <c r="F123" s="378"/>
      <c r="G123" s="378"/>
      <c r="H123" s="379"/>
      <c r="I123" s="341"/>
      <c r="J123" s="105"/>
      <c r="K123" s="106"/>
      <c r="L123" s="98" t="s">
        <v>534</v>
      </c>
      <c r="M123" s="98" t="s">
        <v>1041</v>
      </c>
      <c r="N123" s="98" t="s">
        <v>1053</v>
      </c>
      <c r="O123" s="98" t="s">
        <v>1041</v>
      </c>
      <c r="P123" s="98" t="s">
        <v>1058</v>
      </c>
      <c r="Q123" s="98" t="s">
        <v>1053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66" t="s">
        <v>1054</v>
      </c>
      <c r="O129" s="66" t="s">
        <v>1056</v>
      </c>
      <c r="P129" s="66" t="s">
        <v>1059</v>
      </c>
      <c r="Q129" s="66" t="s">
        <v>1062</v>
      </c>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1048</v>
      </c>
      <c r="P130" s="70" t="s">
        <v>1048</v>
      </c>
      <c r="Q130" s="70" t="s">
        <v>1063</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1043</v>
      </c>
      <c r="N131" s="98" t="s">
        <v>1043</v>
      </c>
      <c r="O131" s="98" t="s">
        <v>1043</v>
      </c>
      <c r="P131" s="98" t="s">
        <v>1043</v>
      </c>
      <c r="Q131" s="98" t="s">
        <v>1060</v>
      </c>
    </row>
    <row r="132" spans="1:22" s="83" customFormat="1" ht="34.5" customHeight="1">
      <c r="A132" s="244" t="s">
        <v>621</v>
      </c>
      <c r="B132" s="84"/>
      <c r="C132" s="295"/>
      <c r="D132" s="297"/>
      <c r="E132" s="320" t="s">
        <v>58</v>
      </c>
      <c r="F132" s="321"/>
      <c r="G132" s="321"/>
      <c r="H132" s="322"/>
      <c r="I132" s="389"/>
      <c r="J132" s="101"/>
      <c r="K132" s="102"/>
      <c r="L132" s="82">
        <v>50</v>
      </c>
      <c r="M132" s="82">
        <v>50</v>
      </c>
      <c r="N132" s="82">
        <v>50</v>
      </c>
      <c r="O132" s="82">
        <v>50</v>
      </c>
      <c r="P132" s="82">
        <v>50</v>
      </c>
      <c r="Q132" s="82">
        <v>20</v>
      </c>
    </row>
    <row r="133" spans="1:22" s="83" customFormat="1" ht="67.5" customHeight="1">
      <c r="A133" s="244" t="s">
        <v>622</v>
      </c>
      <c r="B133" s="84"/>
      <c r="C133" s="334" t="s">
        <v>59</v>
      </c>
      <c r="D133" s="335"/>
      <c r="E133" s="335"/>
      <c r="F133" s="335"/>
      <c r="G133" s="335"/>
      <c r="H133" s="336"/>
      <c r="I133" s="389"/>
      <c r="J133" s="101"/>
      <c r="K133" s="102"/>
      <c r="L133" s="259" t="s">
        <v>105</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10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66" t="s">
        <v>1054</v>
      </c>
      <c r="O143" s="66" t="s">
        <v>1056</v>
      </c>
      <c r="P143" s="66" t="s">
        <v>1059</v>
      </c>
      <c r="Q143" s="66" t="s">
        <v>1062</v>
      </c>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1048</v>
      </c>
      <c r="P144" s="70" t="s">
        <v>1048</v>
      </c>
      <c r="Q144" s="70" t="s">
        <v>1063</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539</v>
      </c>
      <c r="K145" s="264" t="str">
        <f t="shared" ref="K145:K176" si="3">IF(OR(COUNTIF(L145:Q145,"未確認")&gt;0,COUNTIF(L145:Q145,"~*")&gt;0),"※","")</f>
        <v/>
      </c>
      <c r="L145" s="117">
        <v>84</v>
      </c>
      <c r="M145" s="117">
        <v>71</v>
      </c>
      <c r="N145" s="117">
        <v>137</v>
      </c>
      <c r="O145" s="117">
        <v>107</v>
      </c>
      <c r="P145" s="117">
        <v>140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42</v>
      </c>
      <c r="K192" s="264" t="str">
        <f t="shared" si="5"/>
        <v/>
      </c>
      <c r="L192" s="117">
        <v>42</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28</v>
      </c>
      <c r="K210" s="264" t="str">
        <f t="shared" si="7"/>
        <v/>
      </c>
      <c r="L210" s="117">
        <v>0</v>
      </c>
      <c r="M210" s="117">
        <v>0</v>
      </c>
      <c r="N210" s="117">
        <v>0</v>
      </c>
      <c r="O210" s="117">
        <v>0</v>
      </c>
      <c r="P210" s="117">
        <v>0</v>
      </c>
      <c r="Q210" s="117">
        <v>28</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66" t="s">
        <v>1054</v>
      </c>
      <c r="O226" s="66" t="s">
        <v>1056</v>
      </c>
      <c r="P226" s="66" t="s">
        <v>1059</v>
      </c>
      <c r="Q226" s="66" t="s">
        <v>1062</v>
      </c>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1048</v>
      </c>
      <c r="P227" s="70" t="s">
        <v>1048</v>
      </c>
      <c r="Q227" s="70" t="s">
        <v>1063</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66" t="s">
        <v>1054</v>
      </c>
      <c r="O234" s="66" t="s">
        <v>1056</v>
      </c>
      <c r="P234" s="66" t="s">
        <v>1059</v>
      </c>
      <c r="Q234" s="66" t="s">
        <v>1062</v>
      </c>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1048</v>
      </c>
      <c r="P235" s="70" t="s">
        <v>1048</v>
      </c>
      <c r="Q235" s="70" t="s">
        <v>1063</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66" t="s">
        <v>1054</v>
      </c>
      <c r="O244" s="66" t="s">
        <v>1056</v>
      </c>
      <c r="P244" s="66" t="s">
        <v>1059</v>
      </c>
      <c r="Q244" s="66" t="s">
        <v>1062</v>
      </c>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1048</v>
      </c>
      <c r="P245" s="70" t="s">
        <v>1048</v>
      </c>
      <c r="Q245" s="70" t="s">
        <v>1063</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1045</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66" t="s">
        <v>1054</v>
      </c>
      <c r="O253" s="66" t="s">
        <v>1056</v>
      </c>
      <c r="P253" s="66" t="s">
        <v>1059</v>
      </c>
      <c r="Q253" s="66" t="s">
        <v>1062</v>
      </c>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137" t="s">
        <v>1048</v>
      </c>
      <c r="P254" s="137" t="s">
        <v>1048</v>
      </c>
      <c r="Q254" s="137" t="s">
        <v>1063</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1045</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66" t="s">
        <v>1054</v>
      </c>
      <c r="O263" s="66" t="s">
        <v>1056</v>
      </c>
      <c r="P263" s="66" t="s">
        <v>1059</v>
      </c>
      <c r="Q263" s="66" t="s">
        <v>1062</v>
      </c>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1048</v>
      </c>
      <c r="P264" s="70" t="s">
        <v>1048</v>
      </c>
      <c r="Q264" s="70" t="s">
        <v>1063</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36</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214</v>
      </c>
      <c r="K269" s="81" t="str">
        <f t="shared" si="8"/>
        <v/>
      </c>
      <c r="L269" s="147">
        <v>40</v>
      </c>
      <c r="M269" s="147">
        <v>37</v>
      </c>
      <c r="N269" s="147">
        <v>44</v>
      </c>
      <c r="O269" s="147">
        <v>36</v>
      </c>
      <c r="P269" s="147">
        <v>37</v>
      </c>
      <c r="Q269" s="147">
        <v>20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row>
    <row r="274" spans="1:17" s="83" customFormat="1" ht="34.5" customHeight="1">
      <c r="A274" s="249" t="s">
        <v>727</v>
      </c>
      <c r="B274" s="120"/>
      <c r="C274" s="372"/>
      <c r="D274" s="372"/>
      <c r="E274" s="372"/>
      <c r="F274" s="372"/>
      <c r="G274" s="371" t="s">
        <v>148</v>
      </c>
      <c r="H274" s="371"/>
      <c r="I274" s="404"/>
      <c r="J274" s="266">
        <f t="shared" si="9"/>
        <v>8.2000000000000011</v>
      </c>
      <c r="K274" s="81" t="str">
        <f t="shared" si="8"/>
        <v/>
      </c>
      <c r="L274" s="148">
        <v>1.6</v>
      </c>
      <c r="M274" s="148">
        <v>1.7</v>
      </c>
      <c r="N274" s="148">
        <v>0.8</v>
      </c>
      <c r="O274" s="148">
        <v>1.7</v>
      </c>
      <c r="P274" s="148">
        <v>1.6</v>
      </c>
      <c r="Q274" s="148">
        <v>0.8</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12</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1.8</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19</v>
      </c>
      <c r="M297" s="147">
        <v>23</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0.6</v>
      </c>
      <c r="M298" s="148">
        <v>3.6</v>
      </c>
      <c r="N298" s="148">
        <v>1.5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1.6</v>
      </c>
      <c r="M302" s="148">
        <v>0.8</v>
      </c>
      <c r="N302" s="148">
        <v>1.7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9</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3</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8</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0.8</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2</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66" t="s">
        <v>1054</v>
      </c>
      <c r="O322" s="66" t="s">
        <v>1056</v>
      </c>
      <c r="P322" s="66" t="s">
        <v>1059</v>
      </c>
      <c r="Q322" s="66" t="s">
        <v>1062</v>
      </c>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1048</v>
      </c>
      <c r="P323" s="137" t="s">
        <v>1048</v>
      </c>
      <c r="Q323" s="137" t="s">
        <v>1063</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66" t="s">
        <v>1054</v>
      </c>
      <c r="O342" s="66" t="s">
        <v>1056</v>
      </c>
      <c r="P342" s="66" t="s">
        <v>1059</v>
      </c>
      <c r="Q342" s="66" t="s">
        <v>1062</v>
      </c>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1048</v>
      </c>
      <c r="P343" s="137" t="s">
        <v>1048</v>
      </c>
      <c r="Q343" s="137" t="s">
        <v>1063</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c r="N367" s="66" t="s">
        <v>1054</v>
      </c>
      <c r="O367" s="66" t="s">
        <v>1056</v>
      </c>
      <c r="P367" s="66" t="s">
        <v>1059</v>
      </c>
      <c r="Q367" s="66" t="s">
        <v>1062</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1048</v>
      </c>
      <c r="Q368" s="137" t="s">
        <v>1063</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66" t="s">
        <v>1054</v>
      </c>
      <c r="O390" s="66" t="s">
        <v>1056</v>
      </c>
      <c r="P390" s="66" t="s">
        <v>1059</v>
      </c>
      <c r="Q390" s="66" t="s">
        <v>1062</v>
      </c>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1048</v>
      </c>
      <c r="P391" s="70" t="s">
        <v>1048</v>
      </c>
      <c r="Q391" s="70" t="s">
        <v>1063</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5945</v>
      </c>
      <c r="K392" s="81" t="str">
        <f t="shared" ref="K392:K397" si="12">IF(OR(COUNTIF(L392:Q392,"未確認")&gt;0,COUNTIF(L392:Q392,"~*")&gt;0),"※","")</f>
        <v/>
      </c>
      <c r="L392" s="147">
        <v>1247</v>
      </c>
      <c r="M392" s="147">
        <v>831</v>
      </c>
      <c r="N392" s="147">
        <v>1401</v>
      </c>
      <c r="O392" s="147">
        <v>939</v>
      </c>
      <c r="P392" s="147">
        <v>1334</v>
      </c>
      <c r="Q392" s="147">
        <v>193</v>
      </c>
    </row>
    <row r="393" spans="1:22" s="83" customFormat="1" ht="34.5" customHeight="1">
      <c r="A393" s="249" t="s">
        <v>773</v>
      </c>
      <c r="B393" s="84"/>
      <c r="C393" s="370"/>
      <c r="D393" s="380"/>
      <c r="E393" s="320" t="s">
        <v>224</v>
      </c>
      <c r="F393" s="321"/>
      <c r="G393" s="321"/>
      <c r="H393" s="322"/>
      <c r="I393" s="343"/>
      <c r="J393" s="140">
        <f t="shared" si="11"/>
        <v>3114</v>
      </c>
      <c r="K393" s="81" t="str">
        <f t="shared" si="12"/>
        <v/>
      </c>
      <c r="L393" s="147">
        <v>294</v>
      </c>
      <c r="M393" s="147">
        <v>700</v>
      </c>
      <c r="N393" s="147">
        <v>1040</v>
      </c>
      <c r="O393" s="147">
        <v>410</v>
      </c>
      <c r="P393" s="147">
        <v>536</v>
      </c>
      <c r="Q393" s="147">
        <v>134</v>
      </c>
    </row>
    <row r="394" spans="1:22" s="83" customFormat="1" ht="34.5" customHeight="1">
      <c r="A394" s="250" t="s">
        <v>774</v>
      </c>
      <c r="B394" s="84"/>
      <c r="C394" s="370"/>
      <c r="D394" s="381"/>
      <c r="E394" s="320" t="s">
        <v>225</v>
      </c>
      <c r="F394" s="321"/>
      <c r="G394" s="321"/>
      <c r="H394" s="322"/>
      <c r="I394" s="343"/>
      <c r="J394" s="140">
        <f t="shared" si="11"/>
        <v>775</v>
      </c>
      <c r="K394" s="81" t="str">
        <f t="shared" si="12"/>
        <v/>
      </c>
      <c r="L394" s="147">
        <v>193</v>
      </c>
      <c r="M394" s="147">
        <v>3</v>
      </c>
      <c r="N394" s="147">
        <v>130</v>
      </c>
      <c r="O394" s="147">
        <v>212</v>
      </c>
      <c r="P394" s="147">
        <v>235</v>
      </c>
      <c r="Q394" s="147">
        <v>2</v>
      </c>
    </row>
    <row r="395" spans="1:22" s="83" customFormat="1" ht="34.5" customHeight="1">
      <c r="A395" s="250" t="s">
        <v>775</v>
      </c>
      <c r="B395" s="84"/>
      <c r="C395" s="370"/>
      <c r="D395" s="382"/>
      <c r="E395" s="320" t="s">
        <v>226</v>
      </c>
      <c r="F395" s="321"/>
      <c r="G395" s="321"/>
      <c r="H395" s="322"/>
      <c r="I395" s="343"/>
      <c r="J395" s="140">
        <f t="shared" si="11"/>
        <v>2056</v>
      </c>
      <c r="K395" s="81" t="str">
        <f t="shared" si="12"/>
        <v/>
      </c>
      <c r="L395" s="147">
        <v>760</v>
      </c>
      <c r="M395" s="147">
        <v>128</v>
      </c>
      <c r="N395" s="147">
        <v>231</v>
      </c>
      <c r="O395" s="147">
        <v>317</v>
      </c>
      <c r="P395" s="147">
        <v>563</v>
      </c>
      <c r="Q395" s="147">
        <v>57</v>
      </c>
    </row>
    <row r="396" spans="1:22" s="83" customFormat="1" ht="34.5" customHeight="1">
      <c r="A396" s="250" t="s">
        <v>776</v>
      </c>
      <c r="B396" s="1"/>
      <c r="C396" s="370"/>
      <c r="D396" s="320" t="s">
        <v>227</v>
      </c>
      <c r="E396" s="321"/>
      <c r="F396" s="321"/>
      <c r="G396" s="321"/>
      <c r="H396" s="322"/>
      <c r="I396" s="343"/>
      <c r="J396" s="140">
        <f t="shared" si="11"/>
        <v>79605</v>
      </c>
      <c r="K396" s="81" t="str">
        <f t="shared" si="12"/>
        <v/>
      </c>
      <c r="L396" s="147">
        <v>14913</v>
      </c>
      <c r="M396" s="147">
        <v>13695</v>
      </c>
      <c r="N396" s="147">
        <v>15471</v>
      </c>
      <c r="O396" s="147">
        <v>15022</v>
      </c>
      <c r="P396" s="147">
        <v>14837</v>
      </c>
      <c r="Q396" s="147">
        <v>5667</v>
      </c>
    </row>
    <row r="397" spans="1:22" s="83" customFormat="1" ht="34.5" customHeight="1">
      <c r="A397" s="250" t="s">
        <v>777</v>
      </c>
      <c r="B397" s="119"/>
      <c r="C397" s="370"/>
      <c r="D397" s="320" t="s">
        <v>228</v>
      </c>
      <c r="E397" s="321"/>
      <c r="F397" s="321"/>
      <c r="G397" s="321"/>
      <c r="H397" s="322"/>
      <c r="I397" s="344"/>
      <c r="J397" s="140">
        <f t="shared" si="11"/>
        <v>5747</v>
      </c>
      <c r="K397" s="81" t="str">
        <f t="shared" si="12"/>
        <v/>
      </c>
      <c r="L397" s="147">
        <v>1209</v>
      </c>
      <c r="M397" s="147">
        <v>794</v>
      </c>
      <c r="N397" s="147">
        <v>1361</v>
      </c>
      <c r="O397" s="147">
        <v>907</v>
      </c>
      <c r="P397" s="147">
        <v>1300</v>
      </c>
      <c r="Q397" s="147">
        <v>176</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66" t="s">
        <v>1054</v>
      </c>
      <c r="O403" s="66" t="s">
        <v>1056</v>
      </c>
      <c r="P403" s="66" t="s">
        <v>1059</v>
      </c>
      <c r="Q403" s="66" t="s">
        <v>1062</v>
      </c>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1048</v>
      </c>
      <c r="P404" s="70" t="s">
        <v>1048</v>
      </c>
      <c r="Q404" s="70" t="s">
        <v>1063</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5945</v>
      </c>
      <c r="K405" s="81" t="str">
        <f t="shared" ref="K405:K422" si="14">IF(OR(COUNTIF(L405:Q405,"未確認")&gt;0,COUNTIF(L405:Q405,"~*")&gt;0),"※","")</f>
        <v/>
      </c>
      <c r="L405" s="147">
        <v>1247</v>
      </c>
      <c r="M405" s="147">
        <v>831</v>
      </c>
      <c r="N405" s="147">
        <v>1401</v>
      </c>
      <c r="O405" s="147">
        <v>939</v>
      </c>
      <c r="P405" s="147">
        <v>1334</v>
      </c>
      <c r="Q405" s="147">
        <v>193</v>
      </c>
    </row>
    <row r="406" spans="1:22" s="83" customFormat="1" ht="34.5" customHeight="1">
      <c r="A406" s="251" t="s">
        <v>779</v>
      </c>
      <c r="B406" s="119"/>
      <c r="C406" s="369"/>
      <c r="D406" s="375" t="s">
        <v>233</v>
      </c>
      <c r="E406" s="377" t="s">
        <v>234</v>
      </c>
      <c r="F406" s="378"/>
      <c r="G406" s="378"/>
      <c r="H406" s="379"/>
      <c r="I406" s="361"/>
      <c r="J406" s="140">
        <f t="shared" si="13"/>
        <v>534</v>
      </c>
      <c r="K406" s="81" t="str">
        <f t="shared" si="14"/>
        <v/>
      </c>
      <c r="L406" s="147">
        <v>92</v>
      </c>
      <c r="M406" s="147">
        <v>60</v>
      </c>
      <c r="N406" s="147">
        <v>101</v>
      </c>
      <c r="O406" s="147">
        <v>39</v>
      </c>
      <c r="P406" s="147">
        <v>155</v>
      </c>
      <c r="Q406" s="147">
        <v>87</v>
      </c>
    </row>
    <row r="407" spans="1:22" s="83" customFormat="1" ht="34.5" customHeight="1">
      <c r="A407" s="251" t="s">
        <v>780</v>
      </c>
      <c r="B407" s="119"/>
      <c r="C407" s="369"/>
      <c r="D407" s="369"/>
      <c r="E407" s="320" t="s">
        <v>235</v>
      </c>
      <c r="F407" s="321"/>
      <c r="G407" s="321"/>
      <c r="H407" s="322"/>
      <c r="I407" s="361"/>
      <c r="J407" s="140">
        <f t="shared" si="13"/>
        <v>5052</v>
      </c>
      <c r="K407" s="81" t="str">
        <f t="shared" si="14"/>
        <v/>
      </c>
      <c r="L407" s="147">
        <v>1060</v>
      </c>
      <c r="M407" s="147">
        <v>761</v>
      </c>
      <c r="N407" s="147">
        <v>1231</v>
      </c>
      <c r="O407" s="147">
        <v>821</v>
      </c>
      <c r="P407" s="147">
        <v>1099</v>
      </c>
      <c r="Q407" s="147">
        <v>80</v>
      </c>
    </row>
    <row r="408" spans="1:22" s="83" customFormat="1" ht="34.5" customHeight="1">
      <c r="A408" s="251" t="s">
        <v>781</v>
      </c>
      <c r="B408" s="119"/>
      <c r="C408" s="369"/>
      <c r="D408" s="369"/>
      <c r="E408" s="320" t="s">
        <v>236</v>
      </c>
      <c r="F408" s="321"/>
      <c r="G408" s="321"/>
      <c r="H408" s="322"/>
      <c r="I408" s="361"/>
      <c r="J408" s="140">
        <f t="shared" si="13"/>
        <v>130</v>
      </c>
      <c r="K408" s="81" t="str">
        <f t="shared" si="14"/>
        <v/>
      </c>
      <c r="L408" s="147">
        <v>30</v>
      </c>
      <c r="M408" s="147">
        <v>6</v>
      </c>
      <c r="N408" s="147">
        <v>25</v>
      </c>
      <c r="O408" s="147">
        <v>23</v>
      </c>
      <c r="P408" s="147">
        <v>25</v>
      </c>
      <c r="Q408" s="147">
        <v>21</v>
      </c>
    </row>
    <row r="409" spans="1:22" s="83" customFormat="1" ht="34.5" customHeight="1">
      <c r="A409" s="251" t="s">
        <v>782</v>
      </c>
      <c r="B409" s="119"/>
      <c r="C409" s="369"/>
      <c r="D409" s="369"/>
      <c r="E409" s="317" t="s">
        <v>989</v>
      </c>
      <c r="F409" s="318"/>
      <c r="G409" s="318"/>
      <c r="H409" s="319"/>
      <c r="I409" s="361"/>
      <c r="J409" s="140">
        <f t="shared" si="13"/>
        <v>221</v>
      </c>
      <c r="K409" s="81" t="str">
        <f t="shared" si="14"/>
        <v/>
      </c>
      <c r="L409" s="147">
        <v>62</v>
      </c>
      <c r="M409" s="147">
        <v>4</v>
      </c>
      <c r="N409" s="147">
        <v>43</v>
      </c>
      <c r="O409" s="147">
        <v>54</v>
      </c>
      <c r="P409" s="147">
        <v>53</v>
      </c>
      <c r="Q409" s="147">
        <v>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8</v>
      </c>
      <c r="K412" s="81" t="str">
        <f t="shared" si="14"/>
        <v/>
      </c>
      <c r="L412" s="147">
        <v>3</v>
      </c>
      <c r="M412" s="147">
        <v>0</v>
      </c>
      <c r="N412" s="147">
        <v>1</v>
      </c>
      <c r="O412" s="147">
        <v>2</v>
      </c>
      <c r="P412" s="147">
        <v>2</v>
      </c>
      <c r="Q412" s="147">
        <v>0</v>
      </c>
    </row>
    <row r="413" spans="1:22" s="83" customFormat="1" ht="34.5" customHeight="1">
      <c r="A413" s="251" t="s">
        <v>786</v>
      </c>
      <c r="B413" s="119"/>
      <c r="C413" s="369"/>
      <c r="D413" s="320" t="s">
        <v>251</v>
      </c>
      <c r="E413" s="321"/>
      <c r="F413" s="321"/>
      <c r="G413" s="321"/>
      <c r="H413" s="322"/>
      <c r="I413" s="361"/>
      <c r="J413" s="140">
        <f t="shared" si="13"/>
        <v>5747</v>
      </c>
      <c r="K413" s="81" t="str">
        <f t="shared" si="14"/>
        <v/>
      </c>
      <c r="L413" s="147">
        <v>1209</v>
      </c>
      <c r="M413" s="147">
        <v>794</v>
      </c>
      <c r="N413" s="147">
        <v>1361</v>
      </c>
      <c r="O413" s="147">
        <v>907</v>
      </c>
      <c r="P413" s="147">
        <v>1300</v>
      </c>
      <c r="Q413" s="147">
        <v>176</v>
      </c>
    </row>
    <row r="414" spans="1:22" s="83" customFormat="1" ht="34.5" customHeight="1">
      <c r="A414" s="251" t="s">
        <v>787</v>
      </c>
      <c r="B414" s="119"/>
      <c r="C414" s="369"/>
      <c r="D414" s="375" t="s">
        <v>240</v>
      </c>
      <c r="E414" s="377" t="s">
        <v>241</v>
      </c>
      <c r="F414" s="378"/>
      <c r="G414" s="378"/>
      <c r="H414" s="379"/>
      <c r="I414" s="361"/>
      <c r="J414" s="140">
        <f t="shared" si="13"/>
        <v>509</v>
      </c>
      <c r="K414" s="81" t="str">
        <f t="shared" si="14"/>
        <v/>
      </c>
      <c r="L414" s="147">
        <v>49</v>
      </c>
      <c r="M414" s="147">
        <v>54</v>
      </c>
      <c r="N414" s="147">
        <v>156</v>
      </c>
      <c r="O414" s="147">
        <v>44</v>
      </c>
      <c r="P414" s="147">
        <v>205</v>
      </c>
      <c r="Q414" s="147">
        <v>1</v>
      </c>
    </row>
    <row r="415" spans="1:22" s="83" customFormat="1" ht="34.5" customHeight="1">
      <c r="A415" s="251" t="s">
        <v>788</v>
      </c>
      <c r="B415" s="119"/>
      <c r="C415" s="369"/>
      <c r="D415" s="369"/>
      <c r="E415" s="320" t="s">
        <v>242</v>
      </c>
      <c r="F415" s="321"/>
      <c r="G415" s="321"/>
      <c r="H415" s="322"/>
      <c r="I415" s="361"/>
      <c r="J415" s="140">
        <f t="shared" si="13"/>
        <v>4249</v>
      </c>
      <c r="K415" s="81" t="str">
        <f t="shared" si="14"/>
        <v/>
      </c>
      <c r="L415" s="147">
        <v>930</v>
      </c>
      <c r="M415" s="147">
        <v>698</v>
      </c>
      <c r="N415" s="147">
        <v>1103</v>
      </c>
      <c r="O415" s="147">
        <v>553</v>
      </c>
      <c r="P415" s="147">
        <v>936</v>
      </c>
      <c r="Q415" s="147">
        <v>29</v>
      </c>
    </row>
    <row r="416" spans="1:22" s="83" customFormat="1" ht="34.5" customHeight="1">
      <c r="A416" s="251" t="s">
        <v>789</v>
      </c>
      <c r="B416" s="119"/>
      <c r="C416" s="369"/>
      <c r="D416" s="369"/>
      <c r="E416" s="320" t="s">
        <v>243</v>
      </c>
      <c r="F416" s="321"/>
      <c r="G416" s="321"/>
      <c r="H416" s="322"/>
      <c r="I416" s="361"/>
      <c r="J416" s="140">
        <f t="shared" si="13"/>
        <v>432</v>
      </c>
      <c r="K416" s="81" t="str">
        <f t="shared" si="14"/>
        <v/>
      </c>
      <c r="L416" s="147">
        <v>60</v>
      </c>
      <c r="M416" s="147">
        <v>8</v>
      </c>
      <c r="N416" s="147">
        <v>43</v>
      </c>
      <c r="O416" s="147">
        <v>262</v>
      </c>
      <c r="P416" s="147">
        <v>52</v>
      </c>
      <c r="Q416" s="147">
        <v>7</v>
      </c>
    </row>
    <row r="417" spans="1:22" s="83" customFormat="1" ht="34.5" customHeight="1">
      <c r="A417" s="251" t="s">
        <v>790</v>
      </c>
      <c r="B417" s="119"/>
      <c r="C417" s="369"/>
      <c r="D417" s="369"/>
      <c r="E417" s="320" t="s">
        <v>244</v>
      </c>
      <c r="F417" s="321"/>
      <c r="G417" s="321"/>
      <c r="H417" s="322"/>
      <c r="I417" s="361"/>
      <c r="J417" s="140">
        <f t="shared" si="13"/>
        <v>116</v>
      </c>
      <c r="K417" s="81" t="str">
        <f t="shared" si="14"/>
        <v/>
      </c>
      <c r="L417" s="147">
        <v>47</v>
      </c>
      <c r="M417" s="147">
        <v>1</v>
      </c>
      <c r="N417" s="147">
        <v>21</v>
      </c>
      <c r="O417" s="147">
        <v>23</v>
      </c>
      <c r="P417" s="147">
        <v>21</v>
      </c>
      <c r="Q417" s="147">
        <v>3</v>
      </c>
    </row>
    <row r="418" spans="1:22" s="83" customFormat="1" ht="34.5" customHeight="1">
      <c r="A418" s="251" t="s">
        <v>791</v>
      </c>
      <c r="B418" s="119"/>
      <c r="C418" s="369"/>
      <c r="D418" s="369"/>
      <c r="E418" s="320" t="s">
        <v>245</v>
      </c>
      <c r="F418" s="321"/>
      <c r="G418" s="321"/>
      <c r="H418" s="322"/>
      <c r="I418" s="361"/>
      <c r="J418" s="140">
        <f t="shared" si="13"/>
        <v>46</v>
      </c>
      <c r="K418" s="81" t="str">
        <f t="shared" si="14"/>
        <v/>
      </c>
      <c r="L418" s="147">
        <v>16</v>
      </c>
      <c r="M418" s="147">
        <v>1</v>
      </c>
      <c r="N418" s="147">
        <v>13</v>
      </c>
      <c r="O418" s="147">
        <v>8</v>
      </c>
      <c r="P418" s="147">
        <v>7</v>
      </c>
      <c r="Q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80</v>
      </c>
      <c r="K420" s="81" t="str">
        <f t="shared" si="14"/>
        <v/>
      </c>
      <c r="L420" s="147">
        <v>30</v>
      </c>
      <c r="M420" s="147">
        <v>3</v>
      </c>
      <c r="N420" s="147">
        <v>9</v>
      </c>
      <c r="O420" s="147">
        <v>14</v>
      </c>
      <c r="P420" s="147">
        <v>20</v>
      </c>
      <c r="Q420" s="147">
        <v>4</v>
      </c>
    </row>
    <row r="421" spans="1:22" s="83" customFormat="1" ht="34.5" customHeight="1">
      <c r="A421" s="251" t="s">
        <v>794</v>
      </c>
      <c r="B421" s="119"/>
      <c r="C421" s="369"/>
      <c r="D421" s="369"/>
      <c r="E421" s="320" t="s">
        <v>247</v>
      </c>
      <c r="F421" s="321"/>
      <c r="G421" s="321"/>
      <c r="H421" s="322"/>
      <c r="I421" s="361"/>
      <c r="J421" s="140">
        <f t="shared" si="13"/>
        <v>311</v>
      </c>
      <c r="K421" s="81" t="str">
        <f t="shared" si="14"/>
        <v/>
      </c>
      <c r="L421" s="147">
        <v>75</v>
      </c>
      <c r="M421" s="147">
        <v>29</v>
      </c>
      <c r="N421" s="147">
        <v>16</v>
      </c>
      <c r="O421" s="147">
        <v>3</v>
      </c>
      <c r="P421" s="147">
        <v>57</v>
      </c>
      <c r="Q421" s="147">
        <v>131</v>
      </c>
    </row>
    <row r="422" spans="1:22" s="83" customFormat="1" ht="34.5" customHeight="1">
      <c r="A422" s="251" t="s">
        <v>795</v>
      </c>
      <c r="B422" s="119"/>
      <c r="C422" s="369"/>
      <c r="D422" s="369"/>
      <c r="E422" s="320" t="s">
        <v>166</v>
      </c>
      <c r="F422" s="321"/>
      <c r="G422" s="321"/>
      <c r="H422" s="322"/>
      <c r="I422" s="362"/>
      <c r="J422" s="140">
        <f t="shared" si="13"/>
        <v>4</v>
      </c>
      <c r="K422" s="81" t="str">
        <f t="shared" si="14"/>
        <v/>
      </c>
      <c r="L422" s="147">
        <v>2</v>
      </c>
      <c r="M422" s="147">
        <v>0</v>
      </c>
      <c r="N422" s="147">
        <v>0</v>
      </c>
      <c r="O422" s="147">
        <v>0</v>
      </c>
      <c r="P422" s="147">
        <v>2</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66" t="s">
        <v>1054</v>
      </c>
      <c r="O428" s="66" t="s">
        <v>1056</v>
      </c>
      <c r="P428" s="66" t="s">
        <v>1059</v>
      </c>
      <c r="Q428" s="66" t="s">
        <v>1062</v>
      </c>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1048</v>
      </c>
      <c r="P429" s="70" t="s">
        <v>1048</v>
      </c>
      <c r="Q429" s="70" t="s">
        <v>1063</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5238</v>
      </c>
      <c r="K430" s="193" t="str">
        <f>IF(OR(COUNTIF(L430:Q430,"未確認")&gt;0,COUNTIF(L430:Q430,"~*")&gt;0),"※","")</f>
        <v/>
      </c>
      <c r="L430" s="147">
        <v>1160</v>
      </c>
      <c r="M430" s="147">
        <v>740</v>
      </c>
      <c r="N430" s="147">
        <v>1205</v>
      </c>
      <c r="O430" s="147">
        <v>863</v>
      </c>
      <c r="P430" s="147">
        <v>1095</v>
      </c>
      <c r="Q430" s="147">
        <v>175</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44</v>
      </c>
      <c r="K431" s="193" t="str">
        <f>IF(OR(COUNTIF(L431:Q431,"未確認")&gt;0,COUNTIF(L431:Q431,"~*")&gt;0),"※","")</f>
        <v/>
      </c>
      <c r="L431" s="147">
        <v>1</v>
      </c>
      <c r="M431" s="147">
        <v>28</v>
      </c>
      <c r="N431" s="147">
        <v>2</v>
      </c>
      <c r="O431" s="147">
        <v>1</v>
      </c>
      <c r="P431" s="147">
        <v>8</v>
      </c>
      <c r="Q431" s="147">
        <v>4</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78</v>
      </c>
      <c r="K432" s="193" t="str">
        <f>IF(OR(COUNTIF(L432:Q432,"未確認")&gt;0,COUNTIF(L432:Q432,"~*")&gt;0),"※","")</f>
        <v/>
      </c>
      <c r="L432" s="147">
        <v>34</v>
      </c>
      <c r="M432" s="147">
        <v>3</v>
      </c>
      <c r="N432" s="147">
        <v>6</v>
      </c>
      <c r="O432" s="147">
        <v>4</v>
      </c>
      <c r="P432" s="147">
        <v>23</v>
      </c>
      <c r="Q432" s="147">
        <v>8</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5116</v>
      </c>
      <c r="K433" s="193" t="str">
        <f>IF(OR(COUNTIF(L433:Q433,"未確認")&gt;0,COUNTIF(L433:Q433,"~*")&gt;0),"※","")</f>
        <v/>
      </c>
      <c r="L433" s="147">
        <v>1125</v>
      </c>
      <c r="M433" s="147">
        <v>709</v>
      </c>
      <c r="N433" s="147">
        <v>1197</v>
      </c>
      <c r="O433" s="147">
        <v>858</v>
      </c>
      <c r="P433" s="147">
        <v>1064</v>
      </c>
      <c r="Q433" s="147">
        <v>163</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66" t="s">
        <v>1054</v>
      </c>
      <c r="O441" s="66" t="s">
        <v>1056</v>
      </c>
      <c r="P441" s="66" t="s">
        <v>1059</v>
      </c>
      <c r="Q441" s="66" t="s">
        <v>1062</v>
      </c>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1048</v>
      </c>
      <c r="P442" s="70" t="s">
        <v>1048</v>
      </c>
      <c r="Q442" s="70" t="s">
        <v>1063</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66" t="s">
        <v>1054</v>
      </c>
      <c r="O466" s="66" t="s">
        <v>1056</v>
      </c>
      <c r="P466" s="66" t="s">
        <v>1059</v>
      </c>
      <c r="Q466" s="66" t="s">
        <v>1062</v>
      </c>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1048</v>
      </c>
      <c r="P467" s="70" t="s">
        <v>1048</v>
      </c>
      <c r="Q467" s="70" t="s">
        <v>1063</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164</v>
      </c>
      <c r="K468" s="201" t="str">
        <f t="shared" ref="K468:K475" si="16">IF(OR(COUNTIF(L468:Q468,"未確認")&gt;0,COUNTIF(L468:Q468,"*")&gt;0),"※","")</f>
        <v>※</v>
      </c>
      <c r="L468" s="117" t="s">
        <v>541</v>
      </c>
      <c r="M468" s="117" t="s">
        <v>541</v>
      </c>
      <c r="N468" s="117">
        <v>79</v>
      </c>
      <c r="O468" s="117">
        <v>53</v>
      </c>
      <c r="P468" s="117">
        <v>32</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v>0</v>
      </c>
      <c r="N469" s="117" t="s">
        <v>541</v>
      </c>
      <c r="O469" s="117" t="s">
        <v>541</v>
      </c>
      <c r="P469" s="117" t="s">
        <v>541</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46</v>
      </c>
      <c r="K470" s="201" t="str">
        <f t="shared" si="16"/>
        <v/>
      </c>
      <c r="L470" s="117">
        <v>0</v>
      </c>
      <c r="M470" s="117">
        <v>0</v>
      </c>
      <c r="N470" s="117">
        <v>0</v>
      </c>
      <c r="O470" s="117">
        <v>46</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t="s">
        <v>541</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t="s">
        <v>541</v>
      </c>
      <c r="M476" s="117" t="s">
        <v>541</v>
      </c>
      <c r="N476" s="117" t="s">
        <v>541</v>
      </c>
      <c r="O476" s="117" t="s">
        <v>541</v>
      </c>
      <c r="P476" s="117" t="s">
        <v>541</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61</v>
      </c>
      <c r="K477" s="201" t="str">
        <f t="shared" ref="K477:K496" si="18">IF(OR(COUNTIF(L477:Q477,"未確認")&gt;0,COUNTIF(L477:Q477,"*")&gt;0),"※","")</f>
        <v/>
      </c>
      <c r="L477" s="117">
        <v>0</v>
      </c>
      <c r="M477" s="117">
        <v>0</v>
      </c>
      <c r="N477" s="117">
        <v>35</v>
      </c>
      <c r="O477" s="117">
        <v>0</v>
      </c>
      <c r="P477" s="117">
        <v>26</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23</v>
      </c>
      <c r="K478" s="201" t="str">
        <f t="shared" si="18"/>
        <v>※</v>
      </c>
      <c r="L478" s="117">
        <v>0</v>
      </c>
      <c r="M478" s="117" t="s">
        <v>541</v>
      </c>
      <c r="N478" s="117">
        <v>23</v>
      </c>
      <c r="O478" s="117" t="s">
        <v>541</v>
      </c>
      <c r="P478" s="117" t="s">
        <v>541</v>
      </c>
      <c r="Q478" s="117">
        <v>0</v>
      </c>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t="s">
        <v>541</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13</v>
      </c>
      <c r="K480" s="201" t="str">
        <f t="shared" si="18"/>
        <v>※</v>
      </c>
      <c r="L480" s="117">
        <v>0</v>
      </c>
      <c r="M480" s="117">
        <v>0</v>
      </c>
      <c r="N480" s="117">
        <v>13</v>
      </c>
      <c r="O480" s="117" t="s">
        <v>541</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102</v>
      </c>
      <c r="K481" s="201" t="str">
        <f t="shared" si="18"/>
        <v>※</v>
      </c>
      <c r="L481" s="117">
        <v>0</v>
      </c>
      <c r="M481" s="117">
        <v>0</v>
      </c>
      <c r="N481" s="117">
        <v>57</v>
      </c>
      <c r="O481" s="117">
        <v>45</v>
      </c>
      <c r="P481" s="117" t="s">
        <v>541</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IF(SUM(L482:Q482)=0,IF(COUNTIF(L482:Q482,"未確認")&gt;0,"未確認",IF(COUNTIF(L482:Q482,"~*")&gt;0,"*",SUM(L482:Q482))),SUM(L482:Q482))</f>
        <v>*</v>
      </c>
      <c r="K482" s="201" t="str">
        <f t="shared" si="18"/>
        <v>※</v>
      </c>
      <c r="L482" s="117">
        <v>0</v>
      </c>
      <c r="M482" s="117">
        <v>0</v>
      </c>
      <c r="N482" s="117" t="s">
        <v>541</v>
      </c>
      <c r="O482" s="117" t="s">
        <v>541</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43</v>
      </c>
      <c r="K483" s="201" t="str">
        <f t="shared" si="18"/>
        <v/>
      </c>
      <c r="L483" s="117">
        <v>0</v>
      </c>
      <c r="M483" s="117">
        <v>0</v>
      </c>
      <c r="N483" s="117">
        <v>0</v>
      </c>
      <c r="O483" s="117">
        <v>43</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t="s">
        <v>541</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t="s">
        <v>541</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34</v>
      </c>
      <c r="K490" s="201" t="str">
        <f t="shared" si="18"/>
        <v>※</v>
      </c>
      <c r="L490" s="117">
        <v>0</v>
      </c>
      <c r="M490" s="117">
        <v>0</v>
      </c>
      <c r="N490" s="117">
        <v>34</v>
      </c>
      <c r="O490" s="117">
        <v>0</v>
      </c>
      <c r="P490" s="117" t="s">
        <v>541</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14</v>
      </c>
      <c r="K491" s="201" t="str">
        <f t="shared" si="18"/>
        <v/>
      </c>
      <c r="L491" s="117">
        <v>0</v>
      </c>
      <c r="M491" s="117">
        <v>0</v>
      </c>
      <c r="N491" s="117">
        <v>14</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t="s">
        <v>541</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t="s">
        <v>541</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21</v>
      </c>
      <c r="K496" s="201" t="str">
        <f t="shared" si="18"/>
        <v>※</v>
      </c>
      <c r="L496" s="117">
        <v>0</v>
      </c>
      <c r="M496" s="117">
        <v>0</v>
      </c>
      <c r="N496" s="117">
        <v>21</v>
      </c>
      <c r="O496" s="117">
        <v>0</v>
      </c>
      <c r="P496" s="117" t="s">
        <v>541</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66" t="s">
        <v>1054</v>
      </c>
      <c r="O502" s="66" t="s">
        <v>1056</v>
      </c>
      <c r="P502" s="66" t="s">
        <v>1059</v>
      </c>
      <c r="Q502" s="66" t="s">
        <v>1062</v>
      </c>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70" t="s">
        <v>1048</v>
      </c>
      <c r="P503" s="70" t="s">
        <v>1048</v>
      </c>
      <c r="Q503" s="70" t="s">
        <v>1063</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29</v>
      </c>
      <c r="K504" s="201" t="str">
        <f t="shared" ref="K504:K511" si="21">IF(OR(COUNTIF(L504:Q504,"未確認")&gt;0,COUNTIF(L504:Q504,"*")&gt;0),"※","")</f>
        <v/>
      </c>
      <c r="L504" s="117">
        <v>0</v>
      </c>
      <c r="M504" s="117">
        <v>0</v>
      </c>
      <c r="N504" s="117">
        <v>29</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95</v>
      </c>
      <c r="K505" s="201" t="str">
        <f t="shared" si="21"/>
        <v>※</v>
      </c>
      <c r="L505" s="117">
        <v>11</v>
      </c>
      <c r="M505" s="117">
        <v>13</v>
      </c>
      <c r="N505" s="117">
        <v>52</v>
      </c>
      <c r="O505" s="117" t="s">
        <v>541</v>
      </c>
      <c r="P505" s="117">
        <v>19</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t="s">
        <v>541</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t="s">
        <v>541</v>
      </c>
      <c r="N507" s="117" t="s">
        <v>541</v>
      </c>
      <c r="O507" s="117">
        <v>0</v>
      </c>
      <c r="P507" s="117" t="s">
        <v>541</v>
      </c>
      <c r="Q507" s="117" t="s">
        <v>541</v>
      </c>
      <c r="R507" s="8"/>
      <c r="S507" s="8"/>
      <c r="T507" s="8"/>
      <c r="U507" s="8"/>
      <c r="V507" s="8"/>
    </row>
    <row r="508" spans="1:22" ht="84">
      <c r="A508" s="252" t="s">
        <v>839</v>
      </c>
      <c r="B508" s="204"/>
      <c r="C508" s="320" t="s">
        <v>316</v>
      </c>
      <c r="D508" s="321"/>
      <c r="E508" s="321"/>
      <c r="F508" s="321"/>
      <c r="G508" s="321"/>
      <c r="H508" s="322"/>
      <c r="I508" s="122" t="s">
        <v>317</v>
      </c>
      <c r="J508" s="116">
        <f t="shared" si="20"/>
        <v>56</v>
      </c>
      <c r="K508" s="201" t="str">
        <f t="shared" si="21"/>
        <v>※</v>
      </c>
      <c r="L508" s="117" t="s">
        <v>541</v>
      </c>
      <c r="M508" s="117">
        <v>46</v>
      </c>
      <c r="N508" s="117" t="s">
        <v>541</v>
      </c>
      <c r="O508" s="117">
        <v>0</v>
      </c>
      <c r="P508" s="117">
        <v>10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t="s">
        <v>541</v>
      </c>
      <c r="N509" s="117" t="s">
        <v>541</v>
      </c>
      <c r="O509" s="117">
        <v>0</v>
      </c>
      <c r="P509" s="117" t="s">
        <v>541</v>
      </c>
      <c r="Q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t="s">
        <v>541</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66" t="s">
        <v>1054</v>
      </c>
      <c r="O514" s="66" t="s">
        <v>1056</v>
      </c>
      <c r="P514" s="66" t="s">
        <v>1059</v>
      </c>
      <c r="Q514" s="66" t="s">
        <v>1062</v>
      </c>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70" t="s">
        <v>1048</v>
      </c>
      <c r="P515" s="70" t="s">
        <v>1048</v>
      </c>
      <c r="Q515" s="70" t="s">
        <v>1063</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66" t="s">
        <v>1054</v>
      </c>
      <c r="O520" s="66" t="s">
        <v>1056</v>
      </c>
      <c r="P520" s="66" t="s">
        <v>1059</v>
      </c>
      <c r="Q520" s="66" t="s">
        <v>1062</v>
      </c>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70" t="s">
        <v>1048</v>
      </c>
      <c r="P521" s="70" t="s">
        <v>1048</v>
      </c>
      <c r="Q521" s="70" t="s">
        <v>1063</v>
      </c>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t="s">
        <v>541</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66" t="s">
        <v>1054</v>
      </c>
      <c r="O525" s="66" t="s">
        <v>1056</v>
      </c>
      <c r="P525" s="66" t="s">
        <v>1059</v>
      </c>
      <c r="Q525" s="66" t="s">
        <v>1062</v>
      </c>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70" t="s">
        <v>1048</v>
      </c>
      <c r="P526" s="70" t="s">
        <v>1048</v>
      </c>
      <c r="Q526" s="70" t="s">
        <v>1063</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66" t="s">
        <v>1054</v>
      </c>
      <c r="O530" s="66" t="s">
        <v>1056</v>
      </c>
      <c r="P530" s="66" t="s">
        <v>1059</v>
      </c>
      <c r="Q530" s="66" t="s">
        <v>1062</v>
      </c>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70" t="s">
        <v>1048</v>
      </c>
      <c r="P531" s="70" t="s">
        <v>1048</v>
      </c>
      <c r="Q531" s="70" t="s">
        <v>1063</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IF(SUM(L532:Q532)=0,IF(COUNTIF(L532:Q532,"未確認")&gt;0,"未確認",IF(COUNTIF(L532:Q532,"~*")&gt;0,"*",SUM(L532:Q532))),SUM(L532:Q532))</f>
        <v>*</v>
      </c>
      <c r="K532" s="201" t="str">
        <f t="shared" ref="K532:K537" si="23">IF(OR(COUNTIF(L532:Q532,"未確認")&gt;0,COUNTIF(L532:Q532,"*")&gt;0),"※","")</f>
        <v>※</v>
      </c>
      <c r="L532" s="117" t="s">
        <v>541</v>
      </c>
      <c r="M532" s="117">
        <v>0</v>
      </c>
      <c r="N532" s="117" t="s">
        <v>541</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53</v>
      </c>
      <c r="K535" s="201" t="str">
        <f t="shared" si="23"/>
        <v>※</v>
      </c>
      <c r="L535" s="117">
        <v>25</v>
      </c>
      <c r="M535" s="117" t="s">
        <v>541</v>
      </c>
      <c r="N535" s="117">
        <v>15</v>
      </c>
      <c r="O535" s="117" t="s">
        <v>541</v>
      </c>
      <c r="P535" s="117">
        <v>13</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c r="N543" s="66" t="s">
        <v>1054</v>
      </c>
      <c r="O543" s="66" t="s">
        <v>1056</v>
      </c>
      <c r="P543" s="66" t="s">
        <v>1059</v>
      </c>
      <c r="Q543" s="66" t="s">
        <v>1062</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1048</v>
      </c>
      <c r="Q544" s="70" t="s">
        <v>1063</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c r="P558" s="211" t="s">
        <v>1046</v>
      </c>
      <c r="Q558" s="211" t="s">
        <v>1061</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58.7</v>
      </c>
      <c r="M560" s="211">
        <v>74.099999999999994</v>
      </c>
      <c r="N560" s="211">
        <v>58.6</v>
      </c>
      <c r="O560" s="211">
        <v>30.4</v>
      </c>
      <c r="P560" s="211">
        <v>36</v>
      </c>
      <c r="Q560" s="211" t="s">
        <v>533</v>
      </c>
    </row>
    <row r="561" spans="1:17" s="91" customFormat="1" ht="34.5" customHeight="1">
      <c r="A561" s="251" t="s">
        <v>871</v>
      </c>
      <c r="B561" s="119"/>
      <c r="C561" s="209"/>
      <c r="D561" s="331" t="s">
        <v>377</v>
      </c>
      <c r="E561" s="342"/>
      <c r="F561" s="342"/>
      <c r="G561" s="342"/>
      <c r="H561" s="332"/>
      <c r="I561" s="343"/>
      <c r="J561" s="207"/>
      <c r="K561" s="210"/>
      <c r="L561" s="211">
        <v>34.1</v>
      </c>
      <c r="M561" s="211">
        <v>66.3</v>
      </c>
      <c r="N561" s="211">
        <v>43.5</v>
      </c>
      <c r="O561" s="211">
        <v>16</v>
      </c>
      <c r="P561" s="211">
        <v>25.8</v>
      </c>
      <c r="Q561" s="211" t="s">
        <v>533</v>
      </c>
    </row>
    <row r="562" spans="1:17" s="91" customFormat="1" ht="34.5" customHeight="1">
      <c r="A562" s="251" t="s">
        <v>872</v>
      </c>
      <c r="B562" s="119"/>
      <c r="C562" s="209"/>
      <c r="D562" s="331" t="s">
        <v>992</v>
      </c>
      <c r="E562" s="342"/>
      <c r="F562" s="342"/>
      <c r="G562" s="342"/>
      <c r="H562" s="332"/>
      <c r="I562" s="343"/>
      <c r="J562" s="207"/>
      <c r="K562" s="210"/>
      <c r="L562" s="211">
        <v>24.8</v>
      </c>
      <c r="M562" s="211">
        <v>17</v>
      </c>
      <c r="N562" s="211">
        <v>31.9</v>
      </c>
      <c r="O562" s="211">
        <v>13.6</v>
      </c>
      <c r="P562" s="211">
        <v>15.9</v>
      </c>
      <c r="Q562" s="211" t="s">
        <v>533</v>
      </c>
    </row>
    <row r="563" spans="1:17" s="91" customFormat="1" ht="34.5" customHeight="1">
      <c r="A563" s="251" t="s">
        <v>873</v>
      </c>
      <c r="B563" s="119"/>
      <c r="C563" s="209"/>
      <c r="D563" s="331" t="s">
        <v>379</v>
      </c>
      <c r="E563" s="342"/>
      <c r="F563" s="342"/>
      <c r="G563" s="342"/>
      <c r="H563" s="332"/>
      <c r="I563" s="343"/>
      <c r="J563" s="207"/>
      <c r="K563" s="210"/>
      <c r="L563" s="211">
        <v>12.1</v>
      </c>
      <c r="M563" s="211">
        <v>44.1</v>
      </c>
      <c r="N563" s="211">
        <v>21.7</v>
      </c>
      <c r="O563" s="211">
        <v>6.3</v>
      </c>
      <c r="P563" s="211">
        <v>5.9</v>
      </c>
      <c r="Q563" s="211" t="s">
        <v>533</v>
      </c>
    </row>
    <row r="564" spans="1:17" s="91" customFormat="1" ht="34.5" customHeight="1">
      <c r="A564" s="251" t="s">
        <v>874</v>
      </c>
      <c r="B564" s="119"/>
      <c r="C564" s="209"/>
      <c r="D564" s="331" t="s">
        <v>380</v>
      </c>
      <c r="E564" s="342"/>
      <c r="F564" s="342"/>
      <c r="G564" s="342"/>
      <c r="H564" s="332"/>
      <c r="I564" s="343"/>
      <c r="J564" s="207"/>
      <c r="K564" s="210"/>
      <c r="L564" s="211">
        <v>0.4</v>
      </c>
      <c r="M564" s="211">
        <v>0</v>
      </c>
      <c r="N564" s="211">
        <v>16.2</v>
      </c>
      <c r="O564" s="211">
        <v>16.7</v>
      </c>
      <c r="P564" s="211">
        <v>2.7</v>
      </c>
      <c r="Q564" s="211" t="s">
        <v>533</v>
      </c>
    </row>
    <row r="565" spans="1:17" s="91" customFormat="1" ht="34.5" customHeight="1">
      <c r="A565" s="251" t="s">
        <v>875</v>
      </c>
      <c r="B565" s="119"/>
      <c r="C565" s="280"/>
      <c r="D565" s="331" t="s">
        <v>869</v>
      </c>
      <c r="E565" s="342"/>
      <c r="F565" s="342"/>
      <c r="G565" s="342"/>
      <c r="H565" s="332"/>
      <c r="I565" s="343"/>
      <c r="J565" s="207"/>
      <c r="K565" s="210"/>
      <c r="L565" s="211">
        <v>21.1</v>
      </c>
      <c r="M565" s="211">
        <v>1.3</v>
      </c>
      <c r="N565" s="211">
        <v>3.9</v>
      </c>
      <c r="O565" s="211">
        <v>2.8</v>
      </c>
      <c r="P565" s="211">
        <v>4.9000000000000004</v>
      </c>
      <c r="Q565" s="211" t="s">
        <v>533</v>
      </c>
    </row>
    <row r="566" spans="1:17" s="91" customFormat="1" ht="34.5" customHeight="1">
      <c r="A566" s="251" t="s">
        <v>876</v>
      </c>
      <c r="B566" s="119"/>
      <c r="C566" s="285"/>
      <c r="D566" s="331" t="s">
        <v>993</v>
      </c>
      <c r="E566" s="342"/>
      <c r="F566" s="342"/>
      <c r="G566" s="342"/>
      <c r="H566" s="332"/>
      <c r="I566" s="343"/>
      <c r="J566" s="213"/>
      <c r="K566" s="214"/>
      <c r="L566" s="211">
        <v>37.5</v>
      </c>
      <c r="M566" s="211">
        <v>48.7</v>
      </c>
      <c r="N566" s="211">
        <v>39.700000000000003</v>
      </c>
      <c r="O566" s="211">
        <v>24.6</v>
      </c>
      <c r="P566" s="211">
        <v>21.3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v>0</v>
      </c>
      <c r="M568" s="211">
        <v>0</v>
      </c>
      <c r="N568" s="211">
        <v>0</v>
      </c>
      <c r="O568" s="211">
        <v>0</v>
      </c>
      <c r="P568" s="211">
        <v>0</v>
      </c>
      <c r="Q568" s="211" t="s">
        <v>533</v>
      </c>
    </row>
    <row r="569" spans="1:17" s="91" customFormat="1" ht="34.5" customHeight="1">
      <c r="A569" s="251" t="s">
        <v>878</v>
      </c>
      <c r="B569" s="119"/>
      <c r="C569" s="209"/>
      <c r="D569" s="331" t="s">
        <v>377</v>
      </c>
      <c r="E569" s="342"/>
      <c r="F569" s="342"/>
      <c r="G569" s="342"/>
      <c r="H569" s="332"/>
      <c r="I569" s="343"/>
      <c r="J569" s="207"/>
      <c r="K569" s="210"/>
      <c r="L569" s="211">
        <v>0</v>
      </c>
      <c r="M569" s="211">
        <v>0</v>
      </c>
      <c r="N569" s="211">
        <v>0</v>
      </c>
      <c r="O569" s="211">
        <v>0</v>
      </c>
      <c r="P569" s="211">
        <v>0</v>
      </c>
      <c r="Q569" s="211" t="s">
        <v>533</v>
      </c>
    </row>
    <row r="570" spans="1:17" s="91" customFormat="1" ht="34.5" customHeight="1">
      <c r="A570" s="251" t="s">
        <v>879</v>
      </c>
      <c r="B570" s="119"/>
      <c r="C570" s="209"/>
      <c r="D570" s="331" t="s">
        <v>992</v>
      </c>
      <c r="E570" s="342"/>
      <c r="F570" s="342"/>
      <c r="G570" s="342"/>
      <c r="H570" s="332"/>
      <c r="I570" s="343"/>
      <c r="J570" s="207"/>
      <c r="K570" s="210"/>
      <c r="L570" s="211">
        <v>0</v>
      </c>
      <c r="M570" s="211">
        <v>0</v>
      </c>
      <c r="N570" s="211">
        <v>0</v>
      </c>
      <c r="O570" s="211">
        <v>0</v>
      </c>
      <c r="P570" s="211">
        <v>0</v>
      </c>
      <c r="Q570" s="211" t="s">
        <v>533</v>
      </c>
    </row>
    <row r="571" spans="1:17" s="91" customFormat="1" ht="34.5" customHeight="1">
      <c r="A571" s="251" t="s">
        <v>880</v>
      </c>
      <c r="B571" s="119"/>
      <c r="C571" s="209"/>
      <c r="D571" s="331" t="s">
        <v>379</v>
      </c>
      <c r="E571" s="342"/>
      <c r="F571" s="342"/>
      <c r="G571" s="342"/>
      <c r="H571" s="332"/>
      <c r="I571" s="343"/>
      <c r="J571" s="207"/>
      <c r="K571" s="210"/>
      <c r="L571" s="211">
        <v>0</v>
      </c>
      <c r="M571" s="211">
        <v>0</v>
      </c>
      <c r="N571" s="211">
        <v>0</v>
      </c>
      <c r="O571" s="211">
        <v>0</v>
      </c>
      <c r="P571" s="211">
        <v>0</v>
      </c>
      <c r="Q571" s="211" t="s">
        <v>533</v>
      </c>
    </row>
    <row r="572" spans="1:17" s="91" customFormat="1" ht="34.5" customHeight="1">
      <c r="A572" s="251" t="s">
        <v>881</v>
      </c>
      <c r="B572" s="119"/>
      <c r="C572" s="209"/>
      <c r="D572" s="331" t="s">
        <v>380</v>
      </c>
      <c r="E572" s="342"/>
      <c r="F572" s="342"/>
      <c r="G572" s="342"/>
      <c r="H572" s="332"/>
      <c r="I572" s="343"/>
      <c r="J572" s="207"/>
      <c r="K572" s="210"/>
      <c r="L572" s="211">
        <v>0</v>
      </c>
      <c r="M572" s="211">
        <v>0</v>
      </c>
      <c r="N572" s="211">
        <v>0</v>
      </c>
      <c r="O572" s="211">
        <v>0</v>
      </c>
      <c r="P572" s="211">
        <v>0</v>
      </c>
      <c r="Q572" s="211" t="s">
        <v>533</v>
      </c>
    </row>
    <row r="573" spans="1:17" s="91" customFormat="1" ht="34.5" customHeight="1">
      <c r="A573" s="251" t="s">
        <v>882</v>
      </c>
      <c r="B573" s="119"/>
      <c r="C573" s="209"/>
      <c r="D573" s="331" t="s">
        <v>869</v>
      </c>
      <c r="E573" s="342"/>
      <c r="F573" s="342"/>
      <c r="G573" s="342"/>
      <c r="H573" s="332"/>
      <c r="I573" s="343"/>
      <c r="J573" s="207"/>
      <c r="K573" s="210"/>
      <c r="L573" s="211">
        <v>0</v>
      </c>
      <c r="M573" s="211">
        <v>0</v>
      </c>
      <c r="N573" s="211">
        <v>0</v>
      </c>
      <c r="O573" s="211">
        <v>0</v>
      </c>
      <c r="P573" s="211">
        <v>0</v>
      </c>
      <c r="Q573" s="211" t="s">
        <v>533</v>
      </c>
    </row>
    <row r="574" spans="1:17" s="91" customFormat="1" ht="34.5" customHeight="1">
      <c r="A574" s="251" t="s">
        <v>883</v>
      </c>
      <c r="B574" s="119"/>
      <c r="C574" s="212"/>
      <c r="D574" s="331" t="s">
        <v>993</v>
      </c>
      <c r="E574" s="342"/>
      <c r="F574" s="342"/>
      <c r="G574" s="342"/>
      <c r="H574" s="332"/>
      <c r="I574" s="343"/>
      <c r="J574" s="213"/>
      <c r="K574" s="214"/>
      <c r="L574" s="211">
        <v>0</v>
      </c>
      <c r="M574" s="211">
        <v>0</v>
      </c>
      <c r="N574" s="211">
        <v>0</v>
      </c>
      <c r="O574" s="211">
        <v>0</v>
      </c>
      <c r="P574" s="211">
        <v>0</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v>0</v>
      </c>
      <c r="Q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v>0</v>
      </c>
      <c r="Q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v>0</v>
      </c>
      <c r="Q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v>0</v>
      </c>
      <c r="Q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v>0</v>
      </c>
      <c r="Q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v>0</v>
      </c>
      <c r="Q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v>0</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c r="N588" s="66" t="s">
        <v>1054</v>
      </c>
      <c r="O588" s="66" t="s">
        <v>1056</v>
      </c>
      <c r="P588" s="66" t="s">
        <v>1059</v>
      </c>
      <c r="Q588" s="66" t="s">
        <v>1062</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1048</v>
      </c>
      <c r="Q589" s="70" t="s">
        <v>1063</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v>0</v>
      </c>
      <c r="N591" s="117">
        <v>0</v>
      </c>
      <c r="O591" s="117" t="s">
        <v>541</v>
      </c>
      <c r="P591" s="117" t="s">
        <v>541</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53</v>
      </c>
      <c r="K593" s="201" t="str">
        <f>IF(OR(COUNTIF(L593:Q593,"未確認")&gt;0,COUNTIF(L593:Q593,"*")&gt;0),"※","")</f>
        <v/>
      </c>
      <c r="L593" s="117">
        <v>14</v>
      </c>
      <c r="M593" s="117">
        <v>0</v>
      </c>
      <c r="N593" s="117">
        <v>11</v>
      </c>
      <c r="O593" s="117">
        <v>12</v>
      </c>
      <c r="P593" s="117">
        <v>16</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3046</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282</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2501</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646</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1313</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t="s">
        <v>541</v>
      </c>
      <c r="N600" s="117" t="s">
        <v>541</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66" t="s">
        <v>1054</v>
      </c>
      <c r="O611" s="66" t="s">
        <v>1056</v>
      </c>
      <c r="P611" s="66" t="s">
        <v>1059</v>
      </c>
      <c r="Q611" s="66" t="s">
        <v>1062</v>
      </c>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1048</v>
      </c>
      <c r="P612" s="70" t="s">
        <v>1048</v>
      </c>
      <c r="Q612" s="70" t="s">
        <v>1063</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85</v>
      </c>
      <c r="K613" s="201" t="str">
        <f t="shared" ref="K613:K623" si="29">IF(OR(COUNTIF(L613:Q613,"未確認")&gt;0,COUNTIF(L613:Q613,"*")&gt;0),"※","")</f>
        <v>※</v>
      </c>
      <c r="L613" s="117">
        <v>18</v>
      </c>
      <c r="M613" s="117" t="s">
        <v>541</v>
      </c>
      <c r="N613" s="117">
        <v>13</v>
      </c>
      <c r="O613" s="117">
        <v>28</v>
      </c>
      <c r="P613" s="117">
        <v>26</v>
      </c>
      <c r="Q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70</v>
      </c>
      <c r="K621" s="201" t="str">
        <f t="shared" si="29"/>
        <v>※</v>
      </c>
      <c r="L621" s="117">
        <v>19</v>
      </c>
      <c r="M621" s="117" t="s">
        <v>541</v>
      </c>
      <c r="N621" s="117">
        <v>16</v>
      </c>
      <c r="O621" s="117">
        <v>15</v>
      </c>
      <c r="P621" s="117">
        <v>20</v>
      </c>
      <c r="Q621" s="117">
        <v>0</v>
      </c>
    </row>
    <row r="622" spans="1:22" s="118" customFormat="1" ht="70" customHeight="1">
      <c r="A622" s="252" t="s">
        <v>915</v>
      </c>
      <c r="B622" s="119"/>
      <c r="C622" s="320" t="s">
        <v>427</v>
      </c>
      <c r="D622" s="321"/>
      <c r="E622" s="321"/>
      <c r="F622" s="321"/>
      <c r="G622" s="321"/>
      <c r="H622" s="322"/>
      <c r="I622" s="122" t="s">
        <v>428</v>
      </c>
      <c r="J622" s="116">
        <f t="shared" si="28"/>
        <v>21</v>
      </c>
      <c r="K622" s="201" t="str">
        <f t="shared" si="29"/>
        <v/>
      </c>
      <c r="L622" s="117">
        <v>0</v>
      </c>
      <c r="M622" s="117">
        <v>0</v>
      </c>
      <c r="N622" s="117">
        <v>0</v>
      </c>
      <c r="O622" s="117">
        <v>21</v>
      </c>
      <c r="P622" s="117">
        <v>0</v>
      </c>
      <c r="Q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541</v>
      </c>
      <c r="N623" s="117">
        <v>0</v>
      </c>
      <c r="O623" s="117">
        <v>0</v>
      </c>
      <c r="P623" s="117" t="s">
        <v>541</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66" t="s">
        <v>1054</v>
      </c>
      <c r="O629" s="66" t="s">
        <v>1056</v>
      </c>
      <c r="P629" s="66" t="s">
        <v>1059</v>
      </c>
      <c r="Q629" s="66" t="s">
        <v>1062</v>
      </c>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1048</v>
      </c>
      <c r="P630" s="70" t="s">
        <v>1048</v>
      </c>
      <c r="Q630" s="70" t="s">
        <v>1063</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19</v>
      </c>
      <c r="K631" s="201" t="str">
        <f t="shared" ref="K631:K638" si="31">IF(OR(COUNTIF(L631:Q631,"未確認")&gt;0,COUNTIF(L631:Q631,"*")&gt;0),"※","")</f>
        <v>※</v>
      </c>
      <c r="L631" s="117" t="s">
        <v>541</v>
      </c>
      <c r="M631" s="117">
        <v>19</v>
      </c>
      <c r="N631" s="117" t="s">
        <v>541</v>
      </c>
      <c r="O631" s="117" t="s">
        <v>541</v>
      </c>
      <c r="P631" s="117" t="s">
        <v>541</v>
      </c>
      <c r="Q631" s="117">
        <v>0</v>
      </c>
    </row>
    <row r="632" spans="1:22" s="118" customFormat="1" ht="56.15" customHeight="1">
      <c r="A632" s="252" t="s">
        <v>918</v>
      </c>
      <c r="B632" s="119"/>
      <c r="C632" s="320" t="s">
        <v>434</v>
      </c>
      <c r="D632" s="321"/>
      <c r="E632" s="321"/>
      <c r="F632" s="321"/>
      <c r="G632" s="321"/>
      <c r="H632" s="322"/>
      <c r="I632" s="122" t="s">
        <v>435</v>
      </c>
      <c r="J632" s="116">
        <f t="shared" si="30"/>
        <v>235</v>
      </c>
      <c r="K632" s="201" t="str">
        <f t="shared" si="31"/>
        <v/>
      </c>
      <c r="L632" s="117">
        <v>34</v>
      </c>
      <c r="M632" s="117">
        <v>48</v>
      </c>
      <c r="N632" s="117">
        <v>66</v>
      </c>
      <c r="O632" s="117">
        <v>50</v>
      </c>
      <c r="P632" s="117">
        <v>37</v>
      </c>
      <c r="Q632" s="117">
        <v>0</v>
      </c>
    </row>
    <row r="633" spans="1:22" s="118" customFormat="1" ht="56">
      <c r="A633" s="252" t="s">
        <v>919</v>
      </c>
      <c r="B633" s="119"/>
      <c r="C633" s="320" t="s">
        <v>436</v>
      </c>
      <c r="D633" s="321"/>
      <c r="E633" s="321"/>
      <c r="F633" s="321"/>
      <c r="G633" s="321"/>
      <c r="H633" s="322"/>
      <c r="I633" s="122" t="s">
        <v>437</v>
      </c>
      <c r="J633" s="116">
        <f t="shared" si="30"/>
        <v>88</v>
      </c>
      <c r="K633" s="201" t="str">
        <f t="shared" si="31"/>
        <v>※</v>
      </c>
      <c r="L633" s="117">
        <v>25</v>
      </c>
      <c r="M633" s="117" t="s">
        <v>541</v>
      </c>
      <c r="N633" s="117">
        <v>32</v>
      </c>
      <c r="O633" s="117">
        <v>11</v>
      </c>
      <c r="P633" s="117">
        <v>20</v>
      </c>
      <c r="Q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t="s">
        <v>541</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77</v>
      </c>
      <c r="K635" s="201" t="str">
        <f t="shared" si="31"/>
        <v>※</v>
      </c>
      <c r="L635" s="117" t="s">
        <v>541</v>
      </c>
      <c r="M635" s="117" t="s">
        <v>541</v>
      </c>
      <c r="N635" s="117">
        <v>63</v>
      </c>
      <c r="O635" s="117">
        <v>14</v>
      </c>
      <c r="P635" s="117" t="s">
        <v>541</v>
      </c>
      <c r="Q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v>0</v>
      </c>
      <c r="P636" s="117">
        <v>0</v>
      </c>
      <c r="Q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t="s">
        <v>541</v>
      </c>
      <c r="P637" s="117" t="s">
        <v>541</v>
      </c>
      <c r="Q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66" t="s">
        <v>1054</v>
      </c>
      <c r="O644" s="66" t="s">
        <v>1056</v>
      </c>
      <c r="P644" s="66" t="s">
        <v>1059</v>
      </c>
      <c r="Q644" s="66" t="s">
        <v>1062</v>
      </c>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1048</v>
      </c>
      <c r="P645" s="70" t="s">
        <v>1048</v>
      </c>
      <c r="Q645" s="70" t="s">
        <v>1063</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245</v>
      </c>
      <c r="K646" s="201" t="str">
        <f t="shared" ref="K646:K660" si="33">IF(OR(COUNTIF(L646:Q646,"未確認")&gt;0,COUNTIF(L646:Q646,"*")&gt;0),"※","")</f>
        <v/>
      </c>
      <c r="L646" s="117">
        <v>39</v>
      </c>
      <c r="M646" s="117">
        <v>37</v>
      </c>
      <c r="N646" s="117">
        <v>50</v>
      </c>
      <c r="O646" s="117">
        <v>79</v>
      </c>
      <c r="P646" s="117">
        <v>40</v>
      </c>
      <c r="Q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v>0</v>
      </c>
      <c r="O648" s="117" t="s">
        <v>541</v>
      </c>
      <c r="P648" s="117" t="s">
        <v>541</v>
      </c>
      <c r="Q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c r="O649" s="117">
        <v>0</v>
      </c>
      <c r="P649" s="117" t="s">
        <v>541</v>
      </c>
      <c r="Q649" s="117">
        <v>0</v>
      </c>
    </row>
    <row r="650" spans="1:22" s="118" customFormat="1" ht="84" customHeight="1">
      <c r="A650" s="252" t="s">
        <v>929</v>
      </c>
      <c r="B650" s="84"/>
      <c r="C650" s="295"/>
      <c r="D650" s="297"/>
      <c r="E650" s="320" t="s">
        <v>941</v>
      </c>
      <c r="F650" s="321"/>
      <c r="G650" s="321"/>
      <c r="H650" s="322"/>
      <c r="I650" s="122" t="s">
        <v>458</v>
      </c>
      <c r="J650" s="116">
        <f t="shared" si="32"/>
        <v>112</v>
      </c>
      <c r="K650" s="201" t="str">
        <f t="shared" si="33"/>
        <v>※</v>
      </c>
      <c r="L650" s="117" t="s">
        <v>541</v>
      </c>
      <c r="M650" s="117" t="s">
        <v>541</v>
      </c>
      <c r="N650" s="117">
        <v>12</v>
      </c>
      <c r="O650" s="117">
        <v>79</v>
      </c>
      <c r="P650" s="117">
        <v>21</v>
      </c>
      <c r="Q650" s="117">
        <v>0</v>
      </c>
    </row>
    <row r="651" spans="1:22" s="118" customFormat="1" ht="70" customHeight="1">
      <c r="A651" s="252" t="s">
        <v>930</v>
      </c>
      <c r="B651" s="84"/>
      <c r="C651" s="188"/>
      <c r="D651" s="221"/>
      <c r="E651" s="320" t="s">
        <v>942</v>
      </c>
      <c r="F651" s="321"/>
      <c r="G651" s="321"/>
      <c r="H651" s="322"/>
      <c r="I651" s="122" t="s">
        <v>460</v>
      </c>
      <c r="J651" s="116">
        <f t="shared" si="32"/>
        <v>27</v>
      </c>
      <c r="K651" s="201" t="str">
        <f t="shared" si="33"/>
        <v>※</v>
      </c>
      <c r="L651" s="117">
        <v>27</v>
      </c>
      <c r="M651" s="117">
        <v>0</v>
      </c>
      <c r="N651" s="117" t="s">
        <v>541</v>
      </c>
      <c r="O651" s="117">
        <v>0</v>
      </c>
      <c r="P651" s="117" t="s">
        <v>541</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74</v>
      </c>
      <c r="K653" s="201" t="str">
        <f t="shared" si="33"/>
        <v>※</v>
      </c>
      <c r="L653" s="117" t="s">
        <v>541</v>
      </c>
      <c r="M653" s="117">
        <v>35</v>
      </c>
      <c r="N653" s="117">
        <v>28</v>
      </c>
      <c r="O653" s="117" t="s">
        <v>541</v>
      </c>
      <c r="P653" s="117">
        <v>11</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108</v>
      </c>
      <c r="K655" s="201" t="str">
        <f t="shared" si="33"/>
        <v>※</v>
      </c>
      <c r="L655" s="117">
        <v>27</v>
      </c>
      <c r="M655" s="117">
        <v>0</v>
      </c>
      <c r="N655" s="117" t="s">
        <v>541</v>
      </c>
      <c r="O655" s="117">
        <v>71</v>
      </c>
      <c r="P655" s="117">
        <v>10</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82</v>
      </c>
      <c r="K657" s="201" t="str">
        <f t="shared" si="33"/>
        <v>※</v>
      </c>
      <c r="L657" s="117">
        <v>21</v>
      </c>
      <c r="M657" s="117">
        <v>0</v>
      </c>
      <c r="N657" s="117" t="s">
        <v>541</v>
      </c>
      <c r="O657" s="117">
        <v>61</v>
      </c>
      <c r="P657" s="117" t="s">
        <v>541</v>
      </c>
      <c r="Q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t="s">
        <v>541</v>
      </c>
      <c r="P658" s="117" t="s">
        <v>541</v>
      </c>
      <c r="Q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66" t="s">
        <v>1054</v>
      </c>
      <c r="O665" s="66" t="s">
        <v>1056</v>
      </c>
      <c r="P665" s="66" t="s">
        <v>1059</v>
      </c>
      <c r="Q665" s="66" t="s">
        <v>1062</v>
      </c>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1048</v>
      </c>
      <c r="P666" s="70" t="s">
        <v>1048</v>
      </c>
      <c r="Q666" s="70" t="s">
        <v>1063</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c r="Q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66" t="s">
        <v>1054</v>
      </c>
      <c r="O681" s="66" t="s">
        <v>1056</v>
      </c>
      <c r="P681" s="66" t="s">
        <v>1059</v>
      </c>
      <c r="Q681" s="66" t="s">
        <v>1062</v>
      </c>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1048</v>
      </c>
      <c r="P682" s="70" t="s">
        <v>1048</v>
      </c>
      <c r="Q682" s="70" t="s">
        <v>1063</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66" t="s">
        <v>1054</v>
      </c>
      <c r="O691" s="66" t="s">
        <v>1056</v>
      </c>
      <c r="P691" s="66" t="s">
        <v>1059</v>
      </c>
      <c r="Q691" s="66" t="s">
        <v>1062</v>
      </c>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1048</v>
      </c>
      <c r="P692" s="70" t="s">
        <v>1048</v>
      </c>
      <c r="Q692" s="70" t="s">
        <v>1063</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66" t="s">
        <v>1054</v>
      </c>
      <c r="O704" s="66" t="s">
        <v>1056</v>
      </c>
      <c r="P704" s="66" t="s">
        <v>1059</v>
      </c>
      <c r="Q704" s="66" t="s">
        <v>1062</v>
      </c>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1048</v>
      </c>
      <c r="P705" s="70" t="s">
        <v>1048</v>
      </c>
      <c r="Q705" s="70" t="s">
        <v>1063</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13</v>
      </c>
      <c r="K707" s="201" t="str">
        <f>IF(OR(COUNTIF(L707:Q707,"未確認")&gt;0,COUNTIF(L707:Q707,"*")&gt;0),"※","")</f>
        <v>※</v>
      </c>
      <c r="L707" s="117">
        <v>0</v>
      </c>
      <c r="M707" s="117" t="s">
        <v>541</v>
      </c>
      <c r="N707" s="117">
        <v>13</v>
      </c>
      <c r="O707" s="117" t="s">
        <v>541</v>
      </c>
      <c r="P707" s="117">
        <v>0</v>
      </c>
      <c r="Q707" s="117">
        <v>0</v>
      </c>
    </row>
    <row r="708" spans="1:23" s="118" customFormat="1" ht="70" customHeight="1">
      <c r="A708" s="252" t="s">
        <v>970</v>
      </c>
      <c r="B708" s="119"/>
      <c r="C708" s="317" t="s">
        <v>1007</v>
      </c>
      <c r="D708" s="318"/>
      <c r="E708" s="318"/>
      <c r="F708" s="318"/>
      <c r="G708" s="318"/>
      <c r="H708" s="319"/>
      <c r="I708" s="122" t="s">
        <v>519</v>
      </c>
      <c r="J708" s="116" t="str">
        <f>IF(SUM(L708:Q708)=0,IF(COUNTIF(L708:Q708,"未確認")&gt;0,"未確認",IF(COUNTIF(L708:Q708,"~*")&gt;0,"*",SUM(L708:Q708))),SUM(L708:Q708))</f>
        <v>*</v>
      </c>
      <c r="K708" s="201" t="str">
        <f>IF(OR(COUNTIF(L708:Q708,"未確認")&gt;0,COUNTIF(L708:Q708,"*")&gt;0),"※","")</f>
        <v>※</v>
      </c>
      <c r="L708" s="117">
        <v>0</v>
      </c>
      <c r="M708" s="117" t="s">
        <v>541</v>
      </c>
      <c r="N708" s="117" t="s">
        <v>541</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t="str">
        <f>IF(SUM(L709:Q709)=0,IF(COUNTIF(L709:Q709,"未確認")&gt;0,"未確認",IF(COUNTIF(L709:Q709,"~*")&gt;0,"*",SUM(L709:Q709))),SUM(L709:Q709))</f>
        <v>*</v>
      </c>
      <c r="K709" s="201" t="str">
        <f>IF(OR(COUNTIF(L709:Q709,"未確認")&gt;0,COUNTIF(L709:Q709,"*")&gt;0),"※","")</f>
        <v>※</v>
      </c>
      <c r="L709" s="117">
        <v>0</v>
      </c>
      <c r="M709" s="117" t="s">
        <v>541</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684D1CD-8576-4E8A-8A28-BC3CD46B91BD}"/>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