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E42F751-459D-4244-9CAB-FF60C1FD64B6}"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<sst xmlns="http://schemas.openxmlformats.org/spreadsheetml/2006/main" count="4504" uniqueCount="1077">
  <si>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</si>
  <si>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</si>
  <si>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</si>
  <si>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</si>
  <si>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</si>
  <si>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</si>
  <si>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</si>
  <si>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</si>
  <si>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</si>
  <si>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</si>
  <si>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</si>
  <si>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</si>
  <si>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</si>
  <si>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</si>
  <si>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</si>
  <si>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</si>
  <si>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</si>
  <si>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</si>
  <si>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</si>
  <si>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</si>
  <si>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</si>
  <si>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</si>
  <si>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</si>
  <si>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</si>
  <si>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</si>
  <si>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</si>
  <si>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</si>
  <si>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</si>
  <si>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</si>
  <si>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</si>
  <si>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</si>
  <si>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</si>
  <si>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</si>
  <si>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</si>
  <si>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</si>
  <si>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</si>
  <si>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</si>
  <si>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</si>
  <si>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</si>
  <si>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</si>
  <si>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</si>
  <si>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</si>
  <si>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</si>
  <si>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</si>
  <si>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</si>
  <si>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</si>
  <si>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</si>
  <si>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</si>
  <si>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</si>
  <si>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</si>
  <si>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</si>
  <si>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</si>
  <si>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</si>
  <si>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</si>
  <si>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</si>
  <si>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</si>
  <si>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</si>
  <si>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</si>
  <si>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</si>
  <si>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</si>
  <si>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</si>
  <si>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</si>
  <si>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</si>
  <si>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</si>
  <si>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</si>
  <si>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</si>
  <si>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</si>
  <si>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</si>
  <si>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</si>
  <si>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</si>
  <si>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</si>
  <si>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</si>
  <si>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</si>
  <si>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</si>
  <si>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</si>
  <si>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</si>
  <si>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</si>
  <si>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</si>
  <si>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</si>
  <si>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</si>
  <si>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</si>
  <si>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</si>
  <si>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</si>
  <si>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</si>
  <si>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</si>
  <si>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</si>
  <si>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</si>
  <si>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</si>
  <si>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</si>
  <si>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</si>
  <si>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</si>
  <si>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</si>
  <si>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</si>
  <si>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</si>
  <si>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</si>
  <si>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</si>
  <si>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</si>
  <si>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</si>
  <si>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</si>
  <si>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</si>
  <si>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</si>
  <si>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</si>
  <si>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</si>
  <si>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</si>
  <si>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</si>
  <si>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</si>
  <si>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</si>
  <si>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</si>
  <si>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</si>
  <si>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</si>
  <si>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</si>
  <si>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</si>
  <si>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</si>
  <si>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</si>
  <si>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</si>
  <si>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</si>
  <si>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</si>
  <si>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</si>
  <si>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</si>
  <si>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</si>
  <si>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</si>
  <si>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</si>
  <si>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</si>
  <si>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</si>
  <si>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</si>
  <si>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</si>
  <si>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</si>
  <si>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</si>
  <si>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</si>
  <si>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</si>
  <si>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</si>
  <si>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</si>
  <si>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</si>
  <si>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</si>
  <si>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</si>
  <si>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</si>
  <si>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</si>
  <si>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</si>
  <si>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</si>
  <si>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</si>
  <si>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</si>
  <si>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</si>
  <si>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</si>
  <si>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</si>
  <si>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</si>
  <si>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</si>
  <si>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</si>
  <si>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</si>
  <si>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</si>
  <si>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</si>
  <si>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</si>
  <si>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</si>
  <si>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</si>
  <si>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</si>
  <si>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</si>
  <si>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</si>
  <si>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</si>
  <si>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</si>
  <si>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</si>
  <si>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</si>
  <si>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</si>
  <si>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</si>
  <si>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</si>
  <si>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</si>
  <si>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</si>
  <si>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</si>
  <si>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</si>
  <si>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</si>
  <si>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</si>
  <si>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</si>
  <si>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</si>
  <si>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</si>
  <si>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</si>
  <si>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</si>
  <si>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</si>
  <si>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</si>
  <si>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</si>
  <si>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</si>
  <si>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</si>
  <si>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</si>
  <si>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</si>
  <si>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</si>
  <si>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</si>
  <si>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</si>
  <si>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</si>
  <si>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</si>
  <si>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</si>
  <si>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</si>
  <si>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</si>
  <si>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</si>
  <si>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</si>
  <si>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</si>
  <si>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</si>
  <si>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</si>
  <si>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</si>
  <si>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</si>
  <si>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</si>
  <si>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</si>
  <si>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</si>
  <si>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</si>
  <si>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</si>
  <si>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</si>
  <si>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</si>
  <si>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</si>
  <si>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</si>
  <si>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</si>
  <si>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</si>
  <si>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</si>
  <si>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</si>
  <si>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</si>
  <si>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</si>
  <si>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</si>
  <si>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</si>
  <si>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</si>
  <si>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</si>
  <si>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</si>
  <si>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</si>
  <si>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</si>
  <si>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</si>
  <si>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</si>
  <si>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</si>
  <si>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</si>
  <si>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</si>
  <si>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</si>
  <si>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</si>
  <si>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</si>
  <si>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</si>
  <si>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</si>
  <si>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</si>
  <si>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</si>
  <si>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</si>
  <si>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</si>
  <si>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</si>
  <si>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</si>
  <si>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</si>
  <si>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</si>
  <si>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</si>
  <si>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</si>
  <si>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</si>
  <si>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</si>
  <si>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</si>
  <si>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</si>
  <si>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</si>
  <si>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</si>
  <si>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</si>
  <si>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</si>
  <si>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</si>
  <si>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</si>
  <si>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</si>
  <si>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</si>
  <si>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</si>
  <si>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</si>
  <si>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</si>
  <si>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</si>
  <si>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</si>
  <si>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</si>
  <si>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</si>
  <si>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</si>
  <si>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</si>
  <si>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</si>
  <si>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</si>
  <si>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</si>
  <si>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</si>
  <si>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</si>
  <si>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</si>
  <si>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</si>
  <si>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</si>
  <si>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</si>
  <si>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</si>
  <si>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</si>
  <si>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</si>
  <si>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</si>
  <si>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</si>
  <si>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</si>
  <si>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</si>
  <si>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</si>
  <si>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</si>
  <si>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</si>
  <si>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</si>
  <si>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</si>
  <si>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</si>
  <si>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</si>
  <si>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</si>
  <si>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</si>
  <si>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</si>
  <si>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</si>
  <si>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</si>
  <si>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</si>
  <si>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</si>
  <si>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</si>
  <si>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</si>
  <si>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</si>
  <si>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</si>
  <si>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</si>
  <si>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</si>
  <si>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</si>
  <si>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</si>
  <si>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</si>
  <si>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</si>
  <si>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</si>
  <si>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</si>
  <si>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</si>
  <si>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</si>
  <si>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</si>
  <si>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</si>
  <si>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</si>
  <si>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</si>
  <si>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</si>
  <si>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</si>
  <si>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</si>
  <si>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</si>
  <si>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</si>
  <si>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</si>
  <si>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</si>
  <si>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</si>
  <si>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</si>
  <si>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</si>
  <si>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</si>
  <si>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</si>
  <si>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</si>
  <si>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</si>
  <si>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</si>
  <si>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</si>
  <si>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</si>
  <si>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</si>
  <si>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</si>
  <si>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</si>
  <si>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</si>
  <si>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</si>
  <si>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</si>
  <si>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</si>
  <si>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</si>
  <si>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</si>
  <si>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</si>
  <si>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</si>
  <si>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</si>
  <si>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</si>
  <si>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</si>
  <si>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</si>
  <si>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</si>
  <si>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</si>
  <si>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</si>
  <si>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</si>
  <si>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</si>
  <si>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</si>
  <si>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</si>
  <si>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</si>
  <si>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</si>
  <si>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</si>
  <si>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</si>
  <si>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</si>
  <si>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</si>
  <si>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</si>
  <si>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</si>
  <si>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</si>
  <si>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</si>
  <si>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</si>
  <si>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</si>
  <si>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</si>
  <si>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</si>
  <si>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</si>
  <si>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</si>
  <si>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</si>
  <si>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</si>
  <si>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</si>
  <si>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</si>
  <si>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</si>
  <si>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</si>
  <si>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</si>
  <si>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</si>
  <si>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</si>
  <si>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</si>
  <si>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</si>
  <si>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</si>
  <si>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</si>
  <si>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</si>
  <si>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</si>
  <si>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</si>
  <si>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</si>
  <si>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</si>
  <si>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</si>
  <si>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</si>
  <si>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</si>
  <si>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</si>
  <si>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</si>
  <si>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</si>
  <si>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</si>
  <si>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</si>
  <si>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</si>
  <si>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</si>
  <si>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</si>
  <si>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</si>
  <si>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</si>
  <si>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</si>
  <si>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</si>
  <si>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</si>
  <si>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</si>
  <si>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</si>
  <si>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</si>
  <si>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</si>
  <si>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</si>
  <si>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</si>
  <si>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</si>
  <si>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</si>
  <si>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</si>
  <si>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</si>
  <si>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</si>
  <si>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</si>
  <si>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</si>
  <si>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</si>
  <si>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</si>
  <si>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</si>
  <si>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</si>
  <si>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</si>
  <si>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</si>
  <si>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</si>
  <si>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</si>
  <si>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</si>
  <si>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</si>
  <si>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</si>
  <si>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</si>
  <si>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</si>
  <si>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</si>
  <si>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</si>
  <si>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</si>
  <si>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</si>
  <si>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</si>
  <si>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</si>
  <si>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</si>
  <si>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</si>
  <si>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</si>
  <si>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</si>
  <si>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</si>
  <si>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</si>
  <si>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</si>
  <si>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</si>
  <si>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</si>
  <si>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</si>
  <si>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</si>
  <si>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</si>
  <si>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</si>
  <si>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</si>
  <si>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</si>
  <si>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</si>
  <si>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</si>
  <si>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</si>
  <si>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</si>
  <si>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</si>
  <si>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</si>
  <si>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</si>
  <si>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</si>
  <si>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</si>
  <si>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</si>
  <si>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</si>
  <si>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</si>
  <si>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</si>
  <si>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</si>
  <si>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</si>
  <si>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</si>
  <si>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</si>
  <si>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</si>
  <si>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</si>
  <si>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</si>
  <si>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</si>
  <si>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</si>
  <si>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</si>
  <si>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</si>
  <si>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</si>
  <si>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</si>
  <si>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</si>
  <si>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</si>
  <si>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</si>
  <si>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</si>
  <si>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</si>
  <si>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</si>
  <si>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</si>
  <si>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</si>
  <si>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</si>
  <si>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</si>
  <si>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</si>
  <si>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</si>
  <si>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</si>
  <si>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</si>
  <si>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</si>
  <si>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</si>
  <si>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</si>
  <si>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</si>
  <si>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</si>
  <si>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</si>
  <si>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</si>
  <si>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</si>
  <si>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</si>
  <si>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</si>
  <si>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</si>
  <si>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</si>
  <si>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</si>
  <si>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</si>
  <si>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</si>
  <si>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</si>
  <si>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</si>
  <si>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</si>
  <si>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</si>
  <si>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</si>
  <si>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</si>
  <si>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</si>
  <si>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</si>
  <si>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</si>
  <si>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</si>
  <si>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</si>
  <si>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</si>
  <si>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</si>
  <si>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</si>
  <si>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</si>
  <si>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</si>
  <si>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</si>
  <si>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</si>
  <si>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</si>
  <si>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</si>
  <si>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</si>
  <si>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</si>
  <si>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</si>
  <si>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</si>
  <si>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</si>
  <si>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</si>
  <si>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</si>
  <si>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</si>
  <si>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</si>
  <si>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</si>
  <si>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</si>
  <si>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</si>
  <si>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</si>
  <si>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</si>
  <si>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</si>
  <si>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</si>
  <si>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</si>
  <si>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</si>
  <si>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</si>
  <si>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</si>
  <si>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</si>
  <si>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</si>
  <si>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</si>
  <si>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</si>
  <si>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</si>
  <si>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</si>
  <si>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</si>
  <si>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</si>
  <si>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</si>
  <si>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</si>
  <si>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</si>
  <si>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</si>
  <si>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</si>
  <si>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</si>
  <si>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</si>
  <si>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</si>
  <si>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</si>
  <si>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</si>
  <si>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</si>
  <si>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</si>
  <si>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</si>
  <si>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</si>
  <si>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</si>
  <si>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</si>
  <si>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</si>
  <si>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</si>
  <si>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</si>
  <si>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</si>
  <si>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</si>
  <si>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</si>
  <si>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</si>
  <si>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</si>
  <si>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</si>
  <si>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</si>
  <si>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</si>
  <si>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</si>
  <si>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</si>
  <si>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</si>
  <si>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</si>
  <si>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</si>
  <si>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</si>
  <si>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</si>
  <si>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</si>
  <si>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</si>
  <si>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</si>
  <si>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</si>
  <si>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</si>
  <si>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</si>
  <si>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</si>
  <si>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</si>
  <si>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</si>
  <si>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</si>
  <si>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</si>
  <si>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</si>
  <si>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</si>
  <si>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</si>
  <si>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</si>
  <si>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</si>
  <si>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</si>
  <si>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</si>
  <si>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</si>
  <si>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</si>
  <si>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</si>
  <si>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</si>
  <si>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</si>
  <si>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</si>
  <si>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</si>
  <si>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</si>
  <si>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</si>
  <si>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</si>
  <si>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</si>
  <si>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</si>
  <si>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</si>
  <si>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</si>
  <si>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</si>
  <si>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</si>
  <si>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</si>
  <si>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</si>
  <si>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</si>
  <si>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</si>
  <si>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</si>
  <si>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</si>
  <si>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</si>
  <si>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</si>
  <si>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</si>
  <si>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</si>
  <si>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</si>
  <si>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</si>
  <si>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</si>
  <si>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</si>
  <si>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</si>
  <si>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</si>
  <si>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</si>
  <si>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</si>
  <si>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</si>
  <si>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</si>
  <si>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</si>
  <si>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</si>
  <si>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</si>
  <si>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</si>
  <si>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</si>
  <si>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</si>
  <si>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</si>
  <si>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</si>
  <si>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</si>
  <si>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</si>
  <si>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</si>
  <si>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</si>
  <si>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</si>
  <si>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</si>
  <si>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</si>
  <si>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</si>
  <si>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</si>
  <si>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</si>
  <si>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</si>
  <si>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</si>
  <si>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</si>
  <si>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</si>
  <si>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</si>
  <si>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</si>
  <si>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</si>
  <si>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</si>
  <si>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</si>
  <si>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</si>
  <si>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</si>
  <si>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</si>
  <si>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</si>
  <si>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</si>
  <si>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</si>
  <si>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</si>
  <si>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</si>
  <si>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</si>
  <si>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</si>
  <si>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</si>
  <si>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</si>
  <si>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</si>
  <si>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</si>
  <si>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</si>
  <si>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</si>
  <si>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</si>
  <si>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</si>
  <si>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</si>
  <si>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</si>
  <si>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</si>
  <si>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</si>
  <si>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</si>
  <si>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</si>
  <si>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</si>
  <si>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</si>
  <si>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</si>
  <si>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</si>
  <si>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</si>
  <si>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</si>
  <si>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</si>
  <si>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</si>
  <si>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</si>
  <si>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</si>
  <si>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</si>
  <si>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</si>
  <si>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</si>
  <si>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</si>
  <si>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</si>
  <si>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</si>
  <si>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</si>
  <si>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</si>
  <si>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</si>
  <si>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</si>
  <si>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</si>
  <si>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</si>
  <si>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</si>
  <si>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</si>
  <si>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</si>
  <si>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</si>
  <si>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</si>
  <si>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</si>
  <si>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</si>
  <si>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</si>
  <si>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</si>
  <si>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</si>
  <si>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</si>
  <si>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</si>
  <si>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</si>
  <si>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</si>
  <si>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</si>
  <si>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</si>
  <si>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</si>
  <si>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</si>
  <si>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</si>
  <si>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</si>
  <si>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</si>
  <si>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</si>
  <si>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</si>
  <si>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</si>
  <si>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</si>
  <si>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</si>
  <si>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</si>
  <si>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</si>
  <si>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</si>
  <si>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</si>
  <si>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</si>
  <si>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</si>
  <si>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</si>
  <si>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</si>
  <si>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</si>
  <si>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</si>
  <si>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</si>
  <si>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</si>
  <si>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</si>
  <si>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</si>
  <si>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</si>
  <si>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</si>
  <si>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</si>
  <si>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</si>
  <si>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</si>
  <si>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</si>
  <si>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</si>
  <si>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</si>
  <si>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</si>
  <si>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</si>
  <si>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</si>
  <si>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</si>
  <si>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</si>
  <si>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</si>
  <si>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</si>
  <si>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</si>
  <si>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</si>
  <si>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</si>
  <si>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</si>
  <si>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</si>
  <si>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</si>
  <si>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</si>
  <si>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</si>
  <si>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</si>
  <si>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</si>
  <si>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</si>
  <si>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</si>
  <si>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</si>
  <si>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</si>
  <si>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</si>
  <si>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</si>
  <si>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</si>
  <si>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</si>
  <si>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</si>
  <si>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</si>
  <si>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</si>
  <si>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</si>
  <si>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</si>
  <si>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</si>
  <si>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</si>
  <si>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</si>
  <si>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</si>
  <si>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</si>
  <si>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</si>
  <si>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</si>
  <si>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</si>
  <si>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</si>
  <si>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</si>
  <si>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</si>
  <si>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</si>
  <si>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</si>
  <si>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</si>
  <si>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</si>
  <si>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</si>
  <si>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</si>
  <si>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</si>
  <si>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</si>
  <si>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</si>
  <si>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</si>
  <si>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</si>
  <si>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</si>
  <si>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</si>
  <si>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</si>
  <si>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</si>
  <si>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</si>
  <si>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</si>
  <si>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</si>
  <si>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</si>
  <si>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</si>
  <si>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</si>
  <si>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</si>
  <si>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</si>
  <si>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</si>
  <si>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</si>
  <si>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</si>
  <si>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</si>
  <si>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</si>
  <si>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</si>
  <si>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</si>
  <si>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</si>
  <si>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</si>
  <si>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</si>
  <si>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</si>
  <si>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</si>
  <si>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</si>
  <si>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</si>
  <si>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</si>
  <si>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</si>
  <si>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</si>
  <si>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</si>
  <si>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</si>
  <si>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</si>
  <si>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</si>
  <si>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</si>
  <si>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</si>
  <si>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</si>
  <si>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</si>
  <si>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</si>
  <si>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</si>
  <si>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</si>
  <si>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</si>
  <si>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</si>
  <si>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</si>
  <si>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</si>
  <si>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</si>
  <si>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</si>
  <si>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</si>
  <si>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</si>
  <si>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</si>
  <si>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</si>
  <si>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</si>
  <si>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</si>
  <si>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</si>
  <si>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</si>
  <si>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</si>
  <si>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</si>
  <si>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</si>
  <si>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</si>
  <si>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</si>
  <si>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</si>
  <si>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</si>
  <si>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</si>
  <si>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</si>
  <si>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</si>
  <si>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</si>
  <si>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</si>
  <si>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</si>
  <si>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</si>
  <si>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</si>
  <si>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</si>
  <si>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</si>
  <si>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</si>
  <si>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</si>
  <si>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</si>
  <si>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</si>
  <si>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</si>
  <si>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</si>
  <si>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</si>
  <si>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</si>
  <si>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</si>
  <si>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</si>
  <si>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</si>
  <si>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</si>
  <si>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</si>
  <si>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</si>
  <si>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</si>
  <si>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</si>
  <si>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</si>
  <si>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</si>
  <si>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</si>
  <si>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</si>
  <si>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</si>
  <si>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</si>
  <si>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</si>
  <si>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</si>
  <si>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</si>
  <si>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</si>
  <si>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</si>
  <si>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</si>
  <si>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</si>
  <si>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</si>
  <si>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</si>
  <si>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</si>
  <si>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</si>
  <si>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</si>
  <si>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</si>
  <si>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</si>
  <si>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</si>
  <si>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</si>
  <si>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</si>
  <si>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</si>
  <si>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</si>
  <si>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</si>
  <si>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</si>
  <si>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</si>
  <si>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</si>
  <si>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</si>
  <si>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</si>
  <si>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</si>
  <si>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</si>
  <si>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</si>
  <si>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</si>
  <si>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</si>
  <si>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</si>
  <si>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</si>
  <si>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</si>
  <si>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</si>
  <si>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</si>
  <si>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</si>
  <si>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</si>
  <si>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</si>
  <si>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</si>
  <si>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</si>
  <si>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</si>
  <si>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</si>
  <si>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</si>
  <si>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</si>
  <si>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</si>
  <si>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</si>
  <si>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</si>
  <si>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</si>
  <si>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</si>
  <si>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</si>
  <si>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</si>
  <si>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</si>
  <si>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</si>
  <si>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</si>
  <si>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</si>
  <si>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</si>
  <si>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</si>
  <si>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</si>
  <si>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</si>
  <si>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</si>
  <si>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</si>
  <si>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</si>
  <si>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</si>
  <si>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</si>
  <si>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</si>
  <si>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</si>
  <si>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</si>
  <si>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</si>
  <si>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</si>
  <si>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</si>
  <si>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</si>
  <si>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</si>
  <si>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</si>
  <si>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</si>
  <si>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</si>
  <si>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</si>
  <si>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</si>
  <si>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</si>
  <si>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</si>
  <si>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</si>
  <si>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</si>
  <si>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</si>
  <si>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</si>
  <si>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</si>
  <si>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</si>
  <si>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</si>
  <si>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</si>
  <si>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</si>
  <si>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</si>
  <si>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</si>
  <si>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</si>
  <si>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</si>
  <si>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</si>
  <si>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</si>
  <si>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</si>
  <si>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</si>
  <si>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</si>
  <si>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</si>
  <si>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</si>
  <si>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</si>
  <si>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</si>
  <si>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</si>
  <si>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</si>
  <si>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</si>
  <si>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</si>
  <si>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</si>
  <si>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</si>
  <si>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</si>
  <si>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</si>
  <si>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</si>
  <si>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</si>
  <si>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</si>
  <si>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</si>
  <si>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</si>
  <si>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</si>
  <si>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</si>
  <si>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</si>
  <si>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</si>
  <si>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</si>
  <si>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</si>
  <si>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</si>
  <si>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</si>
  <si>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</si>
  <si>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</si>
  <si>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</si>
  <si>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</si>
  <si>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</si>
  <si>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</si>
  <si>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</si>
  <si>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</si>
  <si>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</si>
  <si>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</si>
  <si>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</si>
  <si>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</si>
  <si>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</si>
  <si>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</si>
  <si>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</si>
  <si>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鳥取県立中央病院</t>
    <phoneticPr fontId="3"/>
  </si>
  <si>
    <t>〒680-0901 鳥取市江津７３０</t>
    <phoneticPr fontId="3"/>
  </si>
  <si>
    <t>〇</t>
  </si>
  <si>
    <t>都道府県</t>
  </si>
  <si>
    <t>複数の診療科で活用</t>
  </si>
  <si>
    <t>循環器内科</t>
  </si>
  <si>
    <t>脳神経外科</t>
  </si>
  <si>
    <t>救急科</t>
  </si>
  <si>
    <t>ＤＰＣ特定病院群</t>
  </si>
  <si>
    <t>有</t>
  </si>
  <si>
    <t>総合入院体制加算３の届出有り</t>
  </si>
  <si>
    <t>-</t>
    <phoneticPr fontId="3"/>
  </si>
  <si>
    <t>救命救急センター</t>
  </si>
  <si>
    <t>高度急性期機能</t>
  </si>
  <si>
    <t>心臓血管外科</t>
  </si>
  <si>
    <t>ハイケアユニット入院医療管理料１</t>
  </si>
  <si>
    <t>ハイケアセンター</t>
  </si>
  <si>
    <t>６階東病棟（ＮＩＣＵ）</t>
  </si>
  <si>
    <t>外科</t>
  </si>
  <si>
    <t>３階東病棟（ＨＣＵ）</t>
  </si>
  <si>
    <t>急性期一般入院料１</t>
  </si>
  <si>
    <t>看護必要度Ⅰ</t>
    <phoneticPr fontId="3"/>
  </si>
  <si>
    <t>３階東病棟</t>
  </si>
  <si>
    <t>急性期機能</t>
  </si>
  <si>
    <t>泌尿器科</t>
  </si>
  <si>
    <t>消化器内科（胃腸内科）</t>
  </si>
  <si>
    <t>呼吸器内科</t>
  </si>
  <si>
    <t>４階東病棟</t>
  </si>
  <si>
    <t>整形外科</t>
  </si>
  <si>
    <t>４階西病棟</t>
  </si>
  <si>
    <t>産科</t>
  </si>
  <si>
    <t>５階東病棟</t>
  </si>
  <si>
    <t>内科</t>
  </si>
  <si>
    <t>５階西病棟</t>
  </si>
  <si>
    <t>６階東病棟</t>
  </si>
  <si>
    <t>６階西病棟</t>
  </si>
  <si>
    <t>血液内科</t>
  </si>
  <si>
    <t>７階東病棟</t>
  </si>
  <si>
    <t>神経内科</t>
  </si>
  <si>
    <t>７階西病棟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</si>
</sst>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4">
      <c r="A1" s="243"/>
      <c r="B1" s="1"/>
      <c r="I1" s="9"/>
    </row>
    <row r="2" spans="1:24" ht="19">
      <c r="A2" s="243"/>
      <c r="B2" s="272" t="s">
        <v>1037</v>
      </c>
      <c r="C2" s="238"/>
      <c r="D2" s="238"/>
      <c r="E2" s="238"/>
      <c r="F2" s="238"/>
      <c r="G2" s="238"/>
      <c r="H2" s="9"/>
    </row>
    <row r="3" spans="1:24">
      <c r="A3" s="243"/>
      <c r="B3" s="273" t="s">
        <v>1038</v>
      </c>
      <c r="C3" s="239"/>
      <c r="D3" s="239"/>
      <c r="E3" s="239"/>
      <c r="F3" s="239"/>
      <c r="G3" s="239"/>
      <c r="H3" s="14"/>
      <c r="I3" s="14"/>
    </row>
    <row r="4" spans="1:24">
      <c r="A4" s="243"/>
      <c r="B4" s="423" t="s">
        <v>546</v>
      </c>
      <c r="C4" s="423"/>
      <c r="D4" s="423"/>
      <c r="E4" s="15"/>
      <c r="F4" s="15"/>
      <c r="G4" s="15"/>
      <c r="H4" s="16"/>
      <c r="I4" s="16"/>
    </row>
    <row r="5" spans="1:24">
      <c r="A5" s="243"/>
      <c r="B5" s="17"/>
    </row>
    <row r="6" spans="1:24">
      <c r="A6" s="243"/>
      <c r="B6" s="17"/>
    </row>
    <row r="7" spans="1:24" s="21" customFormat="1">
      <c r="A7" s="243"/>
      <c r="B7" s="18" t="s">
        <v>1010</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4" t="s">
        <v>1011</v>
      </c>
      <c r="J9" s="424"/>
      <c r="K9" s="424"/>
      <c r="L9" s="276" t="s">
        <v>1049</v>
      </c>
      <c r="M9" s="282" t="s">
        <v>1053</v>
      </c>
      <c r="N9" s="282" t="s">
        <v>1054</v>
      </c>
      <c r="O9" s="282" t="s">
        <v>1056</v>
      </c>
      <c r="P9" s="282" t="s">
        <v>1059</v>
      </c>
      <c r="Q9" s="282" t="s">
        <v>1064</v>
      </c>
      <c r="R9" s="282" t="s">
        <v>1066</v>
      </c>
      <c r="S9" s="282" t="s">
        <v>1068</v>
      </c>
      <c r="T9" s="282" t="s">
        <v>1070</v>
      </c>
      <c r="U9" s="282" t="s">
        <v>1071</v>
      </c>
      <c r="V9" s="282" t="s">
        <v>1072</v>
      </c>
      <c r="W9" s="282" t="s">
        <v>1074</v>
      </c>
      <c r="X9" s="282" t="s">
        <v>1076</v>
      </c>
    </row>
    <row r="10" spans="1:24"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c r="Q10" s="25"/>
      <c r="R10" s="25"/>
      <c r="S10" s="25"/>
      <c r="T10" s="25"/>
      <c r="U10" s="25"/>
      <c r="V10" s="25"/>
      <c r="W10" s="25"/>
      <c r="X10" s="25"/>
    </row>
    <row r="11" spans="1:24" s="21" customFormat="1" ht="34.5" customHeight="1">
      <c r="A11" s="244" t="s">
        <v>606</v>
      </c>
      <c r="B11" s="24"/>
      <c r="C11" s="19"/>
      <c r="D11" s="19"/>
      <c r="E11" s="19"/>
      <c r="F11" s="19"/>
      <c r="G11" s="19"/>
      <c r="H11" s="20"/>
      <c r="I11" s="422" t="s">
        <v>3</v>
      </c>
      <c r="J11" s="422"/>
      <c r="K11" s="422"/>
      <c r="L11" s="25"/>
      <c r="M11" s="25"/>
      <c r="N11" s="25"/>
      <c r="O11" s="25"/>
      <c r="P11" s="25" t="s">
        <v>1039</v>
      </c>
      <c r="Q11" s="25" t="s">
        <v>1039</v>
      </c>
      <c r="R11" s="25" t="s">
        <v>1039</v>
      </c>
      <c r="S11" s="25" t="s">
        <v>1039</v>
      </c>
      <c r="T11" s="25" t="s">
        <v>1039</v>
      </c>
      <c r="U11" s="25" t="s">
        <v>1039</v>
      </c>
      <c r="V11" s="25" t="s">
        <v>1039</v>
      </c>
      <c r="W11" s="25" t="s">
        <v>1039</v>
      </c>
      <c r="X11" s="25" t="s">
        <v>1039</v>
      </c>
    </row>
    <row r="12" spans="1:2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row>
    <row r="13" spans="1:2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row>
    <row r="14" spans="1:2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row>
    <row r="15" spans="1:2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row>
    <row r="17" spans="1:2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1012</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4" t="s">
        <v>1013</v>
      </c>
      <c r="J22" s="315"/>
      <c r="K22" s="316"/>
      <c r="L22" s="277" t="s">
        <v>1049</v>
      </c>
      <c r="M22" s="282" t="s">
        <v>1053</v>
      </c>
      <c r="N22" s="282" t="s">
        <v>1054</v>
      </c>
      <c r="O22" s="282" t="s">
        <v>1056</v>
      </c>
      <c r="P22" s="282" t="s">
        <v>1059</v>
      </c>
      <c r="Q22" s="282" t="s">
        <v>1064</v>
      </c>
      <c r="R22" s="282" t="s">
        <v>1066</v>
      </c>
      <c r="S22" s="282" t="s">
        <v>1068</v>
      </c>
      <c r="T22" s="282" t="s">
        <v>1070</v>
      </c>
      <c r="U22" s="282" t="s">
        <v>1071</v>
      </c>
      <c r="V22" s="282" t="s">
        <v>1072</v>
      </c>
      <c r="W22" s="282" t="s">
        <v>1074</v>
      </c>
      <c r="X22" s="282" t="s">
        <v>1076</v>
      </c>
    </row>
    <row r="23" spans="1:24"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c r="Q23" s="25"/>
      <c r="R23" s="25"/>
      <c r="S23" s="25"/>
      <c r="T23" s="25"/>
      <c r="U23" s="25"/>
      <c r="V23" s="25" t="s">
        <v>1039</v>
      </c>
      <c r="W23" s="25"/>
      <c r="X23" s="25" t="s">
        <v>1039</v>
      </c>
    </row>
    <row r="24" spans="1:24" s="21" customFormat="1" ht="34.5" customHeight="1">
      <c r="A24" s="244" t="s">
        <v>607</v>
      </c>
      <c r="B24" s="24"/>
      <c r="C24" s="19"/>
      <c r="D24" s="19"/>
      <c r="E24" s="19"/>
      <c r="F24" s="19"/>
      <c r="G24" s="19"/>
      <c r="H24" s="20"/>
      <c r="I24" s="303" t="s">
        <v>3</v>
      </c>
      <c r="J24" s="304"/>
      <c r="K24" s="305"/>
      <c r="L24" s="25"/>
      <c r="M24" s="25"/>
      <c r="N24" s="25"/>
      <c r="O24" s="25"/>
      <c r="P24" s="25" t="s">
        <v>1039</v>
      </c>
      <c r="Q24" s="25" t="s">
        <v>1039</v>
      </c>
      <c r="R24" s="25" t="s">
        <v>1039</v>
      </c>
      <c r="S24" s="25" t="s">
        <v>1039</v>
      </c>
      <c r="T24" s="25" t="s">
        <v>1039</v>
      </c>
      <c r="U24" s="25" t="s">
        <v>1039</v>
      </c>
      <c r="V24" s="25"/>
      <c r="W24" s="25" t="s">
        <v>1039</v>
      </c>
      <c r="X24" s="25"/>
    </row>
    <row r="25" spans="1:2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row>
    <row r="26" spans="1:2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row>
    <row r="27" spans="1:2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1015</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4" t="s">
        <v>1014</v>
      </c>
      <c r="J35" s="315"/>
      <c r="K35" s="316"/>
      <c r="L35" s="277" t="s">
        <v>1049</v>
      </c>
      <c r="M35" s="282" t="s">
        <v>1053</v>
      </c>
      <c r="N35" s="282" t="s">
        <v>1054</v>
      </c>
      <c r="O35" s="282" t="s">
        <v>1056</v>
      </c>
      <c r="P35" s="282" t="s">
        <v>1059</v>
      </c>
      <c r="Q35" s="282" t="s">
        <v>1064</v>
      </c>
      <c r="R35" s="282" t="s">
        <v>1066</v>
      </c>
      <c r="S35" s="282" t="s">
        <v>1068</v>
      </c>
      <c r="T35" s="282" t="s">
        <v>1070</v>
      </c>
      <c r="U35" s="282" t="s">
        <v>1071</v>
      </c>
      <c r="V35" s="282" t="s">
        <v>1072</v>
      </c>
      <c r="W35" s="282" t="s">
        <v>1074</v>
      </c>
      <c r="X35" s="282" t="s">
        <v>1076</v>
      </c>
    </row>
    <row r="36" spans="1:2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983</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11" t="s">
        <v>1013</v>
      </c>
      <c r="J44" s="312"/>
      <c r="K44" s="313"/>
      <c r="L44" s="277" t="s">
        <v>1049</v>
      </c>
      <c r="M44" s="282" t="s">
        <v>1053</v>
      </c>
      <c r="N44" s="282" t="s">
        <v>1054</v>
      </c>
      <c r="O44" s="282" t="s">
        <v>1056</v>
      </c>
      <c r="P44" s="282" t="s">
        <v>1059</v>
      </c>
      <c r="Q44" s="282" t="s">
        <v>1064</v>
      </c>
      <c r="R44" s="282" t="s">
        <v>1066</v>
      </c>
      <c r="S44" s="282" t="s">
        <v>1068</v>
      </c>
      <c r="T44" s="282" t="s">
        <v>1070</v>
      </c>
      <c r="U44" s="282" t="s">
        <v>1071</v>
      </c>
      <c r="V44" s="282" t="s">
        <v>1072</v>
      </c>
      <c r="W44" s="282" t="s">
        <v>1074</v>
      </c>
      <c r="X44" s="282" t="s">
        <v>1076</v>
      </c>
    </row>
    <row r="45" spans="1:24"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row>
    <row r="46" spans="1:2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row>
    <row r="47" spans="1:2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row>
    <row r="48" spans="1:2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row>
    <row r="49" spans="1:2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row>
    <row r="50" spans="1:2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row>
    <row r="51" spans="1:2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row>
    <row r="52" spans="1:24"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row>
    <row r="53" spans="1:24"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ht="26">
      <c r="A89" s="243"/>
      <c r="B89" s="18"/>
      <c r="C89" s="62"/>
      <c r="D89" s="3"/>
      <c r="E89" s="3"/>
      <c r="F89" s="3"/>
      <c r="G89" s="3"/>
      <c r="H89" s="287"/>
      <c r="I89" s="287"/>
      <c r="J89" s="64" t="s">
        <v>35</v>
      </c>
      <c r="K89" s="65"/>
      <c r="L89" s="262" t="s">
        <v>1049</v>
      </c>
      <c r="M89" s="262" t="s">
        <v>1053</v>
      </c>
      <c r="N89" s="262" t="s">
        <v>1054</v>
      </c>
      <c r="O89" s="262" t="s">
        <v>1056</v>
      </c>
      <c r="P89" s="262" t="s">
        <v>1059</v>
      </c>
      <c r="Q89" s="262" t="s">
        <v>1064</v>
      </c>
      <c r="R89" s="262" t="s">
        <v>1066</v>
      </c>
      <c r="S89" s="262" t="s">
        <v>1068</v>
      </c>
      <c r="T89" s="262" t="s">
        <v>1070</v>
      </c>
      <c r="U89" s="262" t="s">
        <v>1071</v>
      </c>
      <c r="V89" s="262" t="s">
        <v>1072</v>
      </c>
      <c r="W89" s="262" t="s">
        <v>1074</v>
      </c>
      <c r="X89" s="262" t="s">
        <v>1076</v>
      </c>
    </row>
    <row r="90" spans="1:24" s="21" customFormat="1" ht="26">
      <c r="A90" s="243"/>
      <c r="B90" s="1"/>
      <c r="C90" s="3"/>
      <c r="D90" s="3"/>
      <c r="E90" s="3"/>
      <c r="F90" s="3"/>
      <c r="G90" s="3"/>
      <c r="H90" s="287"/>
      <c r="I90" s="67" t="s">
        <v>36</v>
      </c>
      <c r="J90" s="68"/>
      <c r="K90" s="69"/>
      <c r="L90" s="262" t="s">
        <v>1050</v>
      </c>
      <c r="M90" s="262" t="s">
        <v>1050</v>
      </c>
      <c r="N90" s="262" t="s">
        <v>1050</v>
      </c>
      <c r="O90" s="262" t="s">
        <v>1050</v>
      </c>
      <c r="P90" s="262" t="s">
        <v>1060</v>
      </c>
      <c r="Q90" s="262" t="s">
        <v>1060</v>
      </c>
      <c r="R90" s="262" t="s">
        <v>1060</v>
      </c>
      <c r="S90" s="262" t="s">
        <v>1060</v>
      </c>
      <c r="T90" s="262" t="s">
        <v>1060</v>
      </c>
      <c r="U90" s="262" t="s">
        <v>1060</v>
      </c>
      <c r="V90" s="262" t="s">
        <v>1060</v>
      </c>
      <c r="W90" s="262" t="s">
        <v>1060</v>
      </c>
      <c r="X90" s="262" t="s">
        <v>1060</v>
      </c>
    </row>
    <row r="91" spans="1:24"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row>
    <row r="92" spans="1:24" s="21" customFormat="1" ht="19">
      <c r="A92" s="243"/>
      <c r="B92" s="75"/>
      <c r="C92" s="62"/>
      <c r="D92" s="3"/>
      <c r="E92" s="3"/>
      <c r="F92" s="3"/>
      <c r="G92" s="3"/>
      <c r="H92" s="287"/>
      <c r="I92" s="287"/>
      <c r="J92" s="63"/>
      <c r="K92" s="63"/>
      <c r="L92" s="61"/>
      <c r="M92" s="61"/>
      <c r="N92" s="61"/>
      <c r="O92" s="61"/>
      <c r="P92" s="61"/>
      <c r="Q92" s="61"/>
      <c r="R92" s="8"/>
    </row>
    <row r="93" spans="1:24" s="21" customFormat="1" ht="19">
      <c r="A93" s="243"/>
      <c r="B93" s="75"/>
      <c r="C93" s="62"/>
      <c r="D93" s="3"/>
      <c r="E93" s="3"/>
      <c r="F93" s="3"/>
      <c r="G93" s="3"/>
      <c r="H93" s="287"/>
      <c r="I93" s="287"/>
      <c r="J93" s="63"/>
      <c r="K93" s="63"/>
      <c r="L93" s="61"/>
      <c r="M93" s="61"/>
      <c r="N93" s="61"/>
      <c r="O93" s="61"/>
      <c r="P93" s="61"/>
      <c r="Q93" s="61"/>
      <c r="R93" s="8"/>
    </row>
    <row r="94" spans="1:24" s="21" customFormat="1" ht="19">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1049</v>
      </c>
      <c r="M97" s="66" t="s">
        <v>1053</v>
      </c>
      <c r="N97" s="66" t="s">
        <v>1054</v>
      </c>
      <c r="O97" s="66" t="s">
        <v>1056</v>
      </c>
      <c r="P97" s="66" t="s">
        <v>1059</v>
      </c>
      <c r="Q97" s="66" t="s">
        <v>1064</v>
      </c>
      <c r="R97" s="66" t="s">
        <v>1066</v>
      </c>
      <c r="S97" s="66" t="s">
        <v>1068</v>
      </c>
      <c r="T97" s="66" t="s">
        <v>1070</v>
      </c>
      <c r="U97" s="66" t="s">
        <v>1071</v>
      </c>
      <c r="V97" s="66" t="s">
        <v>1072</v>
      </c>
      <c r="W97" s="66" t="s">
        <v>1074</v>
      </c>
      <c r="X97" s="66" t="s">
        <v>1076</v>
      </c>
    </row>
    <row r="98" spans="1:24" ht="20.25" customHeight="1">
      <c r="A98" s="243"/>
      <c r="B98" s="1"/>
      <c r="C98" s="62"/>
      <c r="D98" s="3"/>
      <c r="F98" s="3"/>
      <c r="G98" s="3"/>
      <c r="H98" s="287"/>
      <c r="I98" s="67" t="s">
        <v>40</v>
      </c>
      <c r="J98" s="68"/>
      <c r="K98" s="79"/>
      <c r="L98" s="70" t="s">
        <v>1050</v>
      </c>
      <c r="M98" s="70" t="s">
        <v>1050</v>
      </c>
      <c r="N98" s="70" t="s">
        <v>1050</v>
      </c>
      <c r="O98" s="70" t="s">
        <v>1050</v>
      </c>
      <c r="P98" s="70" t="s">
        <v>1060</v>
      </c>
      <c r="Q98" s="70" t="s">
        <v>1060</v>
      </c>
      <c r="R98" s="70" t="s">
        <v>1060</v>
      </c>
      <c r="S98" s="70" t="s">
        <v>1060</v>
      </c>
      <c r="T98" s="70" t="s">
        <v>1060</v>
      </c>
      <c r="U98" s="70" t="s">
        <v>1060</v>
      </c>
      <c r="V98" s="70" t="s">
        <v>1060</v>
      </c>
      <c r="W98" s="70" t="s">
        <v>1060</v>
      </c>
      <c r="X98" s="70" t="s">
        <v>1060</v>
      </c>
    </row>
    <row r="99" spans="1:24" s="83" customFormat="1" ht="34.5" customHeight="1">
      <c r="A99" s="244" t="s">
        <v>610</v>
      </c>
      <c r="B99" s="1"/>
      <c r="C99" s="334" t="s">
        <v>41</v>
      </c>
      <c r="D99" s="336"/>
      <c r="E99" s="425" t="s">
        <v>42</v>
      </c>
      <c r="F99" s="426"/>
      <c r="G99" s="426"/>
      <c r="H99" s="427"/>
      <c r="I99" s="419" t="s">
        <v>43</v>
      </c>
      <c r="J99" s="256">
        <f t="shared" ref="J99:J111" si="0">IF(SUM(L99:X99)=0,IF(COUNTIF(L99:X99,"未確認")&gt;0,"未確認",IF(COUNTIF(L99:X99,"~*")&gt;0,"*",SUM(L99:X99))),SUM(L99:X99))</f>
        <v>417</v>
      </c>
      <c r="K99" s="237" t="str">
        <f>IF(OR(COUNTIF(L99:X99,"未確認")&gt;0,COUNTIF(L99:X99,"~*")&gt;0),"※","")</f>
        <v/>
      </c>
      <c r="L99" s="258">
        <v>14</v>
      </c>
      <c r="M99" s="258">
        <v>16</v>
      </c>
      <c r="N99" s="258">
        <v>6</v>
      </c>
      <c r="O99" s="258">
        <v>4</v>
      </c>
      <c r="P99" s="258">
        <v>43</v>
      </c>
      <c r="Q99" s="258">
        <v>48</v>
      </c>
      <c r="R99" s="258">
        <v>49</v>
      </c>
      <c r="S99" s="258">
        <v>32</v>
      </c>
      <c r="T99" s="258">
        <v>43</v>
      </c>
      <c r="U99" s="258">
        <v>39</v>
      </c>
      <c r="V99" s="258">
        <v>46</v>
      </c>
      <c r="W99" s="258">
        <v>39</v>
      </c>
      <c r="X99" s="258">
        <v>38</v>
      </c>
    </row>
    <row r="100" spans="1:24" s="83" customFormat="1" ht="34.5" customHeight="1">
      <c r="A100" s="244" t="s">
        <v>611</v>
      </c>
      <c r="B100" s="84"/>
      <c r="C100" s="396"/>
      <c r="D100" s="397"/>
      <c r="E100" s="409"/>
      <c r="F100" s="410"/>
      <c r="G100" s="415" t="s">
        <v>44</v>
      </c>
      <c r="H100" s="417"/>
      <c r="I100" s="420"/>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c r="A101" s="244" t="s">
        <v>610</v>
      </c>
      <c r="B101" s="84"/>
      <c r="C101" s="396"/>
      <c r="D101" s="397"/>
      <c r="E101" s="320" t="s">
        <v>45</v>
      </c>
      <c r="F101" s="321"/>
      <c r="G101" s="321"/>
      <c r="H101" s="322"/>
      <c r="I101" s="420"/>
      <c r="J101" s="256">
        <f t="shared" si="0"/>
        <v>417</v>
      </c>
      <c r="K101" s="237" t="str">
        <f>IF(OR(COUNTIF(L101:X101,"未確認")&gt;0,COUNTIF(L101:X101,"~*")&gt;0),"※","")</f>
        <v/>
      </c>
      <c r="L101" s="258">
        <v>14</v>
      </c>
      <c r="M101" s="258">
        <v>16</v>
      </c>
      <c r="N101" s="258">
        <v>6</v>
      </c>
      <c r="O101" s="258">
        <v>4</v>
      </c>
      <c r="P101" s="258">
        <v>43</v>
      </c>
      <c r="Q101" s="258">
        <v>48</v>
      </c>
      <c r="R101" s="258">
        <v>49</v>
      </c>
      <c r="S101" s="258">
        <v>32</v>
      </c>
      <c r="T101" s="258">
        <v>43</v>
      </c>
      <c r="U101" s="258">
        <v>39</v>
      </c>
      <c r="V101" s="258">
        <v>46</v>
      </c>
      <c r="W101" s="258">
        <v>39</v>
      </c>
      <c r="X101" s="258">
        <v>38</v>
      </c>
    </row>
    <row r="102" spans="1:24" s="83" customFormat="1" ht="34.5" customHeight="1">
      <c r="A102" s="244" t="s">
        <v>610</v>
      </c>
      <c r="B102" s="84"/>
      <c r="C102" s="377"/>
      <c r="D102" s="379"/>
      <c r="E102" s="317" t="s">
        <v>612</v>
      </c>
      <c r="F102" s="318"/>
      <c r="G102" s="318"/>
      <c r="H102" s="319"/>
      <c r="I102" s="420"/>
      <c r="J102" s="256">
        <f t="shared" si="0"/>
        <v>443</v>
      </c>
      <c r="K102" s="237" t="str">
        <f t="shared" ref="K102:K111" si="1">IF(OR(COUNTIF(L101:X101,"未確認")&gt;0,COUNTIF(L101:X101,"~*")&gt;0),"※","")</f>
        <v/>
      </c>
      <c r="L102" s="258">
        <v>20</v>
      </c>
      <c r="M102" s="258">
        <v>22</v>
      </c>
      <c r="N102" s="258">
        <v>12</v>
      </c>
      <c r="O102" s="258">
        <v>4</v>
      </c>
      <c r="P102" s="258">
        <v>45</v>
      </c>
      <c r="Q102" s="258">
        <v>45</v>
      </c>
      <c r="R102" s="258">
        <v>45</v>
      </c>
      <c r="S102" s="258">
        <v>36</v>
      </c>
      <c r="T102" s="258">
        <v>42</v>
      </c>
      <c r="U102" s="258">
        <v>40</v>
      </c>
      <c r="V102" s="258">
        <v>45</v>
      </c>
      <c r="W102" s="258">
        <v>42</v>
      </c>
      <c r="X102" s="258">
        <v>45</v>
      </c>
    </row>
    <row r="103" spans="1:2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5" t="s">
        <v>49</v>
      </c>
      <c r="D112" s="416"/>
      <c r="E112" s="416"/>
      <c r="F112" s="416"/>
      <c r="G112" s="416"/>
      <c r="H112" s="417"/>
      <c r="I112" s="421"/>
      <c r="J112" s="85"/>
      <c r="K112" s="86" t="s">
        <v>542</v>
      </c>
      <c r="L112" s="257" t="s">
        <v>533</v>
      </c>
      <c r="M112" s="257">
        <v>0</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1049</v>
      </c>
      <c r="M118" s="66" t="s">
        <v>1053</v>
      </c>
      <c r="N118" s="66" t="s">
        <v>1054</v>
      </c>
      <c r="O118" s="66" t="s">
        <v>1056</v>
      </c>
      <c r="P118" s="66" t="s">
        <v>1059</v>
      </c>
      <c r="Q118" s="66" t="s">
        <v>1064</v>
      </c>
      <c r="R118" s="66" t="s">
        <v>1066</v>
      </c>
      <c r="S118" s="66" t="s">
        <v>1068</v>
      </c>
      <c r="T118" s="66" t="s">
        <v>1070</v>
      </c>
      <c r="U118" s="66" t="s">
        <v>1071</v>
      </c>
      <c r="V118" s="66" t="s">
        <v>1072</v>
      </c>
      <c r="W118" s="66" t="s">
        <v>1074</v>
      </c>
      <c r="X118" s="66" t="s">
        <v>1076</v>
      </c>
    </row>
    <row r="119" spans="1:24" ht="20.25" customHeight="1">
      <c r="A119" s="243"/>
      <c r="B119" s="1"/>
      <c r="C119" s="3"/>
      <c r="D119" s="3"/>
      <c r="F119" s="3"/>
      <c r="G119" s="3"/>
      <c r="H119" s="287"/>
      <c r="I119" s="67" t="s">
        <v>40</v>
      </c>
      <c r="J119" s="94"/>
      <c r="K119" s="79"/>
      <c r="L119" s="70" t="s">
        <v>1050</v>
      </c>
      <c r="M119" s="70" t="s">
        <v>1050</v>
      </c>
      <c r="N119" s="70" t="s">
        <v>1050</v>
      </c>
      <c r="O119" s="70" t="s">
        <v>1050</v>
      </c>
      <c r="P119" s="70" t="s">
        <v>1060</v>
      </c>
      <c r="Q119" s="70" t="s">
        <v>1060</v>
      </c>
      <c r="R119" s="70" t="s">
        <v>1060</v>
      </c>
      <c r="S119" s="70" t="s">
        <v>1060</v>
      </c>
      <c r="T119" s="70" t="s">
        <v>1060</v>
      </c>
      <c r="U119" s="70" t="s">
        <v>1060</v>
      </c>
      <c r="V119" s="70" t="s">
        <v>1060</v>
      </c>
      <c r="W119" s="70" t="s">
        <v>1060</v>
      </c>
      <c r="X119" s="70" t="s">
        <v>1060</v>
      </c>
    </row>
    <row r="120" spans="1:24" s="83" customFormat="1" ht="40.5" customHeight="1">
      <c r="A120" s="244" t="s">
        <v>617</v>
      </c>
      <c r="B120" s="1"/>
      <c r="C120" s="334" t="s">
        <v>51</v>
      </c>
      <c r="D120" s="335"/>
      <c r="E120" s="335"/>
      <c r="F120" s="335"/>
      <c r="G120" s="335"/>
      <c r="H120" s="336"/>
      <c r="I120" s="326" t="s">
        <v>52</v>
      </c>
      <c r="J120" s="96"/>
      <c r="K120" s="97"/>
      <c r="L120" s="259" t="s">
        <v>1041</v>
      </c>
      <c r="M120" s="98" t="s">
        <v>1051</v>
      </c>
      <c r="N120" s="98" t="s">
        <v>534</v>
      </c>
      <c r="O120" s="98" t="s">
        <v>1055</v>
      </c>
      <c r="P120" s="98" t="s">
        <v>1055</v>
      </c>
      <c r="Q120" s="98" t="s">
        <v>1041</v>
      </c>
      <c r="R120" s="98" t="s">
        <v>1065</v>
      </c>
      <c r="S120" s="98" t="s">
        <v>1067</v>
      </c>
      <c r="T120" s="98" t="s">
        <v>1041</v>
      </c>
      <c r="U120" s="98" t="s">
        <v>534</v>
      </c>
      <c r="V120" s="98" t="s">
        <v>1042</v>
      </c>
      <c r="W120" s="98" t="s">
        <v>1073</v>
      </c>
      <c r="X120" s="98" t="s">
        <v>1075</v>
      </c>
    </row>
    <row r="121" spans="1:24"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c r="Q121" s="98" t="s">
        <v>1061</v>
      </c>
      <c r="R121" s="98" t="s">
        <v>533</v>
      </c>
      <c r="S121" s="98" t="s">
        <v>533</v>
      </c>
      <c r="T121" s="98" t="s">
        <v>1063</v>
      </c>
      <c r="U121" s="98" t="s">
        <v>533</v>
      </c>
      <c r="V121" s="98" t="s">
        <v>533</v>
      </c>
      <c r="W121" s="98" t="s">
        <v>533</v>
      </c>
      <c r="X121" s="98" t="s">
        <v>533</v>
      </c>
    </row>
    <row r="122" spans="1:24"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c r="Q122" s="98" t="s">
        <v>1062</v>
      </c>
      <c r="R122" s="98" t="s">
        <v>533</v>
      </c>
      <c r="S122" s="98" t="s">
        <v>533</v>
      </c>
      <c r="T122" s="98" t="s">
        <v>1062</v>
      </c>
      <c r="U122" s="98" t="s">
        <v>533</v>
      </c>
      <c r="V122" s="98" t="s">
        <v>533</v>
      </c>
      <c r="W122" s="98" t="s">
        <v>533</v>
      </c>
      <c r="X122" s="98" t="s">
        <v>533</v>
      </c>
    </row>
    <row r="123" spans="1:24"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c r="Q123" s="98" t="s">
        <v>1063</v>
      </c>
      <c r="R123" s="98" t="s">
        <v>533</v>
      </c>
      <c r="S123" s="98" t="s">
        <v>533</v>
      </c>
      <c r="T123" s="98" t="s">
        <v>1069</v>
      </c>
      <c r="U123" s="98" t="s">
        <v>533</v>
      </c>
      <c r="V123" s="98" t="s">
        <v>533</v>
      </c>
      <c r="W123" s="98" t="s">
        <v>533</v>
      </c>
      <c r="X123" s="98" t="s">
        <v>533</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1049</v>
      </c>
      <c r="M129" s="66" t="s">
        <v>1053</v>
      </c>
      <c r="N129" s="66" t="s">
        <v>1054</v>
      </c>
      <c r="O129" s="66" t="s">
        <v>1056</v>
      </c>
      <c r="P129" s="66" t="s">
        <v>1059</v>
      </c>
      <c r="Q129" s="66" t="s">
        <v>1064</v>
      </c>
      <c r="R129" s="66" t="s">
        <v>1066</v>
      </c>
      <c r="S129" s="66" t="s">
        <v>1068</v>
      </c>
      <c r="T129" s="66" t="s">
        <v>1070</v>
      </c>
      <c r="U129" s="66" t="s">
        <v>1071</v>
      </c>
      <c r="V129" s="66" t="s">
        <v>1072</v>
      </c>
      <c r="W129" s="66" t="s">
        <v>1074</v>
      </c>
      <c r="X129" s="66" t="s">
        <v>1076</v>
      </c>
    </row>
    <row r="130" spans="1:24" ht="20.25" customHeight="1">
      <c r="A130" s="243"/>
      <c r="B130" s="1"/>
      <c r="C130" s="62"/>
      <c r="D130" s="3"/>
      <c r="F130" s="3"/>
      <c r="G130" s="3"/>
      <c r="H130" s="287"/>
      <c r="I130" s="67" t="s">
        <v>36</v>
      </c>
      <c r="J130" s="68"/>
      <c r="K130" s="79"/>
      <c r="L130" s="70" t="s">
        <v>1050</v>
      </c>
      <c r="M130" s="70" t="s">
        <v>1050</v>
      </c>
      <c r="N130" s="70" t="s">
        <v>1050</v>
      </c>
      <c r="O130" s="70" t="s">
        <v>1050</v>
      </c>
      <c r="P130" s="70" t="s">
        <v>1060</v>
      </c>
      <c r="Q130" s="70" t="s">
        <v>1060</v>
      </c>
      <c r="R130" s="70" t="s">
        <v>1060</v>
      </c>
      <c r="S130" s="70" t="s">
        <v>1060</v>
      </c>
      <c r="T130" s="70" t="s">
        <v>1060</v>
      </c>
      <c r="U130" s="70" t="s">
        <v>1060</v>
      </c>
      <c r="V130" s="70" t="s">
        <v>1060</v>
      </c>
      <c r="W130" s="70" t="s">
        <v>1060</v>
      </c>
      <c r="X130" s="70" t="s">
        <v>1060</v>
      </c>
    </row>
    <row r="131" spans="1:24" s="83" customFormat="1" ht="67.5" customHeight="1">
      <c r="A131" s="244" t="s">
        <v>621</v>
      </c>
      <c r="B131" s="1"/>
      <c r="C131" s="334" t="s">
        <v>56</v>
      </c>
      <c r="D131" s="335"/>
      <c r="E131" s="335"/>
      <c r="F131" s="335"/>
      <c r="G131" s="335"/>
      <c r="H131" s="336"/>
      <c r="I131" s="389" t="s">
        <v>57</v>
      </c>
      <c r="J131" s="110"/>
      <c r="K131" s="97"/>
      <c r="L131" s="259" t="s">
        <v>86</v>
      </c>
      <c r="M131" s="98" t="s">
        <v>1052</v>
      </c>
      <c r="N131" s="98" t="s">
        <v>97</v>
      </c>
      <c r="O131" s="98" t="s">
        <v>1052</v>
      </c>
      <c r="P131" s="98" t="s">
        <v>1057</v>
      </c>
      <c r="Q131" s="98" t="s">
        <v>1057</v>
      </c>
      <c r="R131" s="98" t="s">
        <v>1057</v>
      </c>
      <c r="S131" s="98" t="s">
        <v>1057</v>
      </c>
      <c r="T131" s="98" t="s">
        <v>1057</v>
      </c>
      <c r="U131" s="98" t="s">
        <v>1057</v>
      </c>
      <c r="V131" s="98" t="s">
        <v>1057</v>
      </c>
      <c r="W131" s="98" t="s">
        <v>1057</v>
      </c>
      <c r="X131" s="98" t="s">
        <v>1057</v>
      </c>
    </row>
    <row r="132" spans="1:24" s="83" customFormat="1" ht="34.5" customHeight="1">
      <c r="A132" s="244" t="s">
        <v>621</v>
      </c>
      <c r="B132" s="84"/>
      <c r="C132" s="295"/>
      <c r="D132" s="297"/>
      <c r="E132" s="320" t="s">
        <v>58</v>
      </c>
      <c r="F132" s="321"/>
      <c r="G132" s="321"/>
      <c r="H132" s="322"/>
      <c r="I132" s="389"/>
      <c r="J132" s="101"/>
      <c r="K132" s="102"/>
      <c r="L132" s="82">
        <v>14</v>
      </c>
      <c r="M132" s="82">
        <v>16</v>
      </c>
      <c r="N132" s="82">
        <v>6</v>
      </c>
      <c r="O132" s="82">
        <v>4</v>
      </c>
      <c r="P132" s="82">
        <v>43</v>
      </c>
      <c r="Q132" s="82">
        <v>48</v>
      </c>
      <c r="R132" s="82">
        <v>49</v>
      </c>
      <c r="S132" s="82">
        <v>32</v>
      </c>
      <c r="T132" s="82">
        <v>43</v>
      </c>
      <c r="U132" s="82">
        <v>39</v>
      </c>
      <c r="V132" s="82">
        <v>46</v>
      </c>
      <c r="W132" s="82">
        <v>39</v>
      </c>
      <c r="X132" s="82">
        <v>38</v>
      </c>
    </row>
    <row r="133" spans="1:2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105</v>
      </c>
      <c r="V133" s="98" t="s">
        <v>533</v>
      </c>
      <c r="W133" s="98" t="s">
        <v>533</v>
      </c>
      <c r="X133" s="98" t="s">
        <v>533</v>
      </c>
    </row>
    <row r="134" spans="1:2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29</v>
      </c>
      <c r="V134" s="82">
        <v>0</v>
      </c>
      <c r="W134" s="82">
        <v>0</v>
      </c>
      <c r="X134" s="82">
        <v>0</v>
      </c>
    </row>
    <row r="135" spans="1:2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1049</v>
      </c>
      <c r="M143" s="66" t="s">
        <v>1053</v>
      </c>
      <c r="N143" s="66" t="s">
        <v>1054</v>
      </c>
      <c r="O143" s="66" t="s">
        <v>1056</v>
      </c>
      <c r="P143" s="66" t="s">
        <v>1059</v>
      </c>
      <c r="Q143" s="66" t="s">
        <v>1064</v>
      </c>
      <c r="R143" s="66" t="s">
        <v>1066</v>
      </c>
      <c r="S143" s="66" t="s">
        <v>1068</v>
      </c>
      <c r="T143" s="66" t="s">
        <v>1070</v>
      </c>
      <c r="U143" s="66" t="s">
        <v>1071</v>
      </c>
      <c r="V143" s="66" t="s">
        <v>1072</v>
      </c>
      <c r="W143" s="66" t="s">
        <v>1074</v>
      </c>
      <c r="X143" s="66" t="s">
        <v>1076</v>
      </c>
    </row>
    <row r="144" spans="1:24" ht="20.25" customHeight="1">
      <c r="A144" s="243"/>
      <c r="B144" s="1"/>
      <c r="C144" s="62"/>
      <c r="D144" s="3"/>
      <c r="F144" s="3"/>
      <c r="G144" s="3"/>
      <c r="H144" s="287"/>
      <c r="I144" s="67" t="s">
        <v>36</v>
      </c>
      <c r="J144" s="68"/>
      <c r="K144" s="79"/>
      <c r="L144" s="70" t="s">
        <v>1050</v>
      </c>
      <c r="M144" s="70" t="s">
        <v>1050</v>
      </c>
      <c r="N144" s="70" t="s">
        <v>1050</v>
      </c>
      <c r="O144" s="70" t="s">
        <v>1050</v>
      </c>
      <c r="P144" s="70" t="s">
        <v>1060</v>
      </c>
      <c r="Q144" s="70" t="s">
        <v>1060</v>
      </c>
      <c r="R144" s="70" t="s">
        <v>1060</v>
      </c>
      <c r="S144" s="70" t="s">
        <v>1060</v>
      </c>
      <c r="T144" s="70" t="s">
        <v>1060</v>
      </c>
      <c r="U144" s="70" t="s">
        <v>1060</v>
      </c>
      <c r="V144" s="70" t="s">
        <v>1060</v>
      </c>
      <c r="W144" s="70" t="s">
        <v>1060</v>
      </c>
      <c r="X144" s="70" t="s">
        <v>1060</v>
      </c>
    </row>
    <row r="145" spans="1:24" s="118" customFormat="1" ht="34.5" customHeight="1">
      <c r="A145" s="246" t="s">
        <v>647</v>
      </c>
      <c r="B145" s="115"/>
      <c r="C145" s="317" t="s">
        <v>555</v>
      </c>
      <c r="D145" s="318"/>
      <c r="E145" s="318"/>
      <c r="F145" s="318"/>
      <c r="G145" s="318"/>
      <c r="H145" s="319"/>
      <c r="I145" s="340" t="s">
        <v>64</v>
      </c>
      <c r="J145" s="263">
        <f t="shared" ref="J145:J176" si="2">IF(SUM(L145:X145)=0,IF(COUNTIF(L145:X145,"未確認")&gt;0,"未確認",IF(COUNTIF(L145:X145,"~*")&gt;0,"*",SUM(L145:X145))),SUM(L145:X145))</f>
        <v>946</v>
      </c>
      <c r="K145" s="264" t="str">
        <f t="shared" ref="K145:K176" si="3">IF(OR(COUNTIF(L145:X145,"未確認")&gt;0,COUNTIF(L145:X145,"~*")&gt;0),"※","")</f>
        <v>※</v>
      </c>
      <c r="L145" s="117">
        <v>10</v>
      </c>
      <c r="M145" s="117" t="s">
        <v>541</v>
      </c>
      <c r="N145" s="117">
        <v>0</v>
      </c>
      <c r="O145" s="117">
        <v>20</v>
      </c>
      <c r="P145" s="117">
        <v>139</v>
      </c>
      <c r="Q145" s="117">
        <v>172</v>
      </c>
      <c r="R145" s="117">
        <v>121</v>
      </c>
      <c r="S145" s="117">
        <v>67</v>
      </c>
      <c r="T145" s="117">
        <v>104</v>
      </c>
      <c r="U145" s="117">
        <v>44</v>
      </c>
      <c r="V145" s="117">
        <v>100</v>
      </c>
      <c r="W145" s="117">
        <v>75</v>
      </c>
      <c r="X145" s="117">
        <v>94</v>
      </c>
    </row>
    <row r="146" spans="1:2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7" t="s">
        <v>86</v>
      </c>
      <c r="D173" s="318"/>
      <c r="E173" s="318"/>
      <c r="F173" s="318"/>
      <c r="G173" s="318"/>
      <c r="H173" s="319"/>
      <c r="I173" s="413"/>
      <c r="J173" s="263">
        <f t="shared" si="2"/>
        <v>30</v>
      </c>
      <c r="K173" s="264" t="str">
        <f t="shared" si="3"/>
        <v/>
      </c>
      <c r="L173" s="117">
        <v>30</v>
      </c>
      <c r="M173" s="117">
        <v>0</v>
      </c>
      <c r="N173" s="117">
        <v>0</v>
      </c>
      <c r="O173" s="117">
        <v>0</v>
      </c>
      <c r="P173" s="117">
        <v>0</v>
      </c>
      <c r="Q173" s="117">
        <v>0</v>
      </c>
      <c r="R173" s="117">
        <v>0</v>
      </c>
      <c r="S173" s="117">
        <v>0</v>
      </c>
      <c r="T173" s="117">
        <v>0</v>
      </c>
      <c r="U173" s="117">
        <v>0</v>
      </c>
      <c r="V173" s="117">
        <v>0</v>
      </c>
      <c r="W173" s="117">
        <v>0</v>
      </c>
      <c r="X173" s="117">
        <v>0</v>
      </c>
    </row>
    <row r="174" spans="1:2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7" t="s">
        <v>90</v>
      </c>
      <c r="D177" s="318"/>
      <c r="E177" s="318"/>
      <c r="F177" s="318"/>
      <c r="G177" s="318"/>
      <c r="H177" s="319"/>
      <c r="I177" s="413"/>
      <c r="J177" s="263">
        <f t="shared" ref="J177:J208" si="4">IF(SUM(L177:X177)=0,IF(COUNTIF(L177:X177,"未確認")&gt;0,"未確認",IF(COUNTIF(L177:X177,"~*")&gt;0,"*",SUM(L177:X177))),SUM(L177:X177))</f>
        <v>0</v>
      </c>
      <c r="K177" s="264" t="str">
        <f t="shared" ref="K177:K208" si="5">IF(OR(COUNTIF(L177:X177,"未確認")&gt;0,COUNTIF(L177:X177,"~*")&gt;0),"※","")</f>
        <v/>
      </c>
      <c r="L177" s="117">
        <v>0</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c r="A179" s="246" t="s">
        <v>681</v>
      </c>
      <c r="B179" s="115"/>
      <c r="C179" s="317" t="s">
        <v>580</v>
      </c>
      <c r="D179" s="318"/>
      <c r="E179" s="318"/>
      <c r="F179" s="318"/>
      <c r="G179" s="318"/>
      <c r="H179" s="319"/>
      <c r="I179" s="413"/>
      <c r="J179" s="263">
        <f t="shared" si="4"/>
        <v>98</v>
      </c>
      <c r="K179" s="264" t="str">
        <f t="shared" si="5"/>
        <v>※</v>
      </c>
      <c r="L179" s="117">
        <v>0</v>
      </c>
      <c r="M179" s="117">
        <v>55</v>
      </c>
      <c r="N179" s="117">
        <v>0</v>
      </c>
      <c r="O179" s="117">
        <v>43</v>
      </c>
      <c r="P179" s="117" t="s">
        <v>541</v>
      </c>
      <c r="Q179" s="117">
        <v>0</v>
      </c>
      <c r="R179" s="117">
        <v>0</v>
      </c>
      <c r="S179" s="117">
        <v>0</v>
      </c>
      <c r="T179" s="117">
        <v>0</v>
      </c>
      <c r="U179" s="117">
        <v>0</v>
      </c>
      <c r="V179" s="117">
        <v>0</v>
      </c>
      <c r="W179" s="117">
        <v>0</v>
      </c>
      <c r="X179" s="117">
        <v>0</v>
      </c>
    </row>
    <row r="180" spans="1:2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row>
    <row r="182" spans="1:2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t="s">
        <v>541</v>
      </c>
      <c r="O184" s="117">
        <v>0</v>
      </c>
      <c r="P184" s="117">
        <v>0</v>
      </c>
      <c r="Q184" s="117">
        <v>0</v>
      </c>
      <c r="R184" s="117">
        <v>0</v>
      </c>
      <c r="S184" s="117" t="s">
        <v>541</v>
      </c>
      <c r="T184" s="117">
        <v>0</v>
      </c>
      <c r="U184" s="117">
        <v>0</v>
      </c>
      <c r="V184" s="117">
        <v>0</v>
      </c>
      <c r="W184" s="117">
        <v>0</v>
      </c>
      <c r="X184" s="117">
        <v>0</v>
      </c>
    </row>
    <row r="185" spans="1:2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c r="A192" s="246" t="s">
        <v>694</v>
      </c>
      <c r="B192" s="115"/>
      <c r="C192" s="317" t="s">
        <v>105</v>
      </c>
      <c r="D192" s="318"/>
      <c r="E192" s="318"/>
      <c r="F192" s="318"/>
      <c r="G192" s="318"/>
      <c r="H192" s="319"/>
      <c r="I192" s="413"/>
      <c r="J192" s="263">
        <f t="shared" si="4"/>
        <v>82</v>
      </c>
      <c r="K192" s="264" t="str">
        <f t="shared" si="5"/>
        <v>※</v>
      </c>
      <c r="L192" s="117">
        <v>0</v>
      </c>
      <c r="M192" s="117">
        <v>0</v>
      </c>
      <c r="N192" s="117" t="s">
        <v>541</v>
      </c>
      <c r="O192" s="117">
        <v>0</v>
      </c>
      <c r="P192" s="117">
        <v>0</v>
      </c>
      <c r="Q192" s="117">
        <v>0</v>
      </c>
      <c r="R192" s="117">
        <v>0</v>
      </c>
      <c r="S192" s="117">
        <v>0</v>
      </c>
      <c r="T192" s="117">
        <v>0</v>
      </c>
      <c r="U192" s="117">
        <v>82</v>
      </c>
      <c r="V192" s="117">
        <v>0</v>
      </c>
      <c r="W192" s="117">
        <v>0</v>
      </c>
      <c r="X192" s="117">
        <v>0</v>
      </c>
    </row>
    <row r="193" spans="1:2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row>
    <row r="195" spans="1:2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row>
    <row r="202" spans="1:2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c r="A209" s="246" t="s">
        <v>711</v>
      </c>
      <c r="B209" s="115"/>
      <c r="C209" s="317" t="s">
        <v>639</v>
      </c>
      <c r="D209" s="318"/>
      <c r="E209" s="318"/>
      <c r="F209" s="318"/>
      <c r="G209" s="318"/>
      <c r="H209" s="319"/>
      <c r="I209" s="413"/>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row>
    <row r="211" spans="1:2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1049</v>
      </c>
      <c r="M226" s="66" t="s">
        <v>1053</v>
      </c>
      <c r="N226" s="66" t="s">
        <v>1054</v>
      </c>
      <c r="O226" s="66" t="s">
        <v>1056</v>
      </c>
      <c r="P226" s="66" t="s">
        <v>1059</v>
      </c>
      <c r="Q226" s="66" t="s">
        <v>1064</v>
      </c>
      <c r="R226" s="66" t="s">
        <v>1066</v>
      </c>
      <c r="S226" s="66" t="s">
        <v>1068</v>
      </c>
      <c r="T226" s="66" t="s">
        <v>1070</v>
      </c>
      <c r="U226" s="66" t="s">
        <v>1071</v>
      </c>
      <c r="V226" s="66" t="s">
        <v>1072</v>
      </c>
      <c r="W226" s="66" t="s">
        <v>1074</v>
      </c>
      <c r="X226" s="66" t="s">
        <v>1076</v>
      </c>
    </row>
    <row r="227" spans="1:24" ht="20.25" customHeight="1">
      <c r="A227" s="243"/>
      <c r="B227" s="1"/>
      <c r="C227" s="3"/>
      <c r="D227" s="3"/>
      <c r="F227" s="3"/>
      <c r="G227" s="3"/>
      <c r="H227" s="287"/>
      <c r="I227" s="67" t="s">
        <v>36</v>
      </c>
      <c r="J227" s="68"/>
      <c r="K227" s="79"/>
      <c r="L227" s="70" t="s">
        <v>1050</v>
      </c>
      <c r="M227" s="70" t="s">
        <v>1050</v>
      </c>
      <c r="N227" s="70" t="s">
        <v>1050</v>
      </c>
      <c r="O227" s="70" t="s">
        <v>1050</v>
      </c>
      <c r="P227" s="70" t="s">
        <v>1060</v>
      </c>
      <c r="Q227" s="70" t="s">
        <v>1060</v>
      </c>
      <c r="R227" s="70" t="s">
        <v>1060</v>
      </c>
      <c r="S227" s="70" t="s">
        <v>1060</v>
      </c>
      <c r="T227" s="70" t="s">
        <v>1060</v>
      </c>
      <c r="U227" s="70" t="s">
        <v>1060</v>
      </c>
      <c r="V227" s="70" t="s">
        <v>1060</v>
      </c>
      <c r="W227" s="70" t="s">
        <v>1060</v>
      </c>
      <c r="X227" s="70" t="s">
        <v>1060</v>
      </c>
    </row>
    <row r="228" spans="1:24"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1049</v>
      </c>
      <c r="M234" s="66" t="s">
        <v>1053</v>
      </c>
      <c r="N234" s="66" t="s">
        <v>1054</v>
      </c>
      <c r="O234" s="66" t="s">
        <v>1056</v>
      </c>
      <c r="P234" s="66" t="s">
        <v>1059</v>
      </c>
      <c r="Q234" s="66" t="s">
        <v>1064</v>
      </c>
      <c r="R234" s="66" t="s">
        <v>1066</v>
      </c>
      <c r="S234" s="66" t="s">
        <v>1068</v>
      </c>
      <c r="T234" s="66" t="s">
        <v>1070</v>
      </c>
      <c r="U234" s="66" t="s">
        <v>1071</v>
      </c>
      <c r="V234" s="66" t="s">
        <v>1072</v>
      </c>
      <c r="W234" s="66" t="s">
        <v>1074</v>
      </c>
      <c r="X234" s="66" t="s">
        <v>1076</v>
      </c>
    </row>
    <row r="235" spans="1:24" ht="20.25" customHeight="1">
      <c r="A235" s="247" t="s">
        <v>629</v>
      </c>
      <c r="B235" s="1"/>
      <c r="C235" s="3"/>
      <c r="D235" s="3"/>
      <c r="F235" s="3"/>
      <c r="G235" s="3"/>
      <c r="H235" s="287"/>
      <c r="I235" s="67" t="s">
        <v>36</v>
      </c>
      <c r="J235" s="68"/>
      <c r="K235" s="79"/>
      <c r="L235" s="70" t="s">
        <v>1050</v>
      </c>
      <c r="M235" s="70" t="s">
        <v>1050</v>
      </c>
      <c r="N235" s="70" t="s">
        <v>1050</v>
      </c>
      <c r="O235" s="70" t="s">
        <v>1050</v>
      </c>
      <c r="P235" s="70" t="s">
        <v>1060</v>
      </c>
      <c r="Q235" s="70" t="s">
        <v>1060</v>
      </c>
      <c r="R235" s="70" t="s">
        <v>1060</v>
      </c>
      <c r="S235" s="70" t="s">
        <v>1060</v>
      </c>
      <c r="T235" s="70" t="s">
        <v>1060</v>
      </c>
      <c r="U235" s="70" t="s">
        <v>1060</v>
      </c>
      <c r="V235" s="70" t="s">
        <v>1060</v>
      </c>
      <c r="W235" s="70" t="s">
        <v>1060</v>
      </c>
      <c r="X235" s="70" t="s">
        <v>1060</v>
      </c>
    </row>
    <row r="236" spans="1:24"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1049</v>
      </c>
      <c r="M244" s="66" t="s">
        <v>1053</v>
      </c>
      <c r="N244" s="66" t="s">
        <v>1054</v>
      </c>
      <c r="O244" s="66" t="s">
        <v>1056</v>
      </c>
      <c r="P244" s="66" t="s">
        <v>1059</v>
      </c>
      <c r="Q244" s="66" t="s">
        <v>1064</v>
      </c>
      <c r="R244" s="66" t="s">
        <v>1066</v>
      </c>
      <c r="S244" s="66" t="s">
        <v>1068</v>
      </c>
      <c r="T244" s="66" t="s">
        <v>1070</v>
      </c>
      <c r="U244" s="66" t="s">
        <v>1071</v>
      </c>
      <c r="V244" s="66" t="s">
        <v>1072</v>
      </c>
      <c r="W244" s="66" t="s">
        <v>1074</v>
      </c>
      <c r="X244" s="66" t="s">
        <v>1076</v>
      </c>
    </row>
    <row r="245" spans="1:24" ht="20.25" customHeight="1">
      <c r="A245" s="243"/>
      <c r="B245" s="1"/>
      <c r="C245" s="62"/>
      <c r="D245" s="3"/>
      <c r="F245" s="3"/>
      <c r="G245" s="3"/>
      <c r="H245" s="287"/>
      <c r="I245" s="67" t="s">
        <v>36</v>
      </c>
      <c r="J245" s="68"/>
      <c r="K245" s="79"/>
      <c r="L245" s="70" t="s">
        <v>1050</v>
      </c>
      <c r="M245" s="70" t="s">
        <v>1050</v>
      </c>
      <c r="N245" s="70" t="s">
        <v>1050</v>
      </c>
      <c r="O245" s="70" t="s">
        <v>1050</v>
      </c>
      <c r="P245" s="70" t="s">
        <v>1060</v>
      </c>
      <c r="Q245" s="70" t="s">
        <v>1060</v>
      </c>
      <c r="R245" s="70" t="s">
        <v>1060</v>
      </c>
      <c r="S245" s="70" t="s">
        <v>1060</v>
      </c>
      <c r="T245" s="70" t="s">
        <v>1060</v>
      </c>
      <c r="U245" s="70" t="s">
        <v>1060</v>
      </c>
      <c r="V245" s="70" t="s">
        <v>1060</v>
      </c>
      <c r="W245" s="70" t="s">
        <v>1060</v>
      </c>
      <c r="X245" s="70" t="s">
        <v>1060</v>
      </c>
    </row>
    <row r="246" spans="1:24"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row>
    <row r="247" spans="1:24"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1049</v>
      </c>
      <c r="M253" s="66" t="s">
        <v>1053</v>
      </c>
      <c r="N253" s="66" t="s">
        <v>1054</v>
      </c>
      <c r="O253" s="66" t="s">
        <v>1056</v>
      </c>
      <c r="P253" s="66" t="s">
        <v>1059</v>
      </c>
      <c r="Q253" s="66" t="s">
        <v>1064</v>
      </c>
      <c r="R253" s="66" t="s">
        <v>1066</v>
      </c>
      <c r="S253" s="66" t="s">
        <v>1068</v>
      </c>
      <c r="T253" s="66" t="s">
        <v>1070</v>
      </c>
      <c r="U253" s="66" t="s">
        <v>1071</v>
      </c>
      <c r="V253" s="66" t="s">
        <v>1072</v>
      </c>
      <c r="W253" s="66" t="s">
        <v>1074</v>
      </c>
      <c r="X253" s="66" t="s">
        <v>1076</v>
      </c>
    </row>
    <row r="254" spans="1:24" ht="26">
      <c r="A254" s="243"/>
      <c r="B254" s="1"/>
      <c r="C254" s="62"/>
      <c r="D254" s="3"/>
      <c r="F254" s="3"/>
      <c r="G254" s="3"/>
      <c r="H254" s="287"/>
      <c r="I254" s="67" t="s">
        <v>36</v>
      </c>
      <c r="J254" s="68"/>
      <c r="K254" s="79"/>
      <c r="L254" s="70" t="s">
        <v>1050</v>
      </c>
      <c r="M254" s="137" t="s">
        <v>1050</v>
      </c>
      <c r="N254" s="137" t="s">
        <v>1050</v>
      </c>
      <c r="O254" s="137" t="s">
        <v>1050</v>
      </c>
      <c r="P254" s="137" t="s">
        <v>1060</v>
      </c>
      <c r="Q254" s="137" t="s">
        <v>1060</v>
      </c>
      <c r="R254" s="137" t="s">
        <v>1060</v>
      </c>
      <c r="S254" s="137" t="s">
        <v>1060</v>
      </c>
      <c r="T254" s="137" t="s">
        <v>1060</v>
      </c>
      <c r="U254" s="137" t="s">
        <v>1060</v>
      </c>
      <c r="V254" s="137" t="s">
        <v>1060</v>
      </c>
      <c r="W254" s="137" t="s">
        <v>1060</v>
      </c>
      <c r="X254" s="137" t="s">
        <v>1060</v>
      </c>
    </row>
    <row r="255" spans="1:24"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c r="W255" s="127"/>
      <c r="X255" s="127"/>
    </row>
    <row r="256" spans="1:24"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row>
    <row r="257" spans="1:24"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1049</v>
      </c>
      <c r="M263" s="66" t="s">
        <v>1053</v>
      </c>
      <c r="N263" s="66" t="s">
        <v>1054</v>
      </c>
      <c r="O263" s="66" t="s">
        <v>1056</v>
      </c>
      <c r="P263" s="66" t="s">
        <v>1059</v>
      </c>
      <c r="Q263" s="66" t="s">
        <v>1064</v>
      </c>
      <c r="R263" s="66" t="s">
        <v>1066</v>
      </c>
      <c r="S263" s="66" t="s">
        <v>1068</v>
      </c>
      <c r="T263" s="66" t="s">
        <v>1070</v>
      </c>
      <c r="U263" s="66" t="s">
        <v>1071</v>
      </c>
      <c r="V263" s="66" t="s">
        <v>1072</v>
      </c>
      <c r="W263" s="66" t="s">
        <v>1074</v>
      </c>
      <c r="X263" s="66" t="s">
        <v>1076</v>
      </c>
    </row>
    <row r="264" spans="1:24" ht="20.25" customHeight="1">
      <c r="A264" s="243"/>
      <c r="B264" s="1"/>
      <c r="C264" s="62"/>
      <c r="D264" s="3"/>
      <c r="F264" s="3"/>
      <c r="G264" s="3"/>
      <c r="H264" s="287"/>
      <c r="I264" s="67" t="s">
        <v>36</v>
      </c>
      <c r="J264" s="68"/>
      <c r="K264" s="79"/>
      <c r="L264" s="70" t="s">
        <v>1050</v>
      </c>
      <c r="M264" s="70" t="s">
        <v>1050</v>
      </c>
      <c r="N264" s="70" t="s">
        <v>1050</v>
      </c>
      <c r="O264" s="70" t="s">
        <v>1050</v>
      </c>
      <c r="P264" s="70" t="s">
        <v>1060</v>
      </c>
      <c r="Q264" s="70" t="s">
        <v>1060</v>
      </c>
      <c r="R264" s="70" t="s">
        <v>1060</v>
      </c>
      <c r="S264" s="70" t="s">
        <v>1060</v>
      </c>
      <c r="T264" s="70" t="s">
        <v>1060</v>
      </c>
      <c r="U264" s="70" t="s">
        <v>1060</v>
      </c>
      <c r="V264" s="70" t="s">
        <v>1060</v>
      </c>
      <c r="W264" s="70" t="s">
        <v>1060</v>
      </c>
      <c r="X264" s="70" t="s">
        <v>1060</v>
      </c>
    </row>
    <row r="265" spans="1:24" s="83" customFormat="1" ht="34.5" customHeight="1">
      <c r="A265" s="244" t="s">
        <v>723</v>
      </c>
      <c r="B265" s="84"/>
      <c r="C265" s="371" t="s">
        <v>145</v>
      </c>
      <c r="D265" s="374"/>
      <c r="E265" s="374"/>
      <c r="F265" s="374"/>
      <c r="G265" s="371" t="s">
        <v>146</v>
      </c>
      <c r="H265" s="371"/>
      <c r="I265" s="403" t="s">
        <v>147</v>
      </c>
      <c r="J265" s="266">
        <v>114</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4"/>
      <c r="D266" s="374"/>
      <c r="E266" s="374"/>
      <c r="F266" s="374"/>
      <c r="G266" s="371" t="s">
        <v>148</v>
      </c>
      <c r="H266" s="371"/>
      <c r="I266" s="404"/>
      <c r="J266" s="267">
        <v>0.6</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71" t="s">
        <v>150</v>
      </c>
      <c r="D269" s="371"/>
      <c r="E269" s="371"/>
      <c r="F269" s="371"/>
      <c r="G269" s="371" t="s">
        <v>146</v>
      </c>
      <c r="H269" s="371"/>
      <c r="I269" s="404"/>
      <c r="J269" s="266">
        <f t="shared" ref="J269:J284" si="9">IF(SUM(L269:X269)=0,IF(COUNTIF(L269:X269,"未確認")&gt;0,"未確認",IF(COUNTIF(L269:X269,"~*")&gt;0,"*",SUM(L269:X269))),SUM(L269:X269))</f>
        <v>346</v>
      </c>
      <c r="K269" s="81" t="str">
        <f t="shared" si="8"/>
        <v/>
      </c>
      <c r="L269" s="147">
        <v>34</v>
      </c>
      <c r="M269" s="147">
        <v>38</v>
      </c>
      <c r="N269" s="147">
        <v>13</v>
      </c>
      <c r="O269" s="147">
        <v>9</v>
      </c>
      <c r="P269" s="147">
        <v>27</v>
      </c>
      <c r="Q269" s="147">
        <v>29</v>
      </c>
      <c r="R269" s="147">
        <v>30</v>
      </c>
      <c r="S269" s="147">
        <v>2</v>
      </c>
      <c r="T269" s="147">
        <v>29</v>
      </c>
      <c r="U269" s="147">
        <v>34</v>
      </c>
      <c r="V269" s="147">
        <v>34</v>
      </c>
      <c r="W269" s="147">
        <v>30</v>
      </c>
      <c r="X269" s="147">
        <v>37</v>
      </c>
    </row>
    <row r="270" spans="1:24" s="83" customFormat="1" ht="34.5" customHeight="1">
      <c r="A270" s="249" t="s">
        <v>725</v>
      </c>
      <c r="B270" s="120"/>
      <c r="C270" s="371"/>
      <c r="D270" s="371"/>
      <c r="E270" s="371"/>
      <c r="F270" s="371"/>
      <c r="G270" s="371" t="s">
        <v>148</v>
      </c>
      <c r="H270" s="371"/>
      <c r="I270" s="404"/>
      <c r="J270" s="266">
        <f t="shared" si="9"/>
        <v>16.399999999999999</v>
      </c>
      <c r="K270" s="81" t="str">
        <f t="shared" si="8"/>
        <v/>
      </c>
      <c r="L270" s="148">
        <v>0</v>
      </c>
      <c r="M270" s="148">
        <v>0</v>
      </c>
      <c r="N270" s="148">
        <v>0.9</v>
      </c>
      <c r="O270" s="148">
        <v>0</v>
      </c>
      <c r="P270" s="148">
        <v>1.2</v>
      </c>
      <c r="Q270" s="148">
        <v>0.9</v>
      </c>
      <c r="R270" s="148">
        <v>1.6</v>
      </c>
      <c r="S270" s="148">
        <v>0</v>
      </c>
      <c r="T270" s="148">
        <v>1.8</v>
      </c>
      <c r="U270" s="148">
        <v>5</v>
      </c>
      <c r="V270" s="148">
        <v>2.1</v>
      </c>
      <c r="W270" s="148">
        <v>0.9</v>
      </c>
      <c r="X270" s="148">
        <v>2</v>
      </c>
    </row>
    <row r="271" spans="1:24"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row>
    <row r="272" spans="1:24"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row>
    <row r="273" spans="1:24" s="83" customFormat="1" ht="34.5" customHeight="1">
      <c r="A273" s="249" t="s">
        <v>727</v>
      </c>
      <c r="B273" s="120"/>
      <c r="C273" s="371" t="s">
        <v>152</v>
      </c>
      <c r="D273" s="372"/>
      <c r="E273" s="372"/>
      <c r="F273" s="372"/>
      <c r="G273" s="371" t="s">
        <v>146</v>
      </c>
      <c r="H273" s="371"/>
      <c r="I273" s="404"/>
      <c r="J273" s="266">
        <f t="shared" si="9"/>
        <v>32</v>
      </c>
      <c r="K273" s="81" t="str">
        <f t="shared" si="8"/>
        <v/>
      </c>
      <c r="L273" s="147">
        <v>1</v>
      </c>
      <c r="M273" s="147">
        <v>1</v>
      </c>
      <c r="N273" s="147">
        <v>1</v>
      </c>
      <c r="O273" s="147">
        <v>0</v>
      </c>
      <c r="P273" s="147">
        <v>4</v>
      </c>
      <c r="Q273" s="147">
        <v>4</v>
      </c>
      <c r="R273" s="147">
        <v>4</v>
      </c>
      <c r="S273" s="147">
        <v>2</v>
      </c>
      <c r="T273" s="147">
        <v>3</v>
      </c>
      <c r="U273" s="147">
        <v>1</v>
      </c>
      <c r="V273" s="147">
        <v>5</v>
      </c>
      <c r="W273" s="147">
        <v>3</v>
      </c>
      <c r="X273" s="147">
        <v>3</v>
      </c>
    </row>
    <row r="274" spans="1:2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row>
    <row r="275" spans="1:24" s="83" customFormat="1" ht="34.5" customHeight="1">
      <c r="A275" s="249" t="s">
        <v>728</v>
      </c>
      <c r="B275" s="120"/>
      <c r="C275" s="371" t="s">
        <v>153</v>
      </c>
      <c r="D275" s="372"/>
      <c r="E275" s="372"/>
      <c r="F275" s="372"/>
      <c r="G275" s="371" t="s">
        <v>146</v>
      </c>
      <c r="H275" s="371"/>
      <c r="I275" s="404"/>
      <c r="J275" s="266">
        <f t="shared" si="9"/>
        <v>35</v>
      </c>
      <c r="K275" s="81" t="str">
        <f t="shared" si="8"/>
        <v/>
      </c>
      <c r="L275" s="147">
        <v>0</v>
      </c>
      <c r="M275" s="147">
        <v>2</v>
      </c>
      <c r="N275" s="147">
        <v>5</v>
      </c>
      <c r="O275" s="147">
        <v>0</v>
      </c>
      <c r="P275" s="147">
        <v>0</v>
      </c>
      <c r="Q275" s="147">
        <v>0</v>
      </c>
      <c r="R275" s="147">
        <v>0</v>
      </c>
      <c r="S275" s="147">
        <v>27</v>
      </c>
      <c r="T275" s="147">
        <v>0</v>
      </c>
      <c r="U275" s="147">
        <v>1</v>
      </c>
      <c r="V275" s="147">
        <v>0</v>
      </c>
      <c r="W275" s="147">
        <v>0</v>
      </c>
      <c r="X275" s="147">
        <v>0</v>
      </c>
    </row>
    <row r="276" spans="1:24" s="83" customFormat="1" ht="34.5" customHeight="1">
      <c r="A276" s="249" t="s">
        <v>728</v>
      </c>
      <c r="B276" s="84"/>
      <c r="C276" s="372"/>
      <c r="D276" s="372"/>
      <c r="E276" s="372"/>
      <c r="F276" s="372"/>
      <c r="G276" s="371" t="s">
        <v>148</v>
      </c>
      <c r="H276" s="371"/>
      <c r="I276" s="404"/>
      <c r="J276" s="266">
        <f t="shared" si="9"/>
        <v>1.7</v>
      </c>
      <c r="K276" s="81" t="str">
        <f t="shared" si="8"/>
        <v/>
      </c>
      <c r="L276" s="148">
        <v>0</v>
      </c>
      <c r="M276" s="148">
        <v>0</v>
      </c>
      <c r="N276" s="148">
        <v>0</v>
      </c>
      <c r="O276" s="148">
        <v>0</v>
      </c>
      <c r="P276" s="148">
        <v>0</v>
      </c>
      <c r="Q276" s="148">
        <v>0</v>
      </c>
      <c r="R276" s="148">
        <v>0</v>
      </c>
      <c r="S276" s="148">
        <v>1.7</v>
      </c>
      <c r="T276" s="148">
        <v>0</v>
      </c>
      <c r="U276" s="148">
        <v>0</v>
      </c>
      <c r="V276" s="148">
        <v>0</v>
      </c>
      <c r="W276" s="148">
        <v>0</v>
      </c>
      <c r="X276" s="148">
        <v>0</v>
      </c>
    </row>
    <row r="277" spans="1:2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row>
    <row r="278" spans="1:2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71" t="s">
        <v>158</v>
      </c>
      <c r="D285" s="374"/>
      <c r="E285" s="374"/>
      <c r="F285" s="374"/>
      <c r="G285" s="371" t="s">
        <v>146</v>
      </c>
      <c r="H285" s="371"/>
      <c r="I285" s="404"/>
      <c r="J285" s="266">
        <v>22</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71" t="s">
        <v>159</v>
      </c>
      <c r="D287" s="374"/>
      <c r="E287" s="374"/>
      <c r="F287" s="374"/>
      <c r="G287" s="371" t="s">
        <v>146</v>
      </c>
      <c r="H287" s="371"/>
      <c r="I287" s="404"/>
      <c r="J287" s="266">
        <v>32</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71" t="s">
        <v>160</v>
      </c>
      <c r="D289" s="372"/>
      <c r="E289" s="372"/>
      <c r="F289" s="372"/>
      <c r="G289" s="371" t="s">
        <v>146</v>
      </c>
      <c r="H289" s="371"/>
      <c r="I289" s="404"/>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72"/>
      <c r="D290" s="372"/>
      <c r="E290" s="372"/>
      <c r="F290" s="372"/>
      <c r="G290" s="371" t="s">
        <v>148</v>
      </c>
      <c r="H290" s="371"/>
      <c r="I290" s="404"/>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71" t="s">
        <v>161</v>
      </c>
      <c r="D291" s="374"/>
      <c r="E291" s="374"/>
      <c r="F291" s="374"/>
      <c r="G291" s="371" t="s">
        <v>146</v>
      </c>
      <c r="H291" s="371"/>
      <c r="I291" s="404"/>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c r="A292" s="249" t="s">
        <v>736</v>
      </c>
      <c r="B292" s="84"/>
      <c r="C292" s="374"/>
      <c r="D292" s="374"/>
      <c r="E292" s="374"/>
      <c r="F292" s="374"/>
      <c r="G292" s="371" t="s">
        <v>148</v>
      </c>
      <c r="H292" s="371"/>
      <c r="I292" s="405"/>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71" t="s">
        <v>150</v>
      </c>
      <c r="D297" s="371"/>
      <c r="E297" s="371"/>
      <c r="F297" s="371"/>
      <c r="G297" s="320" t="s">
        <v>146</v>
      </c>
      <c r="H297" s="322"/>
      <c r="I297" s="400" t="s">
        <v>167</v>
      </c>
      <c r="J297" s="151"/>
      <c r="K297" s="152"/>
      <c r="L297" s="147">
        <v>27</v>
      </c>
      <c r="M297" s="147">
        <v>97</v>
      </c>
      <c r="N297" s="147">
        <v>60</v>
      </c>
      <c r="O297" s="139"/>
      <c r="P297" s="139"/>
      <c r="Q297" s="139"/>
      <c r="R297" s="139"/>
      <c r="S297" s="139"/>
      <c r="T297" s="139"/>
      <c r="U297" s="139"/>
    </row>
    <row r="298" spans="1:24" s="83" customFormat="1" ht="34.5" customHeight="1">
      <c r="A298" s="249" t="s">
        <v>737</v>
      </c>
      <c r="B298" s="120"/>
      <c r="C298" s="371"/>
      <c r="D298" s="371"/>
      <c r="E298" s="371"/>
      <c r="F298" s="371"/>
      <c r="G298" s="320" t="s">
        <v>148</v>
      </c>
      <c r="H298" s="322"/>
      <c r="I298" s="401"/>
      <c r="J298" s="151"/>
      <c r="K298" s="153"/>
      <c r="L298" s="148">
        <v>0</v>
      </c>
      <c r="M298" s="148">
        <v>4.7</v>
      </c>
      <c r="N298" s="148">
        <v>0</v>
      </c>
      <c r="O298" s="139"/>
      <c r="P298" s="139"/>
      <c r="Q298" s="139"/>
      <c r="R298" s="139"/>
      <c r="S298" s="139"/>
      <c r="T298" s="139"/>
      <c r="U298" s="139"/>
    </row>
    <row r="299" spans="1:24"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4"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4"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4"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4"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1049</v>
      </c>
      <c r="M322" s="66" t="s">
        <v>1053</v>
      </c>
      <c r="N322" s="66" t="s">
        <v>1054</v>
      </c>
      <c r="O322" s="66" t="s">
        <v>1056</v>
      </c>
      <c r="P322" s="66" t="s">
        <v>1059</v>
      </c>
      <c r="Q322" s="66" t="s">
        <v>1064</v>
      </c>
      <c r="R322" s="66" t="s">
        <v>1066</v>
      </c>
      <c r="S322" s="66" t="s">
        <v>1068</v>
      </c>
      <c r="T322" s="66" t="s">
        <v>1070</v>
      </c>
      <c r="U322" s="66" t="s">
        <v>1071</v>
      </c>
      <c r="V322" s="66" t="s">
        <v>1072</v>
      </c>
      <c r="W322" s="66" t="s">
        <v>1074</v>
      </c>
      <c r="X322" s="66" t="s">
        <v>1076</v>
      </c>
    </row>
    <row r="323" spans="1:24" ht="20.25" customHeight="1">
      <c r="A323" s="243"/>
      <c r="B323" s="1"/>
      <c r="C323" s="62"/>
      <c r="D323" s="3"/>
      <c r="F323" s="3"/>
      <c r="G323" s="3"/>
      <c r="H323" s="287"/>
      <c r="I323" s="67" t="s">
        <v>36</v>
      </c>
      <c r="J323" s="68"/>
      <c r="K323" s="79"/>
      <c r="L323" s="70" t="s">
        <v>1050</v>
      </c>
      <c r="M323" s="137" t="s">
        <v>1050</v>
      </c>
      <c r="N323" s="137" t="s">
        <v>1050</v>
      </c>
      <c r="O323" s="137" t="s">
        <v>1050</v>
      </c>
      <c r="P323" s="137" t="s">
        <v>1060</v>
      </c>
      <c r="Q323" s="137" t="s">
        <v>1060</v>
      </c>
      <c r="R323" s="137" t="s">
        <v>1060</v>
      </c>
      <c r="S323" s="137" t="s">
        <v>1060</v>
      </c>
      <c r="T323" s="137" t="s">
        <v>1060</v>
      </c>
      <c r="U323" s="137" t="s">
        <v>1060</v>
      </c>
      <c r="V323" s="137" t="s">
        <v>1060</v>
      </c>
      <c r="W323" s="137" t="s">
        <v>1060</v>
      </c>
      <c r="X323" s="137" t="s">
        <v>1060</v>
      </c>
    </row>
    <row r="324" spans="1:24"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71"/>
      <c r="D333" s="371"/>
      <c r="E333" s="371"/>
      <c r="F333" s="372"/>
      <c r="G333" s="371" t="s">
        <v>178</v>
      </c>
      <c r="H333" s="288" t="s">
        <v>173</v>
      </c>
      <c r="I333" s="354"/>
      <c r="J333" s="266">
        <v>4</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1049</v>
      </c>
      <c r="M342" s="66" t="s">
        <v>1053</v>
      </c>
      <c r="N342" s="66" t="s">
        <v>1054</v>
      </c>
      <c r="O342" s="66" t="s">
        <v>1056</v>
      </c>
      <c r="P342" s="66" t="s">
        <v>1059</v>
      </c>
      <c r="Q342" s="66" t="s">
        <v>1064</v>
      </c>
      <c r="R342" s="66" t="s">
        <v>1066</v>
      </c>
      <c r="S342" s="66" t="s">
        <v>1068</v>
      </c>
      <c r="T342" s="66" t="s">
        <v>1070</v>
      </c>
      <c r="U342" s="66" t="s">
        <v>1071</v>
      </c>
      <c r="V342" s="66" t="s">
        <v>1072</v>
      </c>
      <c r="W342" s="66" t="s">
        <v>1074</v>
      </c>
      <c r="X342" s="66" t="s">
        <v>1076</v>
      </c>
    </row>
    <row r="343" spans="1:24" ht="20.25" customHeight="1">
      <c r="A343" s="243"/>
      <c r="B343" s="1"/>
      <c r="C343" s="62"/>
      <c r="D343" s="3"/>
      <c r="F343" s="3"/>
      <c r="G343" s="3"/>
      <c r="H343" s="287"/>
      <c r="I343" s="67" t="s">
        <v>36</v>
      </c>
      <c r="J343" s="68"/>
      <c r="K343" s="79"/>
      <c r="L343" s="70" t="s">
        <v>1050</v>
      </c>
      <c r="M343" s="137" t="s">
        <v>1050</v>
      </c>
      <c r="N343" s="137" t="s">
        <v>1050</v>
      </c>
      <c r="O343" s="137" t="s">
        <v>1050</v>
      </c>
      <c r="P343" s="137" t="s">
        <v>1060</v>
      </c>
      <c r="Q343" s="137" t="s">
        <v>1060</v>
      </c>
      <c r="R343" s="137" t="s">
        <v>1060</v>
      </c>
      <c r="S343" s="137" t="s">
        <v>1060</v>
      </c>
      <c r="T343" s="137" t="s">
        <v>1060</v>
      </c>
      <c r="U343" s="137" t="s">
        <v>1060</v>
      </c>
      <c r="V343" s="137" t="s">
        <v>1060</v>
      </c>
      <c r="W343" s="137" t="s">
        <v>1060</v>
      </c>
      <c r="X343" s="137" t="s">
        <v>1060</v>
      </c>
    </row>
    <row r="344" spans="1:24"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row>
    <row r="354" spans="1:24"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row>
    <row r="355" spans="1:24"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row>
    <row r="359" spans="1:24"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row>
    <row r="360" spans="1:24"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1049</v>
      </c>
      <c r="M367" s="66" t="s">
        <v>1053</v>
      </c>
      <c r="N367" s="66" t="s">
        <v>1054</v>
      </c>
      <c r="O367" s="66" t="s">
        <v>1056</v>
      </c>
      <c r="P367" s="66" t="s">
        <v>1059</v>
      </c>
      <c r="Q367" s="66" t="s">
        <v>1064</v>
      </c>
      <c r="R367" s="66" t="s">
        <v>1066</v>
      </c>
      <c r="S367" s="66" t="s">
        <v>1068</v>
      </c>
      <c r="T367" s="66" t="s">
        <v>1070</v>
      </c>
      <c r="U367" s="66" t="s">
        <v>1071</v>
      </c>
      <c r="V367" s="66" t="s">
        <v>1072</v>
      </c>
      <c r="W367" s="66" t="s">
        <v>1074</v>
      </c>
      <c r="X367" s="66" t="s">
        <v>1076</v>
      </c>
    </row>
    <row r="368" spans="1:24"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1060</v>
      </c>
      <c r="Q368" s="137" t="s">
        <v>1060</v>
      </c>
      <c r="R368" s="137" t="s">
        <v>1060</v>
      </c>
      <c r="S368" s="137" t="s">
        <v>1060</v>
      </c>
      <c r="T368" s="137" t="s">
        <v>1060</v>
      </c>
      <c r="U368" s="137" t="s">
        <v>1060</v>
      </c>
      <c r="V368" s="137" t="s">
        <v>1060</v>
      </c>
      <c r="W368" s="137" t="s">
        <v>1060</v>
      </c>
      <c r="X368" s="137" t="s">
        <v>1060</v>
      </c>
    </row>
    <row r="369" spans="1:2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row>
    <row r="370" spans="1:2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row>
    <row r="371" spans="1:24" s="118" customFormat="1" ht="34.5" customHeight="1">
      <c r="A371" s="249" t="s">
        <v>771</v>
      </c>
      <c r="B371" s="173"/>
      <c r="C371" s="383"/>
      <c r="D371" s="384"/>
      <c r="E371" s="384"/>
      <c r="F371" s="384"/>
      <c r="G371" s="384"/>
      <c r="H371" s="385"/>
      <c r="I371" s="38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row>
    <row r="373" spans="1:2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9">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1049</v>
      </c>
      <c r="M390" s="66" t="s">
        <v>1053</v>
      </c>
      <c r="N390" s="66" t="s">
        <v>1054</v>
      </c>
      <c r="O390" s="66" t="s">
        <v>1056</v>
      </c>
      <c r="P390" s="66" t="s">
        <v>1059</v>
      </c>
      <c r="Q390" s="66" t="s">
        <v>1064</v>
      </c>
      <c r="R390" s="66" t="s">
        <v>1066</v>
      </c>
      <c r="S390" s="66" t="s">
        <v>1068</v>
      </c>
      <c r="T390" s="66" t="s">
        <v>1070</v>
      </c>
      <c r="U390" s="66" t="s">
        <v>1071</v>
      </c>
      <c r="V390" s="66" t="s">
        <v>1072</v>
      </c>
      <c r="W390" s="66" t="s">
        <v>1074</v>
      </c>
      <c r="X390" s="66" t="s">
        <v>1076</v>
      </c>
    </row>
    <row r="391" spans="1:24" ht="20.25" customHeight="1">
      <c r="A391" s="247" t="s">
        <v>629</v>
      </c>
      <c r="B391" s="1"/>
      <c r="C391" s="3"/>
      <c r="D391" s="3"/>
      <c r="F391" s="3"/>
      <c r="G391" s="3"/>
      <c r="H391" s="287"/>
      <c r="I391" s="67" t="s">
        <v>36</v>
      </c>
      <c r="J391" s="68"/>
      <c r="K391" s="79"/>
      <c r="L391" s="70" t="s">
        <v>1050</v>
      </c>
      <c r="M391" s="70" t="s">
        <v>1050</v>
      </c>
      <c r="N391" s="70" t="s">
        <v>1050</v>
      </c>
      <c r="O391" s="70" t="s">
        <v>1050</v>
      </c>
      <c r="P391" s="70" t="s">
        <v>1060</v>
      </c>
      <c r="Q391" s="70" t="s">
        <v>1060</v>
      </c>
      <c r="R391" s="70" t="s">
        <v>1060</v>
      </c>
      <c r="S391" s="70" t="s">
        <v>1060</v>
      </c>
      <c r="T391" s="70" t="s">
        <v>1060</v>
      </c>
      <c r="U391" s="70" t="s">
        <v>1060</v>
      </c>
      <c r="V391" s="70" t="s">
        <v>1060</v>
      </c>
      <c r="W391" s="70" t="s">
        <v>1060</v>
      </c>
      <c r="X391" s="70" t="s">
        <v>1060</v>
      </c>
    </row>
    <row r="392" spans="1:24" s="83" customFormat="1" ht="34.5" customHeight="1">
      <c r="A392" s="249" t="s">
        <v>772</v>
      </c>
      <c r="B392" s="84"/>
      <c r="C392" s="369" t="s">
        <v>221</v>
      </c>
      <c r="D392" s="334" t="s">
        <v>222</v>
      </c>
      <c r="E392" s="335"/>
      <c r="F392" s="335"/>
      <c r="G392" s="335"/>
      <c r="H392" s="336"/>
      <c r="I392" s="326" t="s">
        <v>1019</v>
      </c>
      <c r="J392" s="140">
        <f t="shared" ref="J392:J397" si="11">IF(SUM(L392:X392)=0,IF(COUNTIF(L392:X392,"未確認")&gt;0,"未確認",IF(COUNTIF(L392:X392,"~*")&gt;0,"*",SUM(L392:X392))),SUM(L392:X392))</f>
        <v>14466</v>
      </c>
      <c r="K392" s="81" t="str">
        <f t="shared" ref="K392:K397" si="12">IF(OR(COUNTIF(L392:X392,"未確認")&gt;0,COUNTIF(L392:X392,"~*")&gt;0),"※","")</f>
        <v/>
      </c>
      <c r="L392" s="147">
        <v>839</v>
      </c>
      <c r="M392" s="147">
        <v>880</v>
      </c>
      <c r="N392" s="147">
        <v>383</v>
      </c>
      <c r="O392" s="147">
        <v>798</v>
      </c>
      <c r="P392" s="147">
        <v>1989</v>
      </c>
      <c r="Q392" s="147">
        <v>1722</v>
      </c>
      <c r="R392" s="147">
        <v>1206</v>
      </c>
      <c r="S392" s="147">
        <v>936</v>
      </c>
      <c r="T392" s="147">
        <v>1067</v>
      </c>
      <c r="U392" s="147">
        <v>1556</v>
      </c>
      <c r="V392" s="147">
        <v>1381</v>
      </c>
      <c r="W392" s="147">
        <v>797</v>
      </c>
      <c r="X392" s="147">
        <v>912</v>
      </c>
    </row>
    <row r="393" spans="1:24" s="83" customFormat="1" ht="34.5" customHeight="1">
      <c r="A393" s="249" t="s">
        <v>773</v>
      </c>
      <c r="B393" s="84"/>
      <c r="C393" s="370"/>
      <c r="D393" s="380"/>
      <c r="E393" s="320" t="s">
        <v>224</v>
      </c>
      <c r="F393" s="321"/>
      <c r="G393" s="321"/>
      <c r="H393" s="322"/>
      <c r="I393" s="343"/>
      <c r="J393" s="140">
        <f t="shared" si="11"/>
        <v>9573</v>
      </c>
      <c r="K393" s="81" t="str">
        <f t="shared" si="12"/>
        <v/>
      </c>
      <c r="L393" s="147">
        <v>4</v>
      </c>
      <c r="M393" s="147">
        <v>835</v>
      </c>
      <c r="N393" s="147">
        <v>156</v>
      </c>
      <c r="O393" s="147">
        <v>731</v>
      </c>
      <c r="P393" s="147">
        <v>1739</v>
      </c>
      <c r="Q393" s="147">
        <v>1154</v>
      </c>
      <c r="R393" s="147">
        <v>847</v>
      </c>
      <c r="S393" s="147">
        <v>580</v>
      </c>
      <c r="T393" s="147">
        <v>642</v>
      </c>
      <c r="U393" s="147">
        <v>705</v>
      </c>
      <c r="V393" s="147">
        <v>1057</v>
      </c>
      <c r="W393" s="147">
        <v>555</v>
      </c>
      <c r="X393" s="147">
        <v>568</v>
      </c>
    </row>
    <row r="394" spans="1:24" s="83" customFormat="1" ht="34.5" customHeight="1">
      <c r="A394" s="250" t="s">
        <v>774</v>
      </c>
      <c r="B394" s="84"/>
      <c r="C394" s="370"/>
      <c r="D394" s="381"/>
      <c r="E394" s="320" t="s">
        <v>225</v>
      </c>
      <c r="F394" s="321"/>
      <c r="G394" s="321"/>
      <c r="H394" s="322"/>
      <c r="I394" s="343"/>
      <c r="J394" s="140">
        <f t="shared" si="11"/>
        <v>1826</v>
      </c>
      <c r="K394" s="81" t="str">
        <f t="shared" si="12"/>
        <v/>
      </c>
      <c r="L394" s="147">
        <v>520</v>
      </c>
      <c r="M394" s="147">
        <v>30</v>
      </c>
      <c r="N394" s="147">
        <v>42</v>
      </c>
      <c r="O394" s="147">
        <v>45</v>
      </c>
      <c r="P394" s="147">
        <v>79</v>
      </c>
      <c r="Q394" s="147">
        <v>149</v>
      </c>
      <c r="R394" s="147">
        <v>127</v>
      </c>
      <c r="S394" s="147">
        <v>25</v>
      </c>
      <c r="T394" s="147">
        <v>116</v>
      </c>
      <c r="U394" s="147">
        <v>417</v>
      </c>
      <c r="V394" s="147">
        <v>96</v>
      </c>
      <c r="W394" s="147">
        <v>52</v>
      </c>
      <c r="X394" s="147">
        <v>128</v>
      </c>
    </row>
    <row r="395" spans="1:24" s="83" customFormat="1" ht="34.5" customHeight="1">
      <c r="A395" s="250" t="s">
        <v>775</v>
      </c>
      <c r="B395" s="84"/>
      <c r="C395" s="370"/>
      <c r="D395" s="382"/>
      <c r="E395" s="320" t="s">
        <v>226</v>
      </c>
      <c r="F395" s="321"/>
      <c r="G395" s="321"/>
      <c r="H395" s="322"/>
      <c r="I395" s="343"/>
      <c r="J395" s="140">
        <f t="shared" si="11"/>
        <v>3067</v>
      </c>
      <c r="K395" s="81" t="str">
        <f t="shared" si="12"/>
        <v/>
      </c>
      <c r="L395" s="147">
        <v>315</v>
      </c>
      <c r="M395" s="147">
        <v>15</v>
      </c>
      <c r="N395" s="147">
        <v>185</v>
      </c>
      <c r="O395" s="147">
        <v>22</v>
      </c>
      <c r="P395" s="147">
        <v>171</v>
      </c>
      <c r="Q395" s="147">
        <v>419</v>
      </c>
      <c r="R395" s="147">
        <v>232</v>
      </c>
      <c r="S395" s="147">
        <v>331</v>
      </c>
      <c r="T395" s="147">
        <v>309</v>
      </c>
      <c r="U395" s="147">
        <v>434</v>
      </c>
      <c r="V395" s="147">
        <v>228</v>
      </c>
      <c r="W395" s="147">
        <v>190</v>
      </c>
      <c r="X395" s="147">
        <v>216</v>
      </c>
    </row>
    <row r="396" spans="1:24" s="83" customFormat="1" ht="34.5" customHeight="1">
      <c r="A396" s="250" t="s">
        <v>776</v>
      </c>
      <c r="B396" s="1"/>
      <c r="C396" s="370"/>
      <c r="D396" s="320" t="s">
        <v>227</v>
      </c>
      <c r="E396" s="321"/>
      <c r="F396" s="321"/>
      <c r="G396" s="321"/>
      <c r="H396" s="322"/>
      <c r="I396" s="343"/>
      <c r="J396" s="140">
        <f t="shared" si="11"/>
        <v>113240</v>
      </c>
      <c r="K396" s="81" t="str">
        <f t="shared" si="12"/>
        <v/>
      </c>
      <c r="L396" s="147">
        <v>2291</v>
      </c>
      <c r="M396" s="147">
        <v>3577</v>
      </c>
      <c r="N396" s="147">
        <v>3058</v>
      </c>
      <c r="O396" s="147">
        <v>987</v>
      </c>
      <c r="P396" s="147">
        <v>17028</v>
      </c>
      <c r="Q396" s="147">
        <v>17566</v>
      </c>
      <c r="R396" s="147">
        <v>17894</v>
      </c>
      <c r="S396" s="147">
        <v>8857</v>
      </c>
      <c r="T396" s="147">
        <v>15671</v>
      </c>
      <c r="U396" s="147">
        <v>4738</v>
      </c>
      <c r="V396" s="147">
        <v>8311</v>
      </c>
      <c r="W396" s="147">
        <v>6197</v>
      </c>
      <c r="X396" s="147">
        <v>7065</v>
      </c>
    </row>
    <row r="397" spans="1:24" s="83" customFormat="1" ht="34.5" customHeight="1">
      <c r="A397" s="250" t="s">
        <v>777</v>
      </c>
      <c r="B397" s="119"/>
      <c r="C397" s="370"/>
      <c r="D397" s="320" t="s">
        <v>228</v>
      </c>
      <c r="E397" s="321"/>
      <c r="F397" s="321"/>
      <c r="G397" s="321"/>
      <c r="H397" s="322"/>
      <c r="I397" s="344"/>
      <c r="J397" s="140">
        <f t="shared" si="11"/>
        <v>14111</v>
      </c>
      <c r="K397" s="81" t="str">
        <f t="shared" si="12"/>
        <v/>
      </c>
      <c r="L397" s="147">
        <v>850</v>
      </c>
      <c r="M397" s="147">
        <v>874</v>
      </c>
      <c r="N397" s="147">
        <v>372</v>
      </c>
      <c r="O397" s="147">
        <v>798</v>
      </c>
      <c r="P397" s="147">
        <v>1950</v>
      </c>
      <c r="Q397" s="147">
        <v>1603</v>
      </c>
      <c r="R397" s="147">
        <v>1167</v>
      </c>
      <c r="S397" s="147">
        <v>913</v>
      </c>
      <c r="T397" s="147">
        <v>1049</v>
      </c>
      <c r="U397" s="147">
        <v>1540</v>
      </c>
      <c r="V397" s="147">
        <v>1345</v>
      </c>
      <c r="W397" s="147">
        <v>771</v>
      </c>
      <c r="X397" s="147">
        <v>879</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1049</v>
      </c>
      <c r="M403" s="66" t="s">
        <v>1053</v>
      </c>
      <c r="N403" s="66" t="s">
        <v>1054</v>
      </c>
      <c r="O403" s="66" t="s">
        <v>1056</v>
      </c>
      <c r="P403" s="66" t="s">
        <v>1059</v>
      </c>
      <c r="Q403" s="66" t="s">
        <v>1064</v>
      </c>
      <c r="R403" s="66" t="s">
        <v>1066</v>
      </c>
      <c r="S403" s="66" t="s">
        <v>1068</v>
      </c>
      <c r="T403" s="66" t="s">
        <v>1070</v>
      </c>
      <c r="U403" s="66" t="s">
        <v>1071</v>
      </c>
      <c r="V403" s="66" t="s">
        <v>1072</v>
      </c>
      <c r="W403" s="66" t="s">
        <v>1074</v>
      </c>
      <c r="X403" s="66" t="s">
        <v>1076</v>
      </c>
    </row>
    <row r="404" spans="1:24" ht="20.25" customHeight="1">
      <c r="A404" s="243"/>
      <c r="B404" s="1"/>
      <c r="C404" s="62"/>
      <c r="D404" s="3"/>
      <c r="F404" s="3"/>
      <c r="G404" s="3"/>
      <c r="H404" s="287"/>
      <c r="I404" s="67" t="s">
        <v>36</v>
      </c>
      <c r="J404" s="68"/>
      <c r="K404" s="79"/>
      <c r="L404" s="70" t="s">
        <v>1050</v>
      </c>
      <c r="M404" s="70" t="s">
        <v>1050</v>
      </c>
      <c r="N404" s="70" t="s">
        <v>1050</v>
      </c>
      <c r="O404" s="70" t="s">
        <v>1050</v>
      </c>
      <c r="P404" s="70" t="s">
        <v>1060</v>
      </c>
      <c r="Q404" s="70" t="s">
        <v>1060</v>
      </c>
      <c r="R404" s="70" t="s">
        <v>1060</v>
      </c>
      <c r="S404" s="70" t="s">
        <v>1060</v>
      </c>
      <c r="T404" s="70" t="s">
        <v>1060</v>
      </c>
      <c r="U404" s="70" t="s">
        <v>1060</v>
      </c>
      <c r="V404" s="70" t="s">
        <v>1060</v>
      </c>
      <c r="W404" s="70" t="s">
        <v>1060</v>
      </c>
      <c r="X404" s="70" t="s">
        <v>1060</v>
      </c>
    </row>
    <row r="405" spans="1:24" s="83" customFormat="1" ht="34.5" customHeight="1">
      <c r="A405" s="251" t="s">
        <v>778</v>
      </c>
      <c r="B405" s="119"/>
      <c r="C405" s="369" t="s">
        <v>248</v>
      </c>
      <c r="D405" s="320" t="s">
        <v>249</v>
      </c>
      <c r="E405" s="321"/>
      <c r="F405" s="321"/>
      <c r="G405" s="321"/>
      <c r="H405" s="322"/>
      <c r="I405" s="326" t="s">
        <v>1020</v>
      </c>
      <c r="J405" s="140">
        <f t="shared" ref="J405:J422" si="13">IF(SUM(L405:X405)=0,IF(COUNTIF(L405:X405,"未確認")&gt;0,"未確認",IF(COUNTIF(L405:X405,"~*")&gt;0,"*",SUM(L405:X405))),SUM(L405:X405))</f>
        <v>14466</v>
      </c>
      <c r="K405" s="81" t="str">
        <f t="shared" ref="K405:K422" si="14">IF(OR(COUNTIF(L405:X405,"未確認")&gt;0,COUNTIF(L405:X405,"~*")&gt;0),"※","")</f>
        <v/>
      </c>
      <c r="L405" s="147">
        <v>839</v>
      </c>
      <c r="M405" s="147">
        <v>880</v>
      </c>
      <c r="N405" s="147">
        <v>383</v>
      </c>
      <c r="O405" s="147">
        <v>798</v>
      </c>
      <c r="P405" s="147">
        <v>1989</v>
      </c>
      <c r="Q405" s="147">
        <v>1722</v>
      </c>
      <c r="R405" s="147">
        <v>1206</v>
      </c>
      <c r="S405" s="147">
        <v>936</v>
      </c>
      <c r="T405" s="147">
        <v>1067</v>
      </c>
      <c r="U405" s="147">
        <v>1556</v>
      </c>
      <c r="V405" s="147">
        <v>1381</v>
      </c>
      <c r="W405" s="147">
        <v>797</v>
      </c>
      <c r="X405" s="147">
        <v>912</v>
      </c>
    </row>
    <row r="406" spans="1:24" s="83" customFormat="1" ht="34.5" customHeight="1">
      <c r="A406" s="251" t="s">
        <v>779</v>
      </c>
      <c r="B406" s="119"/>
      <c r="C406" s="369"/>
      <c r="D406" s="375" t="s">
        <v>233</v>
      </c>
      <c r="E406" s="377" t="s">
        <v>234</v>
      </c>
      <c r="F406" s="378"/>
      <c r="G406" s="378"/>
      <c r="H406" s="379"/>
      <c r="I406" s="361"/>
      <c r="J406" s="140">
        <f t="shared" si="13"/>
        <v>4596</v>
      </c>
      <c r="K406" s="81" t="str">
        <f t="shared" si="14"/>
        <v/>
      </c>
      <c r="L406" s="147">
        <v>0</v>
      </c>
      <c r="M406" s="147">
        <v>828</v>
      </c>
      <c r="N406" s="147">
        <v>155</v>
      </c>
      <c r="O406" s="147">
        <v>682</v>
      </c>
      <c r="P406" s="147">
        <v>969</v>
      </c>
      <c r="Q406" s="147">
        <v>274</v>
      </c>
      <c r="R406" s="147">
        <v>238</v>
      </c>
      <c r="S406" s="147">
        <v>119</v>
      </c>
      <c r="T406" s="147">
        <v>185</v>
      </c>
      <c r="U406" s="147">
        <v>104</v>
      </c>
      <c r="V406" s="147">
        <v>576</v>
      </c>
      <c r="W406" s="147">
        <v>66</v>
      </c>
      <c r="X406" s="147">
        <v>400</v>
      </c>
    </row>
    <row r="407" spans="1:24" s="83" customFormat="1" ht="34.5" customHeight="1">
      <c r="A407" s="251" t="s">
        <v>780</v>
      </c>
      <c r="B407" s="119"/>
      <c r="C407" s="369"/>
      <c r="D407" s="369"/>
      <c r="E407" s="320" t="s">
        <v>235</v>
      </c>
      <c r="F407" s="321"/>
      <c r="G407" s="321"/>
      <c r="H407" s="322"/>
      <c r="I407" s="361"/>
      <c r="J407" s="140">
        <f t="shared" si="13"/>
        <v>8992</v>
      </c>
      <c r="K407" s="81" t="str">
        <f t="shared" si="14"/>
        <v/>
      </c>
      <c r="L407" s="147">
        <v>817</v>
      </c>
      <c r="M407" s="147">
        <v>33</v>
      </c>
      <c r="N407" s="147">
        <v>0</v>
      </c>
      <c r="O407" s="147">
        <v>113</v>
      </c>
      <c r="P407" s="147">
        <v>951</v>
      </c>
      <c r="Q407" s="147">
        <v>1372</v>
      </c>
      <c r="R407" s="147">
        <v>871</v>
      </c>
      <c r="S407" s="147">
        <v>742</v>
      </c>
      <c r="T407" s="147">
        <v>793</v>
      </c>
      <c r="U407" s="147">
        <v>1425</v>
      </c>
      <c r="V407" s="147">
        <v>721</v>
      </c>
      <c r="W407" s="147">
        <v>703</v>
      </c>
      <c r="X407" s="147">
        <v>451</v>
      </c>
    </row>
    <row r="408" spans="1:24" s="83" customFormat="1" ht="34.5" customHeight="1">
      <c r="A408" s="251" t="s">
        <v>781</v>
      </c>
      <c r="B408" s="119"/>
      <c r="C408" s="369"/>
      <c r="D408" s="369"/>
      <c r="E408" s="320" t="s">
        <v>236</v>
      </c>
      <c r="F408" s="321"/>
      <c r="G408" s="321"/>
      <c r="H408" s="322"/>
      <c r="I408" s="361"/>
      <c r="J408" s="140">
        <f t="shared" si="13"/>
        <v>397</v>
      </c>
      <c r="K408" s="81" t="str">
        <f t="shared" si="14"/>
        <v/>
      </c>
      <c r="L408" s="147">
        <v>12</v>
      </c>
      <c r="M408" s="147">
        <v>8</v>
      </c>
      <c r="N408" s="147">
        <v>72</v>
      </c>
      <c r="O408" s="147">
        <v>1</v>
      </c>
      <c r="P408" s="147">
        <v>45</v>
      </c>
      <c r="Q408" s="147">
        <v>43</v>
      </c>
      <c r="R408" s="147">
        <v>41</v>
      </c>
      <c r="S408" s="147">
        <v>65</v>
      </c>
      <c r="T408" s="147">
        <v>30</v>
      </c>
      <c r="U408" s="147">
        <v>6</v>
      </c>
      <c r="V408" s="147">
        <v>33</v>
      </c>
      <c r="W408" s="147">
        <v>14</v>
      </c>
      <c r="X408" s="147">
        <v>27</v>
      </c>
    </row>
    <row r="409" spans="1:24" s="83" customFormat="1" ht="34.5" customHeight="1">
      <c r="A409" s="251" t="s">
        <v>782</v>
      </c>
      <c r="B409" s="119"/>
      <c r="C409" s="369"/>
      <c r="D409" s="369"/>
      <c r="E409" s="317" t="s">
        <v>989</v>
      </c>
      <c r="F409" s="318"/>
      <c r="G409" s="318"/>
      <c r="H409" s="319"/>
      <c r="I409" s="361"/>
      <c r="J409" s="140">
        <f t="shared" si="13"/>
        <v>275</v>
      </c>
      <c r="K409" s="81" t="str">
        <f t="shared" si="14"/>
        <v/>
      </c>
      <c r="L409" s="147">
        <v>3</v>
      </c>
      <c r="M409" s="147">
        <v>4</v>
      </c>
      <c r="N409" s="147">
        <v>0</v>
      </c>
      <c r="O409" s="147">
        <v>1</v>
      </c>
      <c r="P409" s="147">
        <v>21</v>
      </c>
      <c r="Q409" s="147">
        <v>30</v>
      </c>
      <c r="R409" s="147">
        <v>50</v>
      </c>
      <c r="S409" s="147">
        <v>10</v>
      </c>
      <c r="T409" s="147">
        <v>57</v>
      </c>
      <c r="U409" s="147">
        <v>5</v>
      </c>
      <c r="V409" s="147">
        <v>50</v>
      </c>
      <c r="W409" s="147">
        <v>12</v>
      </c>
      <c r="X409" s="147">
        <v>32</v>
      </c>
    </row>
    <row r="410" spans="1:2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9"/>
      <c r="D411" s="369"/>
      <c r="E411" s="320" t="s">
        <v>238</v>
      </c>
      <c r="F411" s="321"/>
      <c r="G411" s="321"/>
      <c r="H411" s="322"/>
      <c r="I411" s="361"/>
      <c r="J411" s="140">
        <f t="shared" si="13"/>
        <v>172</v>
      </c>
      <c r="K411" s="81" t="str">
        <f t="shared" si="14"/>
        <v/>
      </c>
      <c r="L411" s="147">
        <v>0</v>
      </c>
      <c r="M411" s="147">
        <v>0</v>
      </c>
      <c r="N411" s="147">
        <v>156</v>
      </c>
      <c r="O411" s="147">
        <v>0</v>
      </c>
      <c r="P411" s="147">
        <v>0</v>
      </c>
      <c r="Q411" s="147">
        <v>0</v>
      </c>
      <c r="R411" s="147">
        <v>0</v>
      </c>
      <c r="S411" s="147">
        <v>0</v>
      </c>
      <c r="T411" s="147">
        <v>0</v>
      </c>
      <c r="U411" s="147">
        <v>16</v>
      </c>
      <c r="V411" s="147">
        <v>0</v>
      </c>
      <c r="W411" s="147">
        <v>0</v>
      </c>
      <c r="X411" s="147">
        <v>0</v>
      </c>
    </row>
    <row r="412" spans="1:24" s="83" customFormat="1" ht="34.5" customHeight="1">
      <c r="A412" s="251" t="s">
        <v>785</v>
      </c>
      <c r="B412" s="119"/>
      <c r="C412" s="369"/>
      <c r="D412" s="376"/>
      <c r="E412" s="334" t="s">
        <v>166</v>
      </c>
      <c r="F412" s="335"/>
      <c r="G412" s="335"/>
      <c r="H412" s="336"/>
      <c r="I412" s="361"/>
      <c r="J412" s="140">
        <f t="shared" si="13"/>
        <v>34</v>
      </c>
      <c r="K412" s="81" t="str">
        <f t="shared" si="14"/>
        <v/>
      </c>
      <c r="L412" s="147">
        <v>7</v>
      </c>
      <c r="M412" s="147">
        <v>7</v>
      </c>
      <c r="N412" s="147">
        <v>0</v>
      </c>
      <c r="O412" s="147">
        <v>1</v>
      </c>
      <c r="P412" s="147">
        <v>3</v>
      </c>
      <c r="Q412" s="147">
        <v>3</v>
      </c>
      <c r="R412" s="147">
        <v>6</v>
      </c>
      <c r="S412" s="147">
        <v>0</v>
      </c>
      <c r="T412" s="147">
        <v>2</v>
      </c>
      <c r="U412" s="147">
        <v>0</v>
      </c>
      <c r="V412" s="147">
        <v>1</v>
      </c>
      <c r="W412" s="147">
        <v>2</v>
      </c>
      <c r="X412" s="147">
        <v>2</v>
      </c>
    </row>
    <row r="413" spans="1:24" s="83" customFormat="1" ht="34.5" customHeight="1">
      <c r="A413" s="251" t="s">
        <v>786</v>
      </c>
      <c r="B413" s="119"/>
      <c r="C413" s="369"/>
      <c r="D413" s="320" t="s">
        <v>251</v>
      </c>
      <c r="E413" s="321"/>
      <c r="F413" s="321"/>
      <c r="G413" s="321"/>
      <c r="H413" s="322"/>
      <c r="I413" s="361"/>
      <c r="J413" s="140">
        <f t="shared" si="13"/>
        <v>14117</v>
      </c>
      <c r="K413" s="81" t="str">
        <f t="shared" si="14"/>
        <v/>
      </c>
      <c r="L413" s="147">
        <v>810</v>
      </c>
      <c r="M413" s="147">
        <v>832</v>
      </c>
      <c r="N413" s="147">
        <v>372</v>
      </c>
      <c r="O413" s="147">
        <v>798</v>
      </c>
      <c r="P413" s="147">
        <v>1950</v>
      </c>
      <c r="Q413" s="147">
        <v>1591</v>
      </c>
      <c r="R413" s="147">
        <v>1149</v>
      </c>
      <c r="S413" s="147">
        <v>908</v>
      </c>
      <c r="T413" s="147">
        <v>1037</v>
      </c>
      <c r="U413" s="147">
        <v>1698</v>
      </c>
      <c r="V413" s="147">
        <v>1336</v>
      </c>
      <c r="W413" s="147">
        <v>765</v>
      </c>
      <c r="X413" s="147">
        <v>871</v>
      </c>
    </row>
    <row r="414" spans="1:24" s="83" customFormat="1" ht="34.5" customHeight="1">
      <c r="A414" s="251" t="s">
        <v>787</v>
      </c>
      <c r="B414" s="119"/>
      <c r="C414" s="369"/>
      <c r="D414" s="375" t="s">
        <v>240</v>
      </c>
      <c r="E414" s="377" t="s">
        <v>241</v>
      </c>
      <c r="F414" s="378"/>
      <c r="G414" s="378"/>
      <c r="H414" s="379"/>
      <c r="I414" s="361"/>
      <c r="J414" s="140">
        <f t="shared" si="13"/>
        <v>4618</v>
      </c>
      <c r="K414" s="81" t="str">
        <f t="shared" si="14"/>
        <v/>
      </c>
      <c r="L414" s="147">
        <v>717</v>
      </c>
      <c r="M414" s="147">
        <v>778</v>
      </c>
      <c r="N414" s="147">
        <v>341</v>
      </c>
      <c r="O414" s="147">
        <v>796</v>
      </c>
      <c r="P414" s="147">
        <v>704</v>
      </c>
      <c r="Q414" s="147">
        <v>208</v>
      </c>
      <c r="R414" s="147">
        <v>181</v>
      </c>
      <c r="S414" s="147">
        <v>49</v>
      </c>
      <c r="T414" s="147">
        <v>83</v>
      </c>
      <c r="U414" s="147">
        <v>199</v>
      </c>
      <c r="V414" s="147">
        <v>305</v>
      </c>
      <c r="W414" s="147">
        <v>108</v>
      </c>
      <c r="X414" s="147">
        <v>149</v>
      </c>
    </row>
    <row r="415" spans="1:24" s="83" customFormat="1" ht="34.5" customHeight="1">
      <c r="A415" s="251" t="s">
        <v>788</v>
      </c>
      <c r="B415" s="119"/>
      <c r="C415" s="369"/>
      <c r="D415" s="369"/>
      <c r="E415" s="320" t="s">
        <v>242</v>
      </c>
      <c r="F415" s="321"/>
      <c r="G415" s="321"/>
      <c r="H415" s="322"/>
      <c r="I415" s="361"/>
      <c r="J415" s="140">
        <f t="shared" si="13"/>
        <v>7947</v>
      </c>
      <c r="K415" s="81" t="str">
        <f t="shared" si="14"/>
        <v/>
      </c>
      <c r="L415" s="147">
        <v>40</v>
      </c>
      <c r="M415" s="147">
        <v>6</v>
      </c>
      <c r="N415" s="147">
        <v>22</v>
      </c>
      <c r="O415" s="147">
        <v>2</v>
      </c>
      <c r="P415" s="147">
        <v>1114</v>
      </c>
      <c r="Q415" s="147">
        <v>1204</v>
      </c>
      <c r="R415" s="147">
        <v>683</v>
      </c>
      <c r="S415" s="147">
        <v>813</v>
      </c>
      <c r="T415" s="147">
        <v>750</v>
      </c>
      <c r="U415" s="147">
        <v>1453</v>
      </c>
      <c r="V415" s="147">
        <v>874</v>
      </c>
      <c r="W415" s="147">
        <v>573</v>
      </c>
      <c r="X415" s="147">
        <v>413</v>
      </c>
    </row>
    <row r="416" spans="1:24" s="83" customFormat="1" ht="34.5" customHeight="1">
      <c r="A416" s="251" t="s">
        <v>789</v>
      </c>
      <c r="B416" s="119"/>
      <c r="C416" s="369"/>
      <c r="D416" s="369"/>
      <c r="E416" s="320" t="s">
        <v>243</v>
      </c>
      <c r="F416" s="321"/>
      <c r="G416" s="321"/>
      <c r="H416" s="322"/>
      <c r="I416" s="361"/>
      <c r="J416" s="140">
        <f t="shared" si="13"/>
        <v>936</v>
      </c>
      <c r="K416" s="81" t="str">
        <f t="shared" si="14"/>
        <v/>
      </c>
      <c r="L416" s="147">
        <v>10</v>
      </c>
      <c r="M416" s="147">
        <v>3</v>
      </c>
      <c r="N416" s="147">
        <v>9</v>
      </c>
      <c r="O416" s="147">
        <v>0</v>
      </c>
      <c r="P416" s="147">
        <v>76</v>
      </c>
      <c r="Q416" s="147">
        <v>99</v>
      </c>
      <c r="R416" s="147">
        <v>247</v>
      </c>
      <c r="S416" s="147">
        <v>22</v>
      </c>
      <c r="T416" s="147">
        <v>77</v>
      </c>
      <c r="U416" s="147">
        <v>41</v>
      </c>
      <c r="V416" s="147">
        <v>76</v>
      </c>
      <c r="W416" s="147">
        <v>24</v>
      </c>
      <c r="X416" s="147">
        <v>252</v>
      </c>
    </row>
    <row r="417" spans="1:24" s="83" customFormat="1" ht="34.5" customHeight="1">
      <c r="A417" s="251" t="s">
        <v>790</v>
      </c>
      <c r="B417" s="119"/>
      <c r="C417" s="369"/>
      <c r="D417" s="369"/>
      <c r="E417" s="320" t="s">
        <v>244</v>
      </c>
      <c r="F417" s="321"/>
      <c r="G417" s="321"/>
      <c r="H417" s="322"/>
      <c r="I417" s="361"/>
      <c r="J417" s="140">
        <f t="shared" si="13"/>
        <v>51</v>
      </c>
      <c r="K417" s="81" t="str">
        <f t="shared" si="14"/>
        <v/>
      </c>
      <c r="L417" s="147">
        <v>0</v>
      </c>
      <c r="M417" s="147">
        <v>0</v>
      </c>
      <c r="N417" s="147">
        <v>0</v>
      </c>
      <c r="O417" s="147">
        <v>0</v>
      </c>
      <c r="P417" s="147">
        <v>6</v>
      </c>
      <c r="Q417" s="147">
        <v>6</v>
      </c>
      <c r="R417" s="147">
        <v>6</v>
      </c>
      <c r="S417" s="147">
        <v>1</v>
      </c>
      <c r="T417" s="147">
        <v>3</v>
      </c>
      <c r="U417" s="147">
        <v>2</v>
      </c>
      <c r="V417" s="147">
        <v>9</v>
      </c>
      <c r="W417" s="147">
        <v>4</v>
      </c>
      <c r="X417" s="147">
        <v>14</v>
      </c>
    </row>
    <row r="418" spans="1:24" s="83" customFormat="1" ht="34.5" customHeight="1">
      <c r="A418" s="251" t="s">
        <v>791</v>
      </c>
      <c r="B418" s="119"/>
      <c r="C418" s="369"/>
      <c r="D418" s="369"/>
      <c r="E418" s="320" t="s">
        <v>245</v>
      </c>
      <c r="F418" s="321"/>
      <c r="G418" s="321"/>
      <c r="H418" s="322"/>
      <c r="I418" s="361"/>
      <c r="J418" s="140">
        <f t="shared" si="13"/>
        <v>53</v>
      </c>
      <c r="K418" s="81" t="str">
        <f t="shared" si="14"/>
        <v/>
      </c>
      <c r="L418" s="147">
        <v>2</v>
      </c>
      <c r="M418" s="147">
        <v>0</v>
      </c>
      <c r="N418" s="147">
        <v>0</v>
      </c>
      <c r="O418" s="147">
        <v>0</v>
      </c>
      <c r="P418" s="147">
        <v>7</v>
      </c>
      <c r="Q418" s="147">
        <v>10</v>
      </c>
      <c r="R418" s="147">
        <v>10</v>
      </c>
      <c r="S418" s="147">
        <v>1</v>
      </c>
      <c r="T418" s="147">
        <v>5</v>
      </c>
      <c r="U418" s="147">
        <v>0</v>
      </c>
      <c r="V418" s="147">
        <v>9</v>
      </c>
      <c r="W418" s="147">
        <v>5</v>
      </c>
      <c r="X418" s="147">
        <v>4</v>
      </c>
    </row>
    <row r="419" spans="1:2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9"/>
      <c r="D420" s="369"/>
      <c r="E420" s="320" t="s">
        <v>246</v>
      </c>
      <c r="F420" s="321"/>
      <c r="G420" s="321"/>
      <c r="H420" s="322"/>
      <c r="I420" s="361"/>
      <c r="J420" s="140">
        <f t="shared" si="13"/>
        <v>140</v>
      </c>
      <c r="K420" s="81" t="str">
        <f t="shared" si="14"/>
        <v/>
      </c>
      <c r="L420" s="147">
        <v>0</v>
      </c>
      <c r="M420" s="147">
        <v>0</v>
      </c>
      <c r="N420" s="147">
        <v>0</v>
      </c>
      <c r="O420" s="147">
        <v>0</v>
      </c>
      <c r="P420" s="147">
        <v>25</v>
      </c>
      <c r="Q420" s="147">
        <v>18</v>
      </c>
      <c r="R420" s="147">
        <v>17</v>
      </c>
      <c r="S420" s="147">
        <v>8</v>
      </c>
      <c r="T420" s="147">
        <v>24</v>
      </c>
      <c r="U420" s="147">
        <v>2</v>
      </c>
      <c r="V420" s="147">
        <v>28</v>
      </c>
      <c r="W420" s="147">
        <v>4</v>
      </c>
      <c r="X420" s="147">
        <v>14</v>
      </c>
    </row>
    <row r="421" spans="1:24" s="83" customFormat="1" ht="34.5" customHeight="1">
      <c r="A421" s="251" t="s">
        <v>794</v>
      </c>
      <c r="B421" s="119"/>
      <c r="C421" s="369"/>
      <c r="D421" s="369"/>
      <c r="E421" s="320" t="s">
        <v>247</v>
      </c>
      <c r="F421" s="321"/>
      <c r="G421" s="321"/>
      <c r="H421" s="322"/>
      <c r="I421" s="361"/>
      <c r="J421" s="140">
        <f t="shared" si="13"/>
        <v>372</v>
      </c>
      <c r="K421" s="81" t="str">
        <f t="shared" si="14"/>
        <v/>
      </c>
      <c r="L421" s="147">
        <v>41</v>
      </c>
      <c r="M421" s="147">
        <v>45</v>
      </c>
      <c r="N421" s="147">
        <v>0</v>
      </c>
      <c r="O421" s="147">
        <v>0</v>
      </c>
      <c r="P421" s="147">
        <v>18</v>
      </c>
      <c r="Q421" s="147">
        <v>46</v>
      </c>
      <c r="R421" s="147">
        <v>5</v>
      </c>
      <c r="S421" s="147">
        <v>14</v>
      </c>
      <c r="T421" s="147">
        <v>95</v>
      </c>
      <c r="U421" s="147">
        <v>1</v>
      </c>
      <c r="V421" s="147">
        <v>35</v>
      </c>
      <c r="W421" s="147">
        <v>47</v>
      </c>
      <c r="X421" s="147">
        <v>25</v>
      </c>
    </row>
    <row r="422" spans="1:24"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1049</v>
      </c>
      <c r="M428" s="66" t="s">
        <v>1053</v>
      </c>
      <c r="N428" s="66" t="s">
        <v>1054</v>
      </c>
      <c r="O428" s="66" t="s">
        <v>1056</v>
      </c>
      <c r="P428" s="66" t="s">
        <v>1059</v>
      </c>
      <c r="Q428" s="66" t="s">
        <v>1064</v>
      </c>
      <c r="R428" s="66" t="s">
        <v>1066</v>
      </c>
      <c r="S428" s="66" t="s">
        <v>1068</v>
      </c>
      <c r="T428" s="66" t="s">
        <v>1070</v>
      </c>
      <c r="U428" s="66" t="s">
        <v>1071</v>
      </c>
      <c r="V428" s="66" t="s">
        <v>1072</v>
      </c>
      <c r="W428" s="66" t="s">
        <v>1074</v>
      </c>
      <c r="X428" s="66" t="s">
        <v>1076</v>
      </c>
    </row>
    <row r="429" spans="1:24" ht="20.25" customHeight="1">
      <c r="A429" s="247" t="s">
        <v>629</v>
      </c>
      <c r="B429" s="1"/>
      <c r="C429" s="62"/>
      <c r="D429" s="3"/>
      <c r="F429" s="3"/>
      <c r="G429" s="3"/>
      <c r="H429" s="287"/>
      <c r="I429" s="67" t="s">
        <v>36</v>
      </c>
      <c r="J429" s="68"/>
      <c r="K429" s="186"/>
      <c r="L429" s="70" t="s">
        <v>1050</v>
      </c>
      <c r="M429" s="70" t="s">
        <v>1050</v>
      </c>
      <c r="N429" s="70" t="s">
        <v>1050</v>
      </c>
      <c r="O429" s="70" t="s">
        <v>1050</v>
      </c>
      <c r="P429" s="70" t="s">
        <v>1060</v>
      </c>
      <c r="Q429" s="70" t="s">
        <v>1060</v>
      </c>
      <c r="R429" s="70" t="s">
        <v>1060</v>
      </c>
      <c r="S429" s="70" t="s">
        <v>1060</v>
      </c>
      <c r="T429" s="70" t="s">
        <v>1060</v>
      </c>
      <c r="U429" s="70" t="s">
        <v>1060</v>
      </c>
      <c r="V429" s="70" t="s">
        <v>1060</v>
      </c>
      <c r="W429" s="70" t="s">
        <v>1060</v>
      </c>
      <c r="X429" s="70" t="s">
        <v>1060</v>
      </c>
    </row>
    <row r="430" spans="1:24" s="83" customFormat="1" ht="34.5" customHeight="1">
      <c r="A430" s="251" t="s">
        <v>796</v>
      </c>
      <c r="B430" s="119"/>
      <c r="C430" s="334" t="s">
        <v>259</v>
      </c>
      <c r="D430" s="335"/>
      <c r="E430" s="335"/>
      <c r="F430" s="335"/>
      <c r="G430" s="335"/>
      <c r="H430" s="336"/>
      <c r="I430" s="326" t="s">
        <v>1021</v>
      </c>
      <c r="J430" s="192">
        <f>IF(SUM(L430:X430)=0,IF(COUNTIF(L430:X430,"未確認")&gt;0,"未確認",IF(COUNTIF(L430:X430,"~*")&gt;0,"*",SUM(L430:X430))),SUM(L430:X430))</f>
        <v>9499</v>
      </c>
      <c r="K430" s="193" t="str">
        <f>IF(OR(COUNTIF(L430:X430,"未確認")&gt;0,COUNTIF(L430:X430,"~*")&gt;0),"※","")</f>
        <v/>
      </c>
      <c r="L430" s="147">
        <v>93</v>
      </c>
      <c r="M430" s="147">
        <v>54</v>
      </c>
      <c r="N430" s="147">
        <v>31</v>
      </c>
      <c r="O430" s="147">
        <v>2</v>
      </c>
      <c r="P430" s="147">
        <v>1246</v>
      </c>
      <c r="Q430" s="147">
        <v>1383</v>
      </c>
      <c r="R430" s="147">
        <v>968</v>
      </c>
      <c r="S430" s="147">
        <v>859</v>
      </c>
      <c r="T430" s="147">
        <v>954</v>
      </c>
      <c r="U430" s="147">
        <v>1499</v>
      </c>
      <c r="V430" s="147">
        <v>1031</v>
      </c>
      <c r="W430" s="147">
        <v>657</v>
      </c>
      <c r="X430" s="147">
        <v>722</v>
      </c>
    </row>
    <row r="431" spans="1:24" s="83" customFormat="1" ht="34.5" customHeight="1">
      <c r="A431" s="250" t="s">
        <v>797</v>
      </c>
      <c r="B431" s="119"/>
      <c r="C431" s="188"/>
      <c r="D431" s="189"/>
      <c r="E431" s="366" t="s">
        <v>255</v>
      </c>
      <c r="F431" s="367"/>
      <c r="G431" s="367"/>
      <c r="H431" s="368"/>
      <c r="I431" s="361"/>
      <c r="J431" s="192">
        <f>IF(SUM(L431:X431)=0,IF(COUNTIF(L431:X431,"未確認")&gt;0,"未確認",IF(COUNTIF(L431:X431,"~*")&gt;0,"*",SUM(L431:X431))),SUM(L431:X431))</f>
        <v>1</v>
      </c>
      <c r="K431" s="193" t="str">
        <f>IF(OR(COUNTIF(L431:X431,"未確認")&gt;0,COUNTIF(L431:X431,"~*")&gt;0),"※","")</f>
        <v/>
      </c>
      <c r="L431" s="147">
        <v>0</v>
      </c>
      <c r="M431" s="147">
        <v>0</v>
      </c>
      <c r="N431" s="147">
        <v>0</v>
      </c>
      <c r="O431" s="147">
        <v>0</v>
      </c>
      <c r="P431" s="147">
        <v>0</v>
      </c>
      <c r="Q431" s="147">
        <v>0</v>
      </c>
      <c r="R431" s="147">
        <v>0</v>
      </c>
      <c r="S431" s="147">
        <v>0</v>
      </c>
      <c r="T431" s="147">
        <v>1</v>
      </c>
      <c r="U431" s="147">
        <v>0</v>
      </c>
      <c r="V431" s="147">
        <v>0</v>
      </c>
      <c r="W431" s="147">
        <v>0</v>
      </c>
      <c r="X431" s="147">
        <v>0</v>
      </c>
    </row>
    <row r="432" spans="1:24" s="83" customFormat="1" ht="34.5" customHeight="1">
      <c r="A432" s="250" t="s">
        <v>798</v>
      </c>
      <c r="B432" s="119"/>
      <c r="C432" s="188"/>
      <c r="D432" s="189"/>
      <c r="E432" s="366" t="s">
        <v>256</v>
      </c>
      <c r="F432" s="367"/>
      <c r="G432" s="367"/>
      <c r="H432" s="368"/>
      <c r="I432" s="361"/>
      <c r="J432" s="192">
        <f>IF(SUM(L432:X432)=0,IF(COUNTIF(L432:X432,"未確認")&gt;0,"未確認",IF(COUNTIF(L432:X432,"~*")&gt;0,"*",SUM(L432:X432))),SUM(L432:X432))</f>
        <v>99</v>
      </c>
      <c r="K432" s="193" t="str">
        <f>IF(OR(COUNTIF(L432:X432,"未確認")&gt;0,COUNTIF(L432:X432,"~*")&gt;0),"※","")</f>
        <v/>
      </c>
      <c r="L432" s="147">
        <v>1</v>
      </c>
      <c r="M432" s="147">
        <v>0</v>
      </c>
      <c r="N432" s="147">
        <v>0</v>
      </c>
      <c r="O432" s="147">
        <v>0</v>
      </c>
      <c r="P432" s="147">
        <v>8</v>
      </c>
      <c r="Q432" s="147">
        <v>13</v>
      </c>
      <c r="R432" s="147">
        <v>8</v>
      </c>
      <c r="S432" s="147">
        <v>5</v>
      </c>
      <c r="T432" s="147">
        <v>8</v>
      </c>
      <c r="U432" s="147">
        <v>26</v>
      </c>
      <c r="V432" s="147">
        <v>15</v>
      </c>
      <c r="W432" s="147">
        <v>7</v>
      </c>
      <c r="X432" s="147">
        <v>8</v>
      </c>
    </row>
    <row r="433" spans="1:24" s="83" customFormat="1" ht="34.5" customHeight="1">
      <c r="A433" s="250" t="s">
        <v>799</v>
      </c>
      <c r="B433" s="119"/>
      <c r="C433" s="188"/>
      <c r="D433" s="189"/>
      <c r="E433" s="366" t="s">
        <v>257</v>
      </c>
      <c r="F433" s="367"/>
      <c r="G433" s="367"/>
      <c r="H433" s="368"/>
      <c r="I433" s="361"/>
      <c r="J433" s="192">
        <f>IF(SUM(L433:X433)=0,IF(COUNTIF(L433:X433,"未確認")&gt;0,"未確認",IF(COUNTIF(L433:X433,"~*")&gt;0,"*",SUM(L433:X433))),SUM(L433:X433))</f>
        <v>9396</v>
      </c>
      <c r="K433" s="193" t="str">
        <f>IF(OR(COUNTIF(L433:X433,"未確認")&gt;0,COUNTIF(L433:X433,"~*")&gt;0),"※","")</f>
        <v/>
      </c>
      <c r="L433" s="147">
        <v>92</v>
      </c>
      <c r="M433" s="147">
        <v>54</v>
      </c>
      <c r="N433" s="147">
        <v>31</v>
      </c>
      <c r="O433" s="147">
        <v>2</v>
      </c>
      <c r="P433" s="147">
        <v>1237</v>
      </c>
      <c r="Q433" s="147">
        <v>1370</v>
      </c>
      <c r="R433" s="147">
        <v>960</v>
      </c>
      <c r="S433" s="147">
        <v>854</v>
      </c>
      <c r="T433" s="147">
        <v>945</v>
      </c>
      <c r="U433" s="147">
        <v>1472</v>
      </c>
      <c r="V433" s="147">
        <v>1016</v>
      </c>
      <c r="W433" s="147">
        <v>650</v>
      </c>
      <c r="X433" s="147">
        <v>713</v>
      </c>
    </row>
    <row r="434" spans="1:24" s="83" customFormat="1" ht="34.5" customHeight="1">
      <c r="A434" s="251" t="s">
        <v>800</v>
      </c>
      <c r="B434" s="1"/>
      <c r="C434" s="190"/>
      <c r="D434" s="191"/>
      <c r="E434" s="366" t="s">
        <v>258</v>
      </c>
      <c r="F434" s="367"/>
      <c r="G434" s="367"/>
      <c r="H434" s="368"/>
      <c r="I434" s="362"/>
      <c r="J434" s="192">
        <f>IF(SUM(L434:X434)=0,IF(COUNTIF(L434:X434,"未確認")&gt;0,"未確認",IF(COUNTIF(L434:X434,"~*")&gt;0,"*",SUM(L434:X434))),SUM(L434:X434))</f>
        <v>3</v>
      </c>
      <c r="K434" s="193" t="str">
        <f>IF(OR(COUNTIF(L434:X434,"未確認")&gt;0,COUNTIF(L434:X434,"~*")&gt;0),"※","")</f>
        <v/>
      </c>
      <c r="L434" s="147">
        <v>0</v>
      </c>
      <c r="M434" s="147">
        <v>0</v>
      </c>
      <c r="N434" s="147">
        <v>0</v>
      </c>
      <c r="O434" s="147">
        <v>0</v>
      </c>
      <c r="P434" s="147">
        <v>1</v>
      </c>
      <c r="Q434" s="147">
        <v>0</v>
      </c>
      <c r="R434" s="147">
        <v>0</v>
      </c>
      <c r="S434" s="147">
        <v>0</v>
      </c>
      <c r="T434" s="147">
        <v>0</v>
      </c>
      <c r="U434" s="147">
        <v>1</v>
      </c>
      <c r="V434" s="147">
        <v>0</v>
      </c>
      <c r="W434" s="147">
        <v>0</v>
      </c>
      <c r="X434" s="147">
        <v>1</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1049</v>
      </c>
      <c r="M441" s="66" t="s">
        <v>1053</v>
      </c>
      <c r="N441" s="66" t="s">
        <v>1054</v>
      </c>
      <c r="O441" s="66" t="s">
        <v>1056</v>
      </c>
      <c r="P441" s="66" t="s">
        <v>1059</v>
      </c>
      <c r="Q441" s="66" t="s">
        <v>1064</v>
      </c>
      <c r="R441" s="66" t="s">
        <v>1066</v>
      </c>
      <c r="S441" s="66" t="s">
        <v>1068</v>
      </c>
      <c r="T441" s="66" t="s">
        <v>1070</v>
      </c>
      <c r="U441" s="66" t="s">
        <v>1071</v>
      </c>
      <c r="V441" s="66" t="s">
        <v>1072</v>
      </c>
      <c r="W441" s="66" t="s">
        <v>1074</v>
      </c>
      <c r="X441" s="66" t="s">
        <v>1076</v>
      </c>
    </row>
    <row r="442" spans="1:24" ht="20.25" customHeight="1">
      <c r="A442" s="243"/>
      <c r="B442" s="1"/>
      <c r="C442" s="3"/>
      <c r="D442" s="3"/>
      <c r="F442" s="3"/>
      <c r="G442" s="3"/>
      <c r="H442" s="287"/>
      <c r="I442" s="67" t="s">
        <v>36</v>
      </c>
      <c r="J442" s="68"/>
      <c r="K442" s="186"/>
      <c r="L442" s="70" t="s">
        <v>1050</v>
      </c>
      <c r="M442" s="70" t="s">
        <v>1050</v>
      </c>
      <c r="N442" s="70" t="s">
        <v>1050</v>
      </c>
      <c r="O442" s="70" t="s">
        <v>1050</v>
      </c>
      <c r="P442" s="70" t="s">
        <v>1060</v>
      </c>
      <c r="Q442" s="70" t="s">
        <v>1060</v>
      </c>
      <c r="R442" s="70" t="s">
        <v>1060</v>
      </c>
      <c r="S442" s="70" t="s">
        <v>1060</v>
      </c>
      <c r="T442" s="70" t="s">
        <v>1060</v>
      </c>
      <c r="U442" s="70" t="s">
        <v>1060</v>
      </c>
      <c r="V442" s="70" t="s">
        <v>1060</v>
      </c>
      <c r="W442" s="70" t="s">
        <v>1060</v>
      </c>
      <c r="X442" s="70" t="s">
        <v>1060</v>
      </c>
    </row>
    <row r="443" spans="1:2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1049</v>
      </c>
      <c r="M466" s="66" t="s">
        <v>1053</v>
      </c>
      <c r="N466" s="66" t="s">
        <v>1054</v>
      </c>
      <c r="O466" s="66" t="s">
        <v>1056</v>
      </c>
      <c r="P466" s="66" t="s">
        <v>1059</v>
      </c>
      <c r="Q466" s="66" t="s">
        <v>1064</v>
      </c>
      <c r="R466" s="66" t="s">
        <v>1066</v>
      </c>
      <c r="S466" s="66" t="s">
        <v>1068</v>
      </c>
      <c r="T466" s="66" t="s">
        <v>1070</v>
      </c>
      <c r="U466" s="66" t="s">
        <v>1071</v>
      </c>
      <c r="V466" s="66" t="s">
        <v>1072</v>
      </c>
      <c r="W466" s="66" t="s">
        <v>1074</v>
      </c>
      <c r="X466" s="66" t="s">
        <v>1076</v>
      </c>
    </row>
    <row r="467" spans="1:24" ht="20.25" customHeight="1">
      <c r="A467" s="243"/>
      <c r="B467" s="1"/>
      <c r="C467" s="62"/>
      <c r="D467" s="3"/>
      <c r="F467" s="3"/>
      <c r="G467" s="3"/>
      <c r="H467" s="287"/>
      <c r="I467" s="67" t="s">
        <v>36</v>
      </c>
      <c r="J467" s="68"/>
      <c r="K467" s="186"/>
      <c r="L467" s="70" t="s">
        <v>1050</v>
      </c>
      <c r="M467" s="70" t="s">
        <v>1050</v>
      </c>
      <c r="N467" s="70" t="s">
        <v>1050</v>
      </c>
      <c r="O467" s="70" t="s">
        <v>1050</v>
      </c>
      <c r="P467" s="70" t="s">
        <v>1060</v>
      </c>
      <c r="Q467" s="70" t="s">
        <v>1060</v>
      </c>
      <c r="R467" s="70" t="s">
        <v>1060</v>
      </c>
      <c r="S467" s="70" t="s">
        <v>1060</v>
      </c>
      <c r="T467" s="70" t="s">
        <v>1060</v>
      </c>
      <c r="U467" s="70" t="s">
        <v>1060</v>
      </c>
      <c r="V467" s="70" t="s">
        <v>1060</v>
      </c>
      <c r="W467" s="70" t="s">
        <v>1060</v>
      </c>
      <c r="X467" s="70" t="s">
        <v>1060</v>
      </c>
    </row>
    <row r="468" spans="1:24" ht="34.5" customHeight="1">
      <c r="A468" s="252" t="s">
        <v>807</v>
      </c>
      <c r="B468" s="1"/>
      <c r="C468" s="334" t="s">
        <v>282</v>
      </c>
      <c r="D468" s="335"/>
      <c r="E468" s="335"/>
      <c r="F468" s="335"/>
      <c r="G468" s="335"/>
      <c r="H468" s="336"/>
      <c r="I468" s="340" t="s">
        <v>283</v>
      </c>
      <c r="J468" s="116">
        <f>IF(SUM(L468:X468)=0,IF(COUNTIF(L468:X468,"未確認")&gt;0,"未確認",IF(COUNTIF(L468:X468,"*")&gt;0,"*",SUM(L468:X468))),SUM(L468:X468))</f>
        <v>303</v>
      </c>
      <c r="K468" s="201" t="str">
        <f t="shared" ref="K468:K475" si="16">IF(OR(COUNTIF(L468:X468,"未確認")&gt;0,COUNTIF(L468:X468,"*")&gt;0),"※","")</f>
        <v>※</v>
      </c>
      <c r="L468" s="117" t="s">
        <v>541</v>
      </c>
      <c r="M468" s="117">
        <v>47</v>
      </c>
      <c r="N468" s="117" t="s">
        <v>541</v>
      </c>
      <c r="O468" s="117">
        <v>47</v>
      </c>
      <c r="P468" s="117">
        <v>18</v>
      </c>
      <c r="Q468" s="117">
        <v>69</v>
      </c>
      <c r="R468" s="117">
        <v>61</v>
      </c>
      <c r="S468" s="117">
        <v>36</v>
      </c>
      <c r="T468" s="117" t="s">
        <v>541</v>
      </c>
      <c r="U468" s="117">
        <v>10</v>
      </c>
      <c r="V468" s="117" t="s">
        <v>541</v>
      </c>
      <c r="W468" s="117" t="s">
        <v>541</v>
      </c>
      <c r="X468" s="117">
        <v>15</v>
      </c>
    </row>
    <row r="469" spans="1:24" ht="34.5" customHeight="1">
      <c r="A469" s="252" t="s">
        <v>812</v>
      </c>
      <c r="B469" s="1"/>
      <c r="C469" s="202"/>
      <c r="D469" s="355" t="s">
        <v>284</v>
      </c>
      <c r="E469" s="320" t="s">
        <v>285</v>
      </c>
      <c r="F469" s="321"/>
      <c r="G469" s="321"/>
      <c r="H469" s="322"/>
      <c r="I469" s="354"/>
      <c r="J469" s="116" t="str">
        <f t="shared" ref="J469:J480" si="17">IF(SUM(L469:X469)=0,IF(COUNTIF(L469:X469,"未確認")&gt;0,"未確認",IF(COUNTIF(L469:X469,"~*")&gt;0,"*",SUM(L469:X469))),SUM(L469:X469))</f>
        <v>*</v>
      </c>
      <c r="K469" s="201" t="str">
        <f t="shared" si="16"/>
        <v>※</v>
      </c>
      <c r="L469" s="117">
        <v>0</v>
      </c>
      <c r="M469" s="117" t="s">
        <v>541</v>
      </c>
      <c r="N469" s="117" t="s">
        <v>541</v>
      </c>
      <c r="O469" s="117" t="s">
        <v>541</v>
      </c>
      <c r="P469" s="117">
        <v>0</v>
      </c>
      <c r="Q469" s="117">
        <v>0</v>
      </c>
      <c r="R469" s="117" t="s">
        <v>541</v>
      </c>
      <c r="S469" s="117">
        <v>0</v>
      </c>
      <c r="T469" s="117" t="s">
        <v>541</v>
      </c>
      <c r="U469" s="117">
        <v>0</v>
      </c>
      <c r="V469" s="117" t="s">
        <v>541</v>
      </c>
      <c r="W469" s="117" t="s">
        <v>541</v>
      </c>
      <c r="X469" s="117" t="s">
        <v>541</v>
      </c>
    </row>
    <row r="470" spans="1:24" ht="34.5" customHeight="1">
      <c r="A470" s="252" t="s">
        <v>813</v>
      </c>
      <c r="B470" s="1"/>
      <c r="C470" s="202"/>
      <c r="D470" s="356"/>
      <c r="E470" s="320" t="s">
        <v>286</v>
      </c>
      <c r="F470" s="321"/>
      <c r="G470" s="321"/>
      <c r="H470" s="322"/>
      <c r="I470" s="354"/>
      <c r="J470" s="116">
        <f t="shared" si="17"/>
        <v>53</v>
      </c>
      <c r="K470" s="201" t="str">
        <f t="shared" si="16"/>
        <v>※</v>
      </c>
      <c r="L470" s="117" t="s">
        <v>541</v>
      </c>
      <c r="M470" s="117" t="s">
        <v>541</v>
      </c>
      <c r="N470" s="117">
        <v>0</v>
      </c>
      <c r="O470" s="117" t="s">
        <v>541</v>
      </c>
      <c r="P470" s="117" t="s">
        <v>541</v>
      </c>
      <c r="Q470" s="117">
        <v>0</v>
      </c>
      <c r="R470" s="117">
        <v>53</v>
      </c>
      <c r="S470" s="117">
        <v>0</v>
      </c>
      <c r="T470" s="117">
        <v>0</v>
      </c>
      <c r="U470" s="117" t="s">
        <v>541</v>
      </c>
      <c r="V470" s="117">
        <v>0</v>
      </c>
      <c r="W470" s="117">
        <v>0</v>
      </c>
      <c r="X470" s="117">
        <v>0</v>
      </c>
    </row>
    <row r="471" spans="1:24"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117" t="s">
        <v>541</v>
      </c>
      <c r="S471" s="117">
        <v>0</v>
      </c>
      <c r="T471" s="117">
        <v>0</v>
      </c>
      <c r="U471" s="117">
        <v>0</v>
      </c>
      <c r="V471" s="117">
        <v>0</v>
      </c>
      <c r="W471" s="117">
        <v>0</v>
      </c>
      <c r="X471" s="117" t="s">
        <v>541</v>
      </c>
    </row>
    <row r="472" spans="1:24" ht="34.5" customHeight="1">
      <c r="A472" s="252" t="s">
        <v>815</v>
      </c>
      <c r="B472" s="1"/>
      <c r="C472" s="202"/>
      <c r="D472" s="356"/>
      <c r="E472" s="320" t="s">
        <v>288</v>
      </c>
      <c r="F472" s="321"/>
      <c r="G472" s="321"/>
      <c r="H472" s="322"/>
      <c r="I472" s="354"/>
      <c r="J472" s="116">
        <f t="shared" si="17"/>
        <v>37</v>
      </c>
      <c r="K472" s="201" t="str">
        <f t="shared" si="16"/>
        <v>※</v>
      </c>
      <c r="L472" s="117">
        <v>0</v>
      </c>
      <c r="M472" s="117" t="s">
        <v>541</v>
      </c>
      <c r="N472" s="117">
        <v>0</v>
      </c>
      <c r="O472" s="117">
        <v>0</v>
      </c>
      <c r="P472" s="117">
        <v>0</v>
      </c>
      <c r="Q472" s="117">
        <v>37</v>
      </c>
      <c r="R472" s="117">
        <v>0</v>
      </c>
      <c r="S472" s="117">
        <v>0</v>
      </c>
      <c r="T472" s="117">
        <v>0</v>
      </c>
      <c r="U472" s="117" t="s">
        <v>541</v>
      </c>
      <c r="V472" s="117" t="s">
        <v>541</v>
      </c>
      <c r="W472" s="117">
        <v>0</v>
      </c>
      <c r="X472" s="117">
        <v>0</v>
      </c>
    </row>
    <row r="473" spans="1:24"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v>0</v>
      </c>
      <c r="P473" s="117">
        <v>0</v>
      </c>
      <c r="Q473" s="117" t="s">
        <v>541</v>
      </c>
      <c r="R473" s="117">
        <v>0</v>
      </c>
      <c r="S473" s="117">
        <v>0</v>
      </c>
      <c r="T473" s="117">
        <v>0</v>
      </c>
      <c r="U473" s="117" t="s">
        <v>541</v>
      </c>
      <c r="V473" s="117">
        <v>0</v>
      </c>
      <c r="W473" s="117">
        <v>0</v>
      </c>
      <c r="X473" s="117" t="s">
        <v>541</v>
      </c>
    </row>
    <row r="474" spans="1:24"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t="s">
        <v>541</v>
      </c>
      <c r="R474" s="117">
        <v>0</v>
      </c>
      <c r="S474" s="117">
        <v>0</v>
      </c>
      <c r="T474" s="117">
        <v>0</v>
      </c>
      <c r="U474" s="117">
        <v>0</v>
      </c>
      <c r="V474" s="117">
        <v>0</v>
      </c>
      <c r="W474" s="117" t="s">
        <v>541</v>
      </c>
      <c r="X474" s="117">
        <v>0</v>
      </c>
    </row>
    <row r="475" spans="1:24" ht="34.5" customHeight="1">
      <c r="A475" s="252" t="s">
        <v>818</v>
      </c>
      <c r="B475" s="1"/>
      <c r="C475" s="202"/>
      <c r="D475" s="356"/>
      <c r="E475" s="320" t="s">
        <v>291</v>
      </c>
      <c r="F475" s="321"/>
      <c r="G475" s="321"/>
      <c r="H475" s="322"/>
      <c r="I475" s="354"/>
      <c r="J475" s="116">
        <f t="shared" si="17"/>
        <v>10</v>
      </c>
      <c r="K475" s="201" t="str">
        <f t="shared" si="16"/>
        <v>※</v>
      </c>
      <c r="L475" s="117">
        <v>0</v>
      </c>
      <c r="M475" s="117" t="s">
        <v>541</v>
      </c>
      <c r="N475" s="117">
        <v>0</v>
      </c>
      <c r="O475" s="117">
        <v>10</v>
      </c>
      <c r="P475" s="117" t="s">
        <v>541</v>
      </c>
      <c r="Q475" s="117">
        <v>0</v>
      </c>
      <c r="R475" s="117">
        <v>0</v>
      </c>
      <c r="S475" s="117">
        <v>0</v>
      </c>
      <c r="T475" s="117">
        <v>0</v>
      </c>
      <c r="U475" s="117">
        <v>0</v>
      </c>
      <c r="V475" s="117">
        <v>0</v>
      </c>
      <c r="W475" s="117">
        <v>0</v>
      </c>
      <c r="X475" s="117" t="s">
        <v>541</v>
      </c>
    </row>
    <row r="476" spans="1:24" ht="34.5" customHeight="1">
      <c r="A476" s="252" t="s">
        <v>819</v>
      </c>
      <c r="B476" s="1"/>
      <c r="C476" s="202"/>
      <c r="D476" s="356"/>
      <c r="E476" s="320" t="s">
        <v>292</v>
      </c>
      <c r="F476" s="321"/>
      <c r="G476" s="321"/>
      <c r="H476" s="322"/>
      <c r="I476" s="354"/>
      <c r="J476" s="116">
        <f t="shared" si="17"/>
        <v>47</v>
      </c>
      <c r="K476" s="201" t="str">
        <f>IF(OR(COUNTIF(L476:X476,"未確認")&gt;0,COUNTIF(L476:X476,"~")&gt;0),"※","")</f>
        <v/>
      </c>
      <c r="L476" s="117" t="s">
        <v>541</v>
      </c>
      <c r="M476" s="117">
        <v>36</v>
      </c>
      <c r="N476" s="117">
        <v>0</v>
      </c>
      <c r="O476" s="117" t="s">
        <v>541</v>
      </c>
      <c r="P476" s="117">
        <v>11</v>
      </c>
      <c r="Q476" s="117" t="s">
        <v>541</v>
      </c>
      <c r="R476" s="117" t="s">
        <v>541</v>
      </c>
      <c r="S476" s="117">
        <v>0</v>
      </c>
      <c r="T476" s="117" t="s">
        <v>541</v>
      </c>
      <c r="U476" s="117" t="s">
        <v>541</v>
      </c>
      <c r="V476" s="117" t="s">
        <v>541</v>
      </c>
      <c r="W476" s="117" t="s">
        <v>541</v>
      </c>
      <c r="X476" s="117" t="s">
        <v>541</v>
      </c>
    </row>
    <row r="477" spans="1:24" ht="34.5" customHeight="1">
      <c r="A477" s="252" t="s">
        <v>820</v>
      </c>
      <c r="B477" s="1"/>
      <c r="C477" s="202"/>
      <c r="D477" s="356"/>
      <c r="E477" s="320" t="s">
        <v>293</v>
      </c>
      <c r="F477" s="321"/>
      <c r="G477" s="321"/>
      <c r="H477" s="322"/>
      <c r="I477" s="354"/>
      <c r="J477" s="116">
        <f t="shared" si="17"/>
        <v>37</v>
      </c>
      <c r="K477" s="201" t="str">
        <f t="shared" ref="K477:K496" si="18">IF(OR(COUNTIF(L477:X477,"未確認")&gt;0,COUNTIF(L477:X477,"*")&gt;0),"※","")</f>
        <v>※</v>
      </c>
      <c r="L477" s="117" t="s">
        <v>541</v>
      </c>
      <c r="M477" s="117" t="s">
        <v>541</v>
      </c>
      <c r="N477" s="117">
        <v>0</v>
      </c>
      <c r="O477" s="117">
        <v>24</v>
      </c>
      <c r="P477" s="117" t="s">
        <v>541</v>
      </c>
      <c r="Q477" s="117">
        <v>13</v>
      </c>
      <c r="R477" s="117" t="s">
        <v>541</v>
      </c>
      <c r="S477" s="117" t="s">
        <v>541</v>
      </c>
      <c r="T477" s="117" t="s">
        <v>541</v>
      </c>
      <c r="U477" s="117" t="s">
        <v>541</v>
      </c>
      <c r="V477" s="117" t="s">
        <v>541</v>
      </c>
      <c r="W477" s="117" t="s">
        <v>541</v>
      </c>
      <c r="X477" s="117" t="s">
        <v>541</v>
      </c>
    </row>
    <row r="478" spans="1:24" ht="34.5" customHeight="1">
      <c r="A478" s="252" t="s">
        <v>821</v>
      </c>
      <c r="B478" s="1"/>
      <c r="C478" s="202"/>
      <c r="D478" s="356"/>
      <c r="E478" s="320" t="s">
        <v>294</v>
      </c>
      <c r="F478" s="321"/>
      <c r="G478" s="321"/>
      <c r="H478" s="322"/>
      <c r="I478" s="354"/>
      <c r="J478" s="116">
        <f t="shared" si="17"/>
        <v>16</v>
      </c>
      <c r="K478" s="201" t="str">
        <f t="shared" si="18"/>
        <v>※</v>
      </c>
      <c r="L478" s="117">
        <v>0</v>
      </c>
      <c r="M478" s="117">
        <v>0</v>
      </c>
      <c r="N478" s="117">
        <v>0</v>
      </c>
      <c r="O478" s="117" t="s">
        <v>541</v>
      </c>
      <c r="P478" s="117">
        <v>0</v>
      </c>
      <c r="Q478" s="117">
        <v>16</v>
      </c>
      <c r="R478" s="117">
        <v>0</v>
      </c>
      <c r="S478" s="117">
        <v>0</v>
      </c>
      <c r="T478" s="117">
        <v>0</v>
      </c>
      <c r="U478" s="117">
        <v>0</v>
      </c>
      <c r="V478" s="117">
        <v>0</v>
      </c>
      <c r="W478" s="117">
        <v>0</v>
      </c>
      <c r="X478" s="117">
        <v>0</v>
      </c>
    </row>
    <row r="479" spans="1:24" ht="34.5" customHeight="1">
      <c r="A479" s="252" t="s">
        <v>822</v>
      </c>
      <c r="B479" s="1"/>
      <c r="C479" s="202"/>
      <c r="D479" s="356"/>
      <c r="E479" s="320" t="s">
        <v>295</v>
      </c>
      <c r="F479" s="321"/>
      <c r="G479" s="321"/>
      <c r="H479" s="322"/>
      <c r="I479" s="354"/>
      <c r="J479" s="116">
        <f t="shared" si="17"/>
        <v>38</v>
      </c>
      <c r="K479" s="201" t="str">
        <f t="shared" si="18"/>
        <v>※</v>
      </c>
      <c r="L479" s="117">
        <v>0</v>
      </c>
      <c r="M479" s="117" t="s">
        <v>541</v>
      </c>
      <c r="N479" s="117" t="s">
        <v>541</v>
      </c>
      <c r="O479" s="117">
        <v>0</v>
      </c>
      <c r="P479" s="117">
        <v>0</v>
      </c>
      <c r="Q479" s="117" t="s">
        <v>541</v>
      </c>
      <c r="R479" s="117">
        <v>0</v>
      </c>
      <c r="S479" s="117">
        <v>38</v>
      </c>
      <c r="T479" s="117">
        <v>0</v>
      </c>
      <c r="U479" s="117">
        <v>0</v>
      </c>
      <c r="V479" s="117">
        <v>0</v>
      </c>
      <c r="W479" s="117">
        <v>0</v>
      </c>
      <c r="X479" s="117">
        <v>0</v>
      </c>
    </row>
    <row r="480" spans="1:24" ht="34.5" customHeight="1">
      <c r="A480" s="252" t="s">
        <v>823</v>
      </c>
      <c r="B480" s="1"/>
      <c r="C480" s="202"/>
      <c r="D480" s="357"/>
      <c r="E480" s="320" t="s">
        <v>296</v>
      </c>
      <c r="F480" s="321"/>
      <c r="G480" s="321"/>
      <c r="H480" s="322"/>
      <c r="I480" s="341"/>
      <c r="J480" s="116">
        <f t="shared" si="17"/>
        <v>15</v>
      </c>
      <c r="K480" s="201" t="str">
        <f t="shared" si="18"/>
        <v>※</v>
      </c>
      <c r="L480" s="117">
        <v>0</v>
      </c>
      <c r="M480" s="117">
        <v>0</v>
      </c>
      <c r="N480" s="117">
        <v>0</v>
      </c>
      <c r="O480" s="117">
        <v>0</v>
      </c>
      <c r="P480" s="117" t="s">
        <v>541</v>
      </c>
      <c r="Q480" s="117">
        <v>0</v>
      </c>
      <c r="R480" s="117">
        <v>15</v>
      </c>
      <c r="S480" s="117">
        <v>0</v>
      </c>
      <c r="T480" s="117">
        <v>0</v>
      </c>
      <c r="U480" s="117" t="s">
        <v>541</v>
      </c>
      <c r="V480" s="117">
        <v>0</v>
      </c>
      <c r="W480" s="117" t="s">
        <v>541</v>
      </c>
      <c r="X480" s="117">
        <v>0</v>
      </c>
    </row>
    <row r="481" spans="1:24" ht="34.5" customHeight="1">
      <c r="A481" s="252" t="s">
        <v>808</v>
      </c>
      <c r="B481" s="159"/>
      <c r="C481" s="334" t="s">
        <v>297</v>
      </c>
      <c r="D481" s="335"/>
      <c r="E481" s="335"/>
      <c r="F481" s="335"/>
      <c r="G481" s="335"/>
      <c r="H481" s="336"/>
      <c r="I481" s="340" t="s">
        <v>298</v>
      </c>
      <c r="J481" s="116">
        <f>IF(SUM(L481:X481)=0,IF(COUNTIF(L481:X481,"未確認")&gt;0,"未確認",IF(COUNTIF(L481:X481,"*")&gt;0,"*",SUM(L481:X481))),SUM(L481:X481))</f>
        <v>138</v>
      </c>
      <c r="K481" s="201" t="str">
        <f t="shared" si="18"/>
        <v>※</v>
      </c>
      <c r="L481" s="117" t="s">
        <v>541</v>
      </c>
      <c r="M481" s="117">
        <v>22</v>
      </c>
      <c r="N481" s="117">
        <v>0</v>
      </c>
      <c r="O481" s="117">
        <v>46</v>
      </c>
      <c r="P481" s="117" t="s">
        <v>541</v>
      </c>
      <c r="Q481" s="117">
        <v>23</v>
      </c>
      <c r="R481" s="117">
        <v>47</v>
      </c>
      <c r="S481" s="117" t="s">
        <v>541</v>
      </c>
      <c r="T481" s="117">
        <v>0</v>
      </c>
      <c r="U481" s="117" t="s">
        <v>541</v>
      </c>
      <c r="V481" s="117">
        <v>0</v>
      </c>
      <c r="W481" s="117">
        <v>0</v>
      </c>
      <c r="X481" s="117" t="s">
        <v>541</v>
      </c>
    </row>
    <row r="482" spans="1:24" ht="34.5" customHeight="1">
      <c r="A482" s="252" t="s">
        <v>824</v>
      </c>
      <c r="B482" s="1"/>
      <c r="C482" s="202"/>
      <c r="D482" s="355" t="s">
        <v>299</v>
      </c>
      <c r="E482" s="320" t="s">
        <v>285</v>
      </c>
      <c r="F482" s="321"/>
      <c r="G482" s="321"/>
      <c r="H482" s="322"/>
      <c r="I482" s="354"/>
      <c r="J482" s="116" t="str">
        <f t="shared" ref="J482:J496" si="19">IF(SUM(L482:X482)=0,IF(COUNTIF(L482:X482,"未確認")&gt;0,"未確認",IF(COUNTIF(L482:X482,"~*")&gt;0,"*",SUM(L482:X482))),SUM(L482:X482))</f>
        <v>*</v>
      </c>
      <c r="K482" s="201" t="str">
        <f t="shared" si="18"/>
        <v>※</v>
      </c>
      <c r="L482" s="117">
        <v>0</v>
      </c>
      <c r="M482" s="117" t="s">
        <v>541</v>
      </c>
      <c r="N482" s="117">
        <v>0</v>
      </c>
      <c r="O482" s="117" t="s">
        <v>541</v>
      </c>
      <c r="P482" s="117">
        <v>0</v>
      </c>
      <c r="Q482" s="117">
        <v>0</v>
      </c>
      <c r="R482" s="117" t="s">
        <v>541</v>
      </c>
      <c r="S482" s="117">
        <v>0</v>
      </c>
      <c r="T482" s="117">
        <v>0</v>
      </c>
      <c r="U482" s="117">
        <v>0</v>
      </c>
      <c r="V482" s="117">
        <v>0</v>
      </c>
      <c r="W482" s="117">
        <v>0</v>
      </c>
      <c r="X482" s="117">
        <v>0</v>
      </c>
    </row>
    <row r="483" spans="1:24" ht="34.5" customHeight="1">
      <c r="A483" s="252" t="s">
        <v>825</v>
      </c>
      <c r="B483" s="1"/>
      <c r="C483" s="202"/>
      <c r="D483" s="356"/>
      <c r="E483" s="320" t="s">
        <v>286</v>
      </c>
      <c r="F483" s="321"/>
      <c r="G483" s="321"/>
      <c r="H483" s="322"/>
      <c r="I483" s="354"/>
      <c r="J483" s="116">
        <f t="shared" si="19"/>
        <v>51</v>
      </c>
      <c r="K483" s="201" t="str">
        <f t="shared" si="18"/>
        <v>※</v>
      </c>
      <c r="L483" s="117" t="s">
        <v>541</v>
      </c>
      <c r="M483" s="117" t="s">
        <v>541</v>
      </c>
      <c r="N483" s="117">
        <v>0</v>
      </c>
      <c r="O483" s="117" t="s">
        <v>541</v>
      </c>
      <c r="P483" s="117" t="s">
        <v>541</v>
      </c>
      <c r="Q483" s="117">
        <v>0</v>
      </c>
      <c r="R483" s="117">
        <v>51</v>
      </c>
      <c r="S483" s="117">
        <v>0</v>
      </c>
      <c r="T483" s="117">
        <v>0</v>
      </c>
      <c r="U483" s="117" t="s">
        <v>541</v>
      </c>
      <c r="V483" s="117">
        <v>0</v>
      </c>
      <c r="W483" s="117">
        <v>0</v>
      </c>
      <c r="X483" s="117">
        <v>0</v>
      </c>
    </row>
    <row r="484" spans="1:24"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t="s">
        <v>541</v>
      </c>
      <c r="S484" s="117">
        <v>0</v>
      </c>
      <c r="T484" s="117">
        <v>0</v>
      </c>
      <c r="U484" s="117">
        <v>0</v>
      </c>
      <c r="V484" s="117">
        <v>0</v>
      </c>
      <c r="W484" s="117">
        <v>0</v>
      </c>
      <c r="X484" s="117" t="s">
        <v>541</v>
      </c>
    </row>
    <row r="485" spans="1:24"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t="s">
        <v>541</v>
      </c>
      <c r="R485" s="117">
        <v>0</v>
      </c>
      <c r="S485" s="117">
        <v>0</v>
      </c>
      <c r="T485" s="117">
        <v>0</v>
      </c>
      <c r="U485" s="117" t="s">
        <v>541</v>
      </c>
      <c r="V485" s="117">
        <v>0</v>
      </c>
      <c r="W485" s="117">
        <v>0</v>
      </c>
      <c r="X485" s="117">
        <v>0</v>
      </c>
    </row>
    <row r="486" spans="1:24"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t="s">
        <v>541</v>
      </c>
      <c r="R486" s="117">
        <v>0</v>
      </c>
      <c r="S486" s="117">
        <v>0</v>
      </c>
      <c r="T486" s="117">
        <v>0</v>
      </c>
      <c r="U486" s="117" t="s">
        <v>541</v>
      </c>
      <c r="V486" s="117">
        <v>0</v>
      </c>
      <c r="W486" s="117">
        <v>0</v>
      </c>
      <c r="X486" s="117">
        <v>0</v>
      </c>
    </row>
    <row r="487" spans="1:24"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t="s">
        <v>541</v>
      </c>
      <c r="R487" s="117">
        <v>0</v>
      </c>
      <c r="S487" s="117">
        <v>0</v>
      </c>
      <c r="T487" s="117">
        <v>0</v>
      </c>
      <c r="U487" s="117">
        <v>0</v>
      </c>
      <c r="V487" s="117">
        <v>0</v>
      </c>
      <c r="W487" s="117">
        <v>0</v>
      </c>
      <c r="X487" s="117">
        <v>0</v>
      </c>
    </row>
    <row r="488" spans="1:24" ht="34.5" customHeight="1">
      <c r="A488" s="252" t="s">
        <v>830</v>
      </c>
      <c r="B488" s="1"/>
      <c r="C488" s="202"/>
      <c r="D488" s="356"/>
      <c r="E488" s="320" t="s">
        <v>291</v>
      </c>
      <c r="F488" s="321"/>
      <c r="G488" s="321"/>
      <c r="H488" s="322"/>
      <c r="I488" s="354"/>
      <c r="J488" s="116">
        <f t="shared" si="19"/>
        <v>10</v>
      </c>
      <c r="K488" s="201" t="str">
        <f t="shared" si="18"/>
        <v>※</v>
      </c>
      <c r="L488" s="117">
        <v>0</v>
      </c>
      <c r="M488" s="117" t="s">
        <v>541</v>
      </c>
      <c r="N488" s="117">
        <v>0</v>
      </c>
      <c r="O488" s="117">
        <v>10</v>
      </c>
      <c r="P488" s="117">
        <v>0</v>
      </c>
      <c r="Q488" s="117">
        <v>0</v>
      </c>
      <c r="R488" s="117">
        <v>0</v>
      </c>
      <c r="S488" s="117">
        <v>0</v>
      </c>
      <c r="T488" s="117">
        <v>0</v>
      </c>
      <c r="U488" s="117">
        <v>0</v>
      </c>
      <c r="V488" s="117">
        <v>0</v>
      </c>
      <c r="W488" s="117">
        <v>0</v>
      </c>
      <c r="X488" s="117">
        <v>0</v>
      </c>
    </row>
    <row r="489" spans="1:24" ht="34.5" customHeight="1">
      <c r="A489" s="252" t="s">
        <v>831</v>
      </c>
      <c r="B489" s="1"/>
      <c r="C489" s="202"/>
      <c r="D489" s="356"/>
      <c r="E489" s="320" t="s">
        <v>292</v>
      </c>
      <c r="F489" s="321"/>
      <c r="G489" s="321"/>
      <c r="H489" s="322"/>
      <c r="I489" s="354"/>
      <c r="J489" s="116">
        <f t="shared" si="19"/>
        <v>13</v>
      </c>
      <c r="K489" s="201" t="str">
        <f t="shared" si="18"/>
        <v>※</v>
      </c>
      <c r="L489" s="117">
        <v>0</v>
      </c>
      <c r="M489" s="117">
        <v>13</v>
      </c>
      <c r="N489" s="117">
        <v>0</v>
      </c>
      <c r="O489" s="117" t="s">
        <v>541</v>
      </c>
      <c r="P489" s="117">
        <v>0</v>
      </c>
      <c r="Q489" s="117">
        <v>0</v>
      </c>
      <c r="R489" s="117">
        <v>0</v>
      </c>
      <c r="S489" s="117">
        <v>0</v>
      </c>
      <c r="T489" s="117">
        <v>0</v>
      </c>
      <c r="U489" s="117">
        <v>0</v>
      </c>
      <c r="V489" s="117">
        <v>0</v>
      </c>
      <c r="W489" s="117">
        <v>0</v>
      </c>
      <c r="X489" s="117">
        <v>0</v>
      </c>
    </row>
    <row r="490" spans="1:24" ht="34.5" customHeight="1">
      <c r="A490" s="252" t="s">
        <v>832</v>
      </c>
      <c r="B490" s="1"/>
      <c r="C490" s="202"/>
      <c r="D490" s="356"/>
      <c r="E490" s="320" t="s">
        <v>293</v>
      </c>
      <c r="F490" s="321"/>
      <c r="G490" s="321"/>
      <c r="H490" s="322"/>
      <c r="I490" s="354"/>
      <c r="J490" s="116">
        <f t="shared" si="19"/>
        <v>24</v>
      </c>
      <c r="K490" s="201" t="str">
        <f t="shared" si="18"/>
        <v>※</v>
      </c>
      <c r="L490" s="117" t="s">
        <v>541</v>
      </c>
      <c r="M490" s="117" t="s">
        <v>541</v>
      </c>
      <c r="N490" s="117">
        <v>0</v>
      </c>
      <c r="O490" s="117">
        <v>24</v>
      </c>
      <c r="P490" s="117">
        <v>0</v>
      </c>
      <c r="Q490" s="117">
        <v>0</v>
      </c>
      <c r="R490" s="117">
        <v>0</v>
      </c>
      <c r="S490" s="117" t="s">
        <v>541</v>
      </c>
      <c r="T490" s="117">
        <v>0</v>
      </c>
      <c r="U490" s="117" t="s">
        <v>541</v>
      </c>
      <c r="V490" s="117">
        <v>0</v>
      </c>
      <c r="W490" s="117">
        <v>0</v>
      </c>
      <c r="X490" s="117">
        <v>0</v>
      </c>
    </row>
    <row r="491" spans="1:24" ht="34.5" customHeight="1">
      <c r="A491" s="252" t="s">
        <v>833</v>
      </c>
      <c r="B491" s="1"/>
      <c r="C491" s="202"/>
      <c r="D491" s="356"/>
      <c r="E491" s="320" t="s">
        <v>294</v>
      </c>
      <c r="F491" s="321"/>
      <c r="G491" s="321"/>
      <c r="H491" s="322"/>
      <c r="I491" s="354"/>
      <c r="J491" s="116">
        <f t="shared" si="19"/>
        <v>12</v>
      </c>
      <c r="K491" s="201" t="str">
        <f t="shared" si="18"/>
        <v>※</v>
      </c>
      <c r="L491" s="117">
        <v>0</v>
      </c>
      <c r="M491" s="117">
        <v>0</v>
      </c>
      <c r="N491" s="117">
        <v>0</v>
      </c>
      <c r="O491" s="117" t="s">
        <v>541</v>
      </c>
      <c r="P491" s="117">
        <v>0</v>
      </c>
      <c r="Q491" s="117">
        <v>12</v>
      </c>
      <c r="R491" s="117">
        <v>0</v>
      </c>
      <c r="S491" s="117">
        <v>0</v>
      </c>
      <c r="T491" s="117">
        <v>0</v>
      </c>
      <c r="U491" s="117">
        <v>0</v>
      </c>
      <c r="V491" s="117">
        <v>0</v>
      </c>
      <c r="W491" s="117">
        <v>0</v>
      </c>
      <c r="X491" s="117">
        <v>0</v>
      </c>
    </row>
    <row r="492" spans="1:24" ht="34.5" customHeight="1">
      <c r="A492" s="252" t="s">
        <v>834</v>
      </c>
      <c r="B492" s="1"/>
      <c r="C492" s="202"/>
      <c r="D492" s="356"/>
      <c r="E492" s="320" t="s">
        <v>295</v>
      </c>
      <c r="F492" s="321"/>
      <c r="G492" s="321"/>
      <c r="H492" s="322"/>
      <c r="I492" s="354"/>
      <c r="J492" s="116">
        <f t="shared" si="19"/>
        <v>12</v>
      </c>
      <c r="K492" s="201" t="str">
        <f t="shared" si="18"/>
        <v>※</v>
      </c>
      <c r="L492" s="117">
        <v>0</v>
      </c>
      <c r="M492" s="117" t="s">
        <v>541</v>
      </c>
      <c r="N492" s="117">
        <v>0</v>
      </c>
      <c r="O492" s="117">
        <v>0</v>
      </c>
      <c r="P492" s="117">
        <v>0</v>
      </c>
      <c r="Q492" s="117" t="s">
        <v>541</v>
      </c>
      <c r="R492" s="117">
        <v>0</v>
      </c>
      <c r="S492" s="117">
        <v>12</v>
      </c>
      <c r="T492" s="117">
        <v>0</v>
      </c>
      <c r="U492" s="117">
        <v>0</v>
      </c>
      <c r="V492" s="117">
        <v>0</v>
      </c>
      <c r="W492" s="117">
        <v>0</v>
      </c>
      <c r="X492" s="117">
        <v>0</v>
      </c>
    </row>
    <row r="493" spans="1:2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t="s">
        <v>541</v>
      </c>
      <c r="N494" s="117">
        <v>0</v>
      </c>
      <c r="O494" s="117">
        <v>0</v>
      </c>
      <c r="P494" s="117">
        <v>0</v>
      </c>
      <c r="Q494" s="117">
        <v>0</v>
      </c>
      <c r="R494" s="117">
        <v>0</v>
      </c>
      <c r="S494" s="117">
        <v>0</v>
      </c>
      <c r="T494" s="117">
        <v>0</v>
      </c>
      <c r="U494" s="117">
        <v>0</v>
      </c>
      <c r="V494" s="117">
        <v>0</v>
      </c>
      <c r="W494" s="117">
        <v>0</v>
      </c>
      <c r="X494" s="117">
        <v>0</v>
      </c>
    </row>
    <row r="495" spans="1:24"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t="s">
        <v>541</v>
      </c>
      <c r="P495" s="117">
        <v>0</v>
      </c>
      <c r="Q495" s="117">
        <v>0</v>
      </c>
      <c r="R495" s="117">
        <v>0</v>
      </c>
      <c r="S495" s="117">
        <v>0</v>
      </c>
      <c r="T495" s="117">
        <v>0</v>
      </c>
      <c r="U495" s="117">
        <v>0</v>
      </c>
      <c r="V495" s="117">
        <v>0</v>
      </c>
      <c r="W495" s="117">
        <v>0</v>
      </c>
      <c r="X495" s="117">
        <v>0</v>
      </c>
    </row>
    <row r="496" spans="1:24" ht="70" customHeight="1">
      <c r="A496" s="252" t="s">
        <v>811</v>
      </c>
      <c r="B496" s="159"/>
      <c r="C496" s="320" t="s">
        <v>304</v>
      </c>
      <c r="D496" s="321"/>
      <c r="E496" s="321"/>
      <c r="F496" s="321"/>
      <c r="G496" s="321"/>
      <c r="H496" s="322"/>
      <c r="I496" s="122" t="s">
        <v>305</v>
      </c>
      <c r="J496" s="116">
        <f t="shared" si="19"/>
        <v>25</v>
      </c>
      <c r="K496" s="201" t="str">
        <f t="shared" si="18"/>
        <v>※</v>
      </c>
      <c r="L496" s="117" t="s">
        <v>541</v>
      </c>
      <c r="M496" s="117" t="s">
        <v>541</v>
      </c>
      <c r="N496" s="117">
        <v>0</v>
      </c>
      <c r="O496" s="117">
        <v>25</v>
      </c>
      <c r="P496" s="117">
        <v>0</v>
      </c>
      <c r="Q496" s="117">
        <v>0</v>
      </c>
      <c r="R496" s="117">
        <v>0</v>
      </c>
      <c r="S496" s="117" t="s">
        <v>541</v>
      </c>
      <c r="T496" s="117">
        <v>0</v>
      </c>
      <c r="U496" s="117" t="s">
        <v>541</v>
      </c>
      <c r="V496" s="117">
        <v>0</v>
      </c>
      <c r="W496" s="117">
        <v>0</v>
      </c>
      <c r="X496" s="117">
        <v>0</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1049</v>
      </c>
      <c r="M502" s="66" t="s">
        <v>1053</v>
      </c>
      <c r="N502" s="66" t="s">
        <v>1054</v>
      </c>
      <c r="O502" s="66" t="s">
        <v>1056</v>
      </c>
      <c r="P502" s="66" t="s">
        <v>1059</v>
      </c>
      <c r="Q502" s="66" t="s">
        <v>1064</v>
      </c>
      <c r="R502" s="66" t="s">
        <v>1066</v>
      </c>
      <c r="S502" s="66" t="s">
        <v>1068</v>
      </c>
      <c r="T502" s="66" t="s">
        <v>1070</v>
      </c>
      <c r="U502" s="66" t="s">
        <v>1071</v>
      </c>
      <c r="V502" s="66" t="s">
        <v>1072</v>
      </c>
      <c r="W502" s="66" t="s">
        <v>1074</v>
      </c>
      <c r="X502" s="66" t="s">
        <v>1076</v>
      </c>
    </row>
    <row r="503" spans="1:24"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1060</v>
      </c>
      <c r="Q503" s="70" t="s">
        <v>1060</v>
      </c>
      <c r="R503" s="70" t="s">
        <v>1060</v>
      </c>
      <c r="S503" s="70" t="s">
        <v>1060</v>
      </c>
      <c r="T503" s="70" t="s">
        <v>1060</v>
      </c>
      <c r="U503" s="70" t="s">
        <v>1060</v>
      </c>
      <c r="V503" s="70" t="s">
        <v>1060</v>
      </c>
      <c r="W503" s="70" t="s">
        <v>1060</v>
      </c>
      <c r="X503" s="70" t="s">
        <v>1060</v>
      </c>
    </row>
    <row r="504" spans="1:24" ht="42" customHeight="1">
      <c r="A504" s="252" t="s">
        <v>836</v>
      </c>
      <c r="B504" s="1"/>
      <c r="C504" s="320" t="s">
        <v>308</v>
      </c>
      <c r="D504" s="321"/>
      <c r="E504" s="321"/>
      <c r="F504" s="321"/>
      <c r="G504" s="321"/>
      <c r="H504" s="322"/>
      <c r="I504" s="134" t="s">
        <v>309</v>
      </c>
      <c r="J504" s="116">
        <f t="shared" ref="J504:J511" si="20">IF(SUM(L504:X504)=0,IF(COUNTIF(L504:X504,"未確認")&gt;0,"未確認",IF(COUNTIF(L504:X504,"~*")&gt;0,"*",SUM(L504:X504))),SUM(L504:X504))</f>
        <v>23</v>
      </c>
      <c r="K504" s="201" t="str">
        <f t="shared" ref="K504:K511" si="21">IF(OR(COUNTIF(L504:X504,"未確認")&gt;0,COUNTIF(L504:X504,"*")&gt;0),"※","")</f>
        <v>※</v>
      </c>
      <c r="L504" s="117">
        <v>0</v>
      </c>
      <c r="M504" s="117" t="s">
        <v>541</v>
      </c>
      <c r="N504" s="117">
        <v>0</v>
      </c>
      <c r="O504" s="117">
        <v>23</v>
      </c>
      <c r="P504" s="117">
        <v>0</v>
      </c>
      <c r="Q504" s="117" t="s">
        <v>541</v>
      </c>
      <c r="R504" s="117" t="s">
        <v>541</v>
      </c>
      <c r="S504" s="117">
        <v>0</v>
      </c>
      <c r="T504" s="117">
        <v>0</v>
      </c>
      <c r="U504" s="117">
        <v>0</v>
      </c>
      <c r="V504" s="117" t="s">
        <v>541</v>
      </c>
      <c r="W504" s="117" t="s">
        <v>541</v>
      </c>
      <c r="X504" s="117">
        <v>0</v>
      </c>
    </row>
    <row r="505" spans="1:24" ht="84" customHeight="1">
      <c r="A505" s="252" t="s">
        <v>837</v>
      </c>
      <c r="B505" s="204"/>
      <c r="C505" s="320" t="s">
        <v>310</v>
      </c>
      <c r="D505" s="321"/>
      <c r="E505" s="321"/>
      <c r="F505" s="321"/>
      <c r="G505" s="321"/>
      <c r="H505" s="322"/>
      <c r="I505" s="122" t="s">
        <v>311</v>
      </c>
      <c r="J505" s="116">
        <f t="shared" si="20"/>
        <v>93</v>
      </c>
      <c r="K505" s="201" t="str">
        <f t="shared" si="21"/>
        <v>※</v>
      </c>
      <c r="L505" s="117">
        <v>0</v>
      </c>
      <c r="M505" s="117">
        <v>0</v>
      </c>
      <c r="N505" s="117">
        <v>0</v>
      </c>
      <c r="O505" s="117" t="s">
        <v>541</v>
      </c>
      <c r="P505" s="117" t="s">
        <v>541</v>
      </c>
      <c r="Q505" s="117">
        <v>31</v>
      </c>
      <c r="R505" s="117">
        <v>10</v>
      </c>
      <c r="S505" s="117">
        <v>14</v>
      </c>
      <c r="T505" s="117">
        <v>16</v>
      </c>
      <c r="U505" s="117" t="s">
        <v>541</v>
      </c>
      <c r="V505" s="117" t="s">
        <v>541</v>
      </c>
      <c r="W505" s="117">
        <v>22</v>
      </c>
      <c r="X505" s="117" t="s">
        <v>541</v>
      </c>
    </row>
    <row r="506" spans="1:24"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t="s">
        <v>541</v>
      </c>
      <c r="P506" s="117">
        <v>0</v>
      </c>
      <c r="Q506" s="117">
        <v>0</v>
      </c>
      <c r="R506" s="117" t="s">
        <v>541</v>
      </c>
      <c r="S506" s="117">
        <v>0</v>
      </c>
      <c r="T506" s="117">
        <v>0</v>
      </c>
      <c r="U506" s="117">
        <v>0</v>
      </c>
      <c r="V506" s="117">
        <v>0</v>
      </c>
      <c r="W506" s="117">
        <v>0</v>
      </c>
      <c r="X506" s="117">
        <v>0</v>
      </c>
    </row>
    <row r="507" spans="1:24"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t="s">
        <v>541</v>
      </c>
      <c r="Q507" s="117" t="s">
        <v>541</v>
      </c>
      <c r="R507" s="117">
        <v>0</v>
      </c>
      <c r="S507" s="117">
        <v>0</v>
      </c>
      <c r="T507" s="117" t="s">
        <v>541</v>
      </c>
      <c r="U507" s="117" t="s">
        <v>541</v>
      </c>
      <c r="V507" s="117">
        <v>0</v>
      </c>
      <c r="W507" s="117" t="s">
        <v>541</v>
      </c>
      <c r="X507" s="117" t="s">
        <v>541</v>
      </c>
    </row>
    <row r="508" spans="1:24" ht="84">
      <c r="A508" s="252" t="s">
        <v>839</v>
      </c>
      <c r="B508" s="204"/>
      <c r="C508" s="320" t="s">
        <v>316</v>
      </c>
      <c r="D508" s="321"/>
      <c r="E508" s="321"/>
      <c r="F508" s="321"/>
      <c r="G508" s="321"/>
      <c r="H508" s="322"/>
      <c r="I508" s="122" t="s">
        <v>317</v>
      </c>
      <c r="J508" s="116">
        <f t="shared" si="20"/>
        <v>86</v>
      </c>
      <c r="K508" s="201" t="str">
        <f t="shared" si="21"/>
        <v>※</v>
      </c>
      <c r="L508" s="117">
        <v>0</v>
      </c>
      <c r="M508" s="117" t="s">
        <v>541</v>
      </c>
      <c r="N508" s="117">
        <v>0</v>
      </c>
      <c r="O508" s="117">
        <v>0</v>
      </c>
      <c r="P508" s="117">
        <v>12</v>
      </c>
      <c r="Q508" s="117">
        <v>13</v>
      </c>
      <c r="R508" s="117" t="s">
        <v>541</v>
      </c>
      <c r="S508" s="117" t="s">
        <v>541</v>
      </c>
      <c r="T508" s="117">
        <v>16</v>
      </c>
      <c r="U508" s="117">
        <v>12</v>
      </c>
      <c r="V508" s="117" t="s">
        <v>541</v>
      </c>
      <c r="W508" s="117">
        <v>33</v>
      </c>
      <c r="X508" s="117" t="s">
        <v>541</v>
      </c>
    </row>
    <row r="509" spans="1:24"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t="s">
        <v>541</v>
      </c>
      <c r="Q509" s="117">
        <v>0</v>
      </c>
      <c r="R509" s="117">
        <v>0</v>
      </c>
      <c r="S509" s="117">
        <v>0</v>
      </c>
      <c r="T509" s="117">
        <v>0</v>
      </c>
      <c r="U509" s="117">
        <v>0</v>
      </c>
      <c r="V509" s="117">
        <v>0</v>
      </c>
      <c r="W509" s="117">
        <v>0</v>
      </c>
      <c r="X509" s="117">
        <v>0</v>
      </c>
    </row>
    <row r="510" spans="1:24" s="118" customFormat="1" ht="70" customHeight="1">
      <c r="A510" s="252" t="s">
        <v>840</v>
      </c>
      <c r="B510" s="204"/>
      <c r="C510" s="320" t="s">
        <v>320</v>
      </c>
      <c r="D510" s="321"/>
      <c r="E510" s="321"/>
      <c r="F510" s="321"/>
      <c r="G510" s="321"/>
      <c r="H510" s="322"/>
      <c r="I510" s="122" t="s">
        <v>321</v>
      </c>
      <c r="J510" s="116">
        <f t="shared" si="20"/>
        <v>10</v>
      </c>
      <c r="K510" s="201" t="str">
        <f t="shared" si="21"/>
        <v>※</v>
      </c>
      <c r="L510" s="117">
        <v>0</v>
      </c>
      <c r="M510" s="117">
        <v>0</v>
      </c>
      <c r="N510" s="117">
        <v>0</v>
      </c>
      <c r="O510" s="117">
        <v>0</v>
      </c>
      <c r="P510" s="117" t="s">
        <v>541</v>
      </c>
      <c r="Q510" s="117" t="s">
        <v>541</v>
      </c>
      <c r="R510" s="117" t="s">
        <v>541</v>
      </c>
      <c r="S510" s="117">
        <v>0</v>
      </c>
      <c r="T510" s="117" t="s">
        <v>541</v>
      </c>
      <c r="U510" s="117" t="s">
        <v>541</v>
      </c>
      <c r="V510" s="117">
        <v>0</v>
      </c>
      <c r="W510" s="117">
        <v>10</v>
      </c>
      <c r="X510" s="117" t="s">
        <v>541</v>
      </c>
    </row>
    <row r="511" spans="1:2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1049</v>
      </c>
      <c r="M514" s="66" t="s">
        <v>1053</v>
      </c>
      <c r="N514" s="66" t="s">
        <v>1054</v>
      </c>
      <c r="O514" s="66" t="s">
        <v>1056</v>
      </c>
      <c r="P514" s="66" t="s">
        <v>1059</v>
      </c>
      <c r="Q514" s="66" t="s">
        <v>1064</v>
      </c>
      <c r="R514" s="66" t="s">
        <v>1066</v>
      </c>
      <c r="S514" s="66" t="s">
        <v>1068</v>
      </c>
      <c r="T514" s="66" t="s">
        <v>1070</v>
      </c>
      <c r="U514" s="66" t="s">
        <v>1071</v>
      </c>
      <c r="V514" s="66" t="s">
        <v>1072</v>
      </c>
      <c r="W514" s="66" t="s">
        <v>1074</v>
      </c>
      <c r="X514" s="66" t="s">
        <v>1076</v>
      </c>
    </row>
    <row r="515" spans="1:24"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1060</v>
      </c>
      <c r="Q515" s="70" t="s">
        <v>1060</v>
      </c>
      <c r="R515" s="70" t="s">
        <v>1060</v>
      </c>
      <c r="S515" s="70" t="s">
        <v>1060</v>
      </c>
      <c r="T515" s="70" t="s">
        <v>1060</v>
      </c>
      <c r="U515" s="70" t="s">
        <v>1060</v>
      </c>
      <c r="V515" s="70" t="s">
        <v>1060</v>
      </c>
      <c r="W515" s="70" t="s">
        <v>1060</v>
      </c>
      <c r="X515" s="70" t="s">
        <v>1060</v>
      </c>
    </row>
    <row r="516" spans="1:24" s="115" customFormat="1" ht="56">
      <c r="A516" s="252" t="s">
        <v>843</v>
      </c>
      <c r="B516" s="204"/>
      <c r="C516" s="347" t="s">
        <v>325</v>
      </c>
      <c r="D516" s="348"/>
      <c r="E516" s="348"/>
      <c r="F516" s="348"/>
      <c r="G516" s="348"/>
      <c r="H516" s="349"/>
      <c r="I516" s="122" t="s">
        <v>326</v>
      </c>
      <c r="J516" s="205" t="str">
        <f>IF(SUM(L516:X516)=0,IF(COUNTIF(L516:X516,"未確認")&gt;0,"未確認",IF(COUNTIF(L516:X516,"~*")&gt;0,"*",SUM(L516:X516))),SUM(L516:X516))</f>
        <v>*</v>
      </c>
      <c r="K516" s="201" t="str">
        <f>IF(OR(COUNTIF(L516:X516,"未確認")&gt;0,COUNTIF(L516:X516,"*")&gt;0),"※","")</f>
        <v>※</v>
      </c>
      <c r="L516" s="117" t="s">
        <v>541</v>
      </c>
      <c r="M516" s="117">
        <v>0</v>
      </c>
      <c r="N516" s="117">
        <v>0</v>
      </c>
      <c r="O516" s="117">
        <v>0</v>
      </c>
      <c r="P516" s="117">
        <v>0</v>
      </c>
      <c r="Q516" s="117">
        <v>0</v>
      </c>
      <c r="R516" s="117">
        <v>0</v>
      </c>
      <c r="S516" s="117">
        <v>0</v>
      </c>
      <c r="T516" s="117">
        <v>0</v>
      </c>
      <c r="U516" s="117">
        <v>0</v>
      </c>
      <c r="V516" s="117">
        <v>0</v>
      </c>
      <c r="W516" s="117">
        <v>0</v>
      </c>
      <c r="X516" s="117">
        <v>0</v>
      </c>
    </row>
    <row r="517" spans="1:24" s="115" customFormat="1" ht="70">
      <c r="A517" s="252" t="s">
        <v>844</v>
      </c>
      <c r="B517" s="204"/>
      <c r="C517" s="347" t="s">
        <v>327</v>
      </c>
      <c r="D517" s="348"/>
      <c r="E517" s="348"/>
      <c r="F517" s="348"/>
      <c r="G517" s="348"/>
      <c r="H517" s="349"/>
      <c r="I517" s="122" t="s">
        <v>328</v>
      </c>
      <c r="J517" s="205" t="str">
        <f>IF(SUM(L517:X517)=0,IF(COUNTIF(L517:X517,"未確認")&gt;0,"未確認",IF(COUNTIF(L517:X517,"~*")&gt;0,"*",SUM(L517:X517))),SUM(L517:X517))</f>
        <v>*</v>
      </c>
      <c r="K517" s="201" t="str">
        <f>IF(OR(COUNTIF(L517:X517,"未確認")&gt;0,COUNTIF(L517:X517,"*")&gt;0),"※","")</f>
        <v>※</v>
      </c>
      <c r="L517" s="117">
        <v>0</v>
      </c>
      <c r="M517" s="117" t="s">
        <v>541</v>
      </c>
      <c r="N517" s="117">
        <v>0</v>
      </c>
      <c r="O517" s="117">
        <v>0</v>
      </c>
      <c r="P517" s="117">
        <v>0</v>
      </c>
      <c r="Q517" s="117">
        <v>0</v>
      </c>
      <c r="R517" s="117">
        <v>0</v>
      </c>
      <c r="S517" s="117">
        <v>0</v>
      </c>
      <c r="T517" s="117">
        <v>0</v>
      </c>
      <c r="U517" s="117">
        <v>0</v>
      </c>
      <c r="V517" s="117">
        <v>0</v>
      </c>
      <c r="W517" s="117">
        <v>0</v>
      </c>
      <c r="X517" s="117">
        <v>0</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1049</v>
      </c>
      <c r="M520" s="66" t="s">
        <v>1053</v>
      </c>
      <c r="N520" s="66" t="s">
        <v>1054</v>
      </c>
      <c r="O520" s="66" t="s">
        <v>1056</v>
      </c>
      <c r="P520" s="66" t="s">
        <v>1059</v>
      </c>
      <c r="Q520" s="66" t="s">
        <v>1064</v>
      </c>
      <c r="R520" s="66" t="s">
        <v>1066</v>
      </c>
      <c r="S520" s="66" t="s">
        <v>1068</v>
      </c>
      <c r="T520" s="66" t="s">
        <v>1070</v>
      </c>
      <c r="U520" s="66" t="s">
        <v>1071</v>
      </c>
      <c r="V520" s="66" t="s">
        <v>1072</v>
      </c>
      <c r="W520" s="66" t="s">
        <v>1074</v>
      </c>
      <c r="X520" s="66" t="s">
        <v>1076</v>
      </c>
    </row>
    <row r="521" spans="1:24"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1060</v>
      </c>
      <c r="Q521" s="70" t="s">
        <v>1060</v>
      </c>
      <c r="R521" s="70" t="s">
        <v>1060</v>
      </c>
      <c r="S521" s="70" t="s">
        <v>1060</v>
      </c>
      <c r="T521" s="70" t="s">
        <v>1060</v>
      </c>
      <c r="U521" s="70" t="s">
        <v>1060</v>
      </c>
      <c r="V521" s="70" t="s">
        <v>1060</v>
      </c>
      <c r="W521" s="70" t="s">
        <v>1060</v>
      </c>
      <c r="X521" s="70" t="s">
        <v>1060</v>
      </c>
    </row>
    <row r="522" spans="1:24" s="115" customFormat="1" ht="70">
      <c r="A522" s="252" t="s">
        <v>845</v>
      </c>
      <c r="B522" s="204"/>
      <c r="C522" s="347" t="s">
        <v>330</v>
      </c>
      <c r="D522" s="348"/>
      <c r="E522" s="348"/>
      <c r="F522" s="348"/>
      <c r="G522" s="348"/>
      <c r="H522" s="349"/>
      <c r="I522" s="122" t="s">
        <v>331</v>
      </c>
      <c r="J522" s="205" t="str">
        <f>IF(SUM(L522:X522)=0,IF(COUNTIF(L522:X522,"未確認")&gt;0,"未確認",IF(COUNTIF(L522:X522,"~*")&gt;0,"*",SUM(L522:X522))),SUM(L522:X522))</f>
        <v>*</v>
      </c>
      <c r="K522" s="201" t="str">
        <f>IF(OR(COUNTIF(L522:X522,"未確認")&gt;0,COUNTIF(L522:X522,"*")&gt;0),"※","")</f>
        <v>※</v>
      </c>
      <c r="L522" s="117" t="s">
        <v>541</v>
      </c>
      <c r="M522" s="117" t="s">
        <v>541</v>
      </c>
      <c r="N522" s="117">
        <v>0</v>
      </c>
      <c r="O522" s="117">
        <v>0</v>
      </c>
      <c r="P522" s="117">
        <v>0</v>
      </c>
      <c r="Q522" s="117">
        <v>0</v>
      </c>
      <c r="R522" s="117">
        <v>0</v>
      </c>
      <c r="S522" s="117">
        <v>0</v>
      </c>
      <c r="T522" s="117">
        <v>0</v>
      </c>
      <c r="U522" s="117">
        <v>0</v>
      </c>
      <c r="V522" s="117">
        <v>0</v>
      </c>
      <c r="W522" s="117">
        <v>0</v>
      </c>
      <c r="X522" s="117">
        <v>0</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1049</v>
      </c>
      <c r="M525" s="66" t="s">
        <v>1053</v>
      </c>
      <c r="N525" s="66" t="s">
        <v>1054</v>
      </c>
      <c r="O525" s="66" t="s">
        <v>1056</v>
      </c>
      <c r="P525" s="66" t="s">
        <v>1059</v>
      </c>
      <c r="Q525" s="66" t="s">
        <v>1064</v>
      </c>
      <c r="R525" s="66" t="s">
        <v>1066</v>
      </c>
      <c r="S525" s="66" t="s">
        <v>1068</v>
      </c>
      <c r="T525" s="66" t="s">
        <v>1070</v>
      </c>
      <c r="U525" s="66" t="s">
        <v>1071</v>
      </c>
      <c r="V525" s="66" t="s">
        <v>1072</v>
      </c>
      <c r="W525" s="66" t="s">
        <v>1074</v>
      </c>
      <c r="X525" s="66" t="s">
        <v>1076</v>
      </c>
    </row>
    <row r="526" spans="1:24"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1060</v>
      </c>
      <c r="Q526" s="70" t="s">
        <v>1060</v>
      </c>
      <c r="R526" s="70" t="s">
        <v>1060</v>
      </c>
      <c r="S526" s="70" t="s">
        <v>1060</v>
      </c>
      <c r="T526" s="70" t="s">
        <v>1060</v>
      </c>
      <c r="U526" s="70" t="s">
        <v>1060</v>
      </c>
      <c r="V526" s="70" t="s">
        <v>1060</v>
      </c>
      <c r="W526" s="70" t="s">
        <v>1060</v>
      </c>
      <c r="X526" s="70" t="s">
        <v>1060</v>
      </c>
    </row>
    <row r="527" spans="1:24" s="91" customFormat="1" ht="34.5" customHeight="1">
      <c r="A527" s="251" t="s">
        <v>846</v>
      </c>
      <c r="B527" s="204"/>
      <c r="C527" s="320" t="s">
        <v>333</v>
      </c>
      <c r="D527" s="321"/>
      <c r="E527" s="321"/>
      <c r="F527" s="321"/>
      <c r="G527" s="321"/>
      <c r="H527" s="322"/>
      <c r="I527" s="122" t="s">
        <v>334</v>
      </c>
      <c r="J527" s="116">
        <f>IF(SUM(L527:X527)=0,IF(COUNTIF(L527:X527,"未確認")&gt;0,"未確認",IF(COUNTIF(L527:X527,"~*")&gt;0,"*",SUM(L527:X527))),SUM(L527:X527))</f>
        <v>31</v>
      </c>
      <c r="K527" s="201" t="str">
        <f>IF(OR(COUNTIF(L527:X527,"未確認")&gt;0,COUNTIF(L527:X527,"*")&gt;0),"※","")</f>
        <v/>
      </c>
      <c r="L527" s="117">
        <v>0</v>
      </c>
      <c r="M527" s="117">
        <v>0</v>
      </c>
      <c r="N527" s="117">
        <v>0</v>
      </c>
      <c r="O527" s="117">
        <v>0</v>
      </c>
      <c r="P527" s="117">
        <v>0</v>
      </c>
      <c r="Q527" s="117">
        <v>0</v>
      </c>
      <c r="R527" s="117">
        <v>0</v>
      </c>
      <c r="S527" s="117">
        <v>31</v>
      </c>
      <c r="T527" s="117">
        <v>0</v>
      </c>
      <c r="U527" s="117">
        <v>0</v>
      </c>
      <c r="V527" s="117">
        <v>0</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1049</v>
      </c>
      <c r="M530" s="66" t="s">
        <v>1053</v>
      </c>
      <c r="N530" s="66" t="s">
        <v>1054</v>
      </c>
      <c r="O530" s="66" t="s">
        <v>1056</v>
      </c>
      <c r="P530" s="66" t="s">
        <v>1059</v>
      </c>
      <c r="Q530" s="66" t="s">
        <v>1064</v>
      </c>
      <c r="R530" s="66" t="s">
        <v>1066</v>
      </c>
      <c r="S530" s="66" t="s">
        <v>1068</v>
      </c>
      <c r="T530" s="66" t="s">
        <v>1070</v>
      </c>
      <c r="U530" s="66" t="s">
        <v>1071</v>
      </c>
      <c r="V530" s="66" t="s">
        <v>1072</v>
      </c>
      <c r="W530" s="66" t="s">
        <v>1074</v>
      </c>
      <c r="X530" s="66" t="s">
        <v>1076</v>
      </c>
    </row>
    <row r="531" spans="1:24"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1060</v>
      </c>
      <c r="Q531" s="70" t="s">
        <v>1060</v>
      </c>
      <c r="R531" s="70" t="s">
        <v>1060</v>
      </c>
      <c r="S531" s="70" t="s">
        <v>1060</v>
      </c>
      <c r="T531" s="70" t="s">
        <v>1060</v>
      </c>
      <c r="U531" s="70" t="s">
        <v>1060</v>
      </c>
      <c r="V531" s="70" t="s">
        <v>1060</v>
      </c>
      <c r="W531" s="70" t="s">
        <v>1060</v>
      </c>
      <c r="X531" s="70" t="s">
        <v>1060</v>
      </c>
    </row>
    <row r="532" spans="1:24" s="115" customFormat="1" ht="56.15" customHeight="1">
      <c r="A532" s="252" t="s">
        <v>847</v>
      </c>
      <c r="B532" s="204"/>
      <c r="C532" s="320" t="s">
        <v>336</v>
      </c>
      <c r="D532" s="321"/>
      <c r="E532" s="321"/>
      <c r="F532" s="321"/>
      <c r="G532" s="321"/>
      <c r="H532" s="322"/>
      <c r="I532" s="122" t="s">
        <v>337</v>
      </c>
      <c r="J532" s="116" t="str">
        <f t="shared" ref="J532:J537" si="22">IF(SUM(L532:X532)=0,IF(COUNTIF(L532:X532,"未確認")&gt;0,"未確認",IF(COUNTIF(L532:X532,"~*")&gt;0,"*",SUM(L532:X532))),SUM(L532:X532))</f>
        <v>*</v>
      </c>
      <c r="K532" s="201" t="str">
        <f t="shared" ref="K532:K537" si="23">IF(OR(COUNTIF(L532:X532,"未確認")&gt;0,COUNTIF(L532:X532,"*")&gt;0),"※","")</f>
        <v>※</v>
      </c>
      <c r="L532" s="117" t="s">
        <v>541</v>
      </c>
      <c r="M532" s="117" t="s">
        <v>541</v>
      </c>
      <c r="N532" s="117">
        <v>0</v>
      </c>
      <c r="O532" s="117">
        <v>0</v>
      </c>
      <c r="P532" s="117" t="s">
        <v>541</v>
      </c>
      <c r="Q532" s="117" t="s">
        <v>541</v>
      </c>
      <c r="R532" s="117" t="s">
        <v>541</v>
      </c>
      <c r="S532" s="117">
        <v>0</v>
      </c>
      <c r="T532" s="117" t="s">
        <v>541</v>
      </c>
      <c r="U532" s="117">
        <v>0</v>
      </c>
      <c r="V532" s="117">
        <v>0</v>
      </c>
      <c r="W532" s="117">
        <v>0</v>
      </c>
      <c r="X532" s="117" t="s">
        <v>541</v>
      </c>
    </row>
    <row r="533" spans="1:24"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row>
    <row r="535" spans="1:24" s="115" customFormat="1" ht="42.75" customHeight="1">
      <c r="A535" s="252" t="s">
        <v>850</v>
      </c>
      <c r="B535" s="204"/>
      <c r="C535" s="320" t="s">
        <v>342</v>
      </c>
      <c r="D535" s="321"/>
      <c r="E535" s="321"/>
      <c r="F535" s="321"/>
      <c r="G535" s="321"/>
      <c r="H535" s="322"/>
      <c r="I535" s="346"/>
      <c r="J535" s="116">
        <f t="shared" si="22"/>
        <v>14</v>
      </c>
      <c r="K535" s="201" t="str">
        <f t="shared" si="23"/>
        <v>※</v>
      </c>
      <c r="L535" s="117" t="s">
        <v>541</v>
      </c>
      <c r="M535" s="117" t="s">
        <v>541</v>
      </c>
      <c r="N535" s="117">
        <v>0</v>
      </c>
      <c r="O535" s="117" t="s">
        <v>541</v>
      </c>
      <c r="P535" s="117" t="s">
        <v>541</v>
      </c>
      <c r="Q535" s="117" t="s">
        <v>541</v>
      </c>
      <c r="R535" s="117" t="s">
        <v>541</v>
      </c>
      <c r="S535" s="117" t="s">
        <v>541</v>
      </c>
      <c r="T535" s="117" t="s">
        <v>541</v>
      </c>
      <c r="U535" s="117">
        <v>0</v>
      </c>
      <c r="V535" s="117" t="s">
        <v>541</v>
      </c>
      <c r="W535" s="117" t="s">
        <v>541</v>
      </c>
      <c r="X535" s="117">
        <v>14</v>
      </c>
    </row>
    <row r="536" spans="1:24"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row>
    <row r="537" spans="1:24"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t="s">
        <v>541</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1049</v>
      </c>
      <c r="M543" s="66" t="s">
        <v>1053</v>
      </c>
      <c r="N543" s="66" t="s">
        <v>1054</v>
      </c>
      <c r="O543" s="66" t="s">
        <v>1056</v>
      </c>
      <c r="P543" s="66" t="s">
        <v>1059</v>
      </c>
      <c r="Q543" s="66" t="s">
        <v>1064</v>
      </c>
      <c r="R543" s="66" t="s">
        <v>1066</v>
      </c>
      <c r="S543" s="66" t="s">
        <v>1068</v>
      </c>
      <c r="T543" s="66" t="s">
        <v>1070</v>
      </c>
      <c r="U543" s="66" t="s">
        <v>1071</v>
      </c>
      <c r="V543" s="66" t="s">
        <v>1072</v>
      </c>
      <c r="W543" s="66" t="s">
        <v>1074</v>
      </c>
      <c r="X543" s="66" t="s">
        <v>1076</v>
      </c>
    </row>
    <row r="544" spans="1:24"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1060</v>
      </c>
      <c r="Q544" s="70" t="s">
        <v>1060</v>
      </c>
      <c r="R544" s="70" t="s">
        <v>1060</v>
      </c>
      <c r="S544" s="70" t="s">
        <v>1060</v>
      </c>
      <c r="T544" s="70" t="s">
        <v>1060</v>
      </c>
      <c r="U544" s="70" t="s">
        <v>1060</v>
      </c>
      <c r="V544" s="70" t="s">
        <v>1060</v>
      </c>
      <c r="W544" s="70" t="s">
        <v>1060</v>
      </c>
      <c r="X544" s="70" t="s">
        <v>1060</v>
      </c>
    </row>
    <row r="545" spans="1:24" s="115" customFormat="1" ht="70" customHeight="1">
      <c r="A545" s="252" t="s">
        <v>853</v>
      </c>
      <c r="C545" s="320" t="s">
        <v>348</v>
      </c>
      <c r="D545" s="321"/>
      <c r="E545" s="321"/>
      <c r="F545" s="321"/>
      <c r="G545" s="321"/>
      <c r="H545" s="322"/>
      <c r="I545" s="122" t="s">
        <v>349</v>
      </c>
      <c r="J545" s="116">
        <f t="shared" ref="J545:J557" si="24">IF(SUM(L545:X545)=0,IF(COUNTIF(L545:X545,"未確認")&gt;0,"未確認",IF(COUNTIF(L545:X545,"~*")&gt;0,"*",SUM(L545:X545))),SUM(L545:X545))</f>
        <v>10</v>
      </c>
      <c r="K545" s="201" t="str">
        <f t="shared" ref="K545:K557" si="25">IF(OR(COUNTIF(L545:X545,"未確認")&gt;0,COUNTIF(L545:X545,"*")&gt;0),"※","")</f>
        <v/>
      </c>
      <c r="L545" s="117">
        <v>0</v>
      </c>
      <c r="M545" s="117">
        <v>0</v>
      </c>
      <c r="N545" s="117">
        <v>0</v>
      </c>
      <c r="O545" s="117">
        <v>0</v>
      </c>
      <c r="P545" s="117">
        <v>0</v>
      </c>
      <c r="Q545" s="117">
        <v>0</v>
      </c>
      <c r="R545" s="117">
        <v>0</v>
      </c>
      <c r="S545" s="117">
        <v>10</v>
      </c>
      <c r="T545" s="117">
        <v>0</v>
      </c>
      <c r="U545" s="117">
        <v>0</v>
      </c>
      <c r="V545" s="117">
        <v>0</v>
      </c>
      <c r="W545" s="117">
        <v>0</v>
      </c>
      <c r="X545" s="117">
        <v>0</v>
      </c>
    </row>
    <row r="546" spans="1:2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row>
    <row r="548" spans="1:2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row>
    <row r="549" spans="1:24"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t="s">
        <v>541</v>
      </c>
      <c r="N549" s="117">
        <v>0</v>
      </c>
      <c r="O549" s="117">
        <v>0</v>
      </c>
      <c r="P549" s="117">
        <v>0</v>
      </c>
      <c r="Q549" s="117">
        <v>0</v>
      </c>
      <c r="R549" s="117">
        <v>0</v>
      </c>
      <c r="S549" s="117">
        <v>0</v>
      </c>
      <c r="T549" s="117">
        <v>0</v>
      </c>
      <c r="U549" s="117">
        <v>0</v>
      </c>
      <c r="V549" s="117">
        <v>0</v>
      </c>
      <c r="W549" s="117">
        <v>0</v>
      </c>
      <c r="X549" s="117">
        <v>0</v>
      </c>
    </row>
    <row r="550" spans="1:2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row>
    <row r="551" spans="1:24"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t="s">
        <v>541</v>
      </c>
      <c r="N551" s="117">
        <v>0</v>
      </c>
      <c r="O551" s="117">
        <v>0</v>
      </c>
      <c r="P551" s="117">
        <v>0</v>
      </c>
      <c r="Q551" s="117">
        <v>0</v>
      </c>
      <c r="R551" s="117">
        <v>0</v>
      </c>
      <c r="S551" s="117">
        <v>0</v>
      </c>
      <c r="T551" s="117">
        <v>0</v>
      </c>
      <c r="U551" s="117">
        <v>0</v>
      </c>
      <c r="V551" s="117">
        <v>0</v>
      </c>
      <c r="W551" s="117">
        <v>0</v>
      </c>
      <c r="X551" s="117">
        <v>0</v>
      </c>
    </row>
    <row r="552" spans="1:2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t="s">
        <v>541</v>
      </c>
      <c r="N554" s="117">
        <v>0</v>
      </c>
      <c r="O554" s="117">
        <v>0</v>
      </c>
      <c r="P554" s="117">
        <v>0</v>
      </c>
      <c r="Q554" s="117">
        <v>0</v>
      </c>
      <c r="R554" s="117">
        <v>0</v>
      </c>
      <c r="S554" s="117">
        <v>0</v>
      </c>
      <c r="T554" s="117">
        <v>0</v>
      </c>
      <c r="U554" s="117">
        <v>0</v>
      </c>
      <c r="V554" s="117">
        <v>0</v>
      </c>
      <c r="W554" s="117">
        <v>0</v>
      </c>
      <c r="X554" s="117">
        <v>0</v>
      </c>
    </row>
    <row r="555" spans="1:2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70"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c r="V556" s="117">
        <v>0</v>
      </c>
      <c r="W556" s="117">
        <v>0</v>
      </c>
      <c r="X556" s="117">
        <v>0</v>
      </c>
    </row>
    <row r="557" spans="1:2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row>
    <row r="558" spans="1:2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1058</v>
      </c>
      <c r="Q558" s="211" t="s">
        <v>1058</v>
      </c>
      <c r="R558" s="211" t="s">
        <v>1058</v>
      </c>
      <c r="S558" s="211" t="s">
        <v>1058</v>
      </c>
      <c r="T558" s="211" t="s">
        <v>1058</v>
      </c>
      <c r="U558" s="211" t="s">
        <v>1058</v>
      </c>
      <c r="V558" s="211" t="s">
        <v>1058</v>
      </c>
      <c r="W558" s="211" t="s">
        <v>1058</v>
      </c>
      <c r="X558" s="211" t="s">
        <v>1058</v>
      </c>
    </row>
    <row r="559" spans="1:24"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v>55.1</v>
      </c>
      <c r="Q560" s="211">
        <v>41.3</v>
      </c>
      <c r="R560" s="211">
        <v>37.700000000000003</v>
      </c>
      <c r="S560" s="211">
        <v>35.200000000000003</v>
      </c>
      <c r="T560" s="211">
        <v>59.5</v>
      </c>
      <c r="U560" s="211">
        <v>65.099999999999994</v>
      </c>
      <c r="V560" s="211">
        <v>56.8</v>
      </c>
      <c r="W560" s="211">
        <v>63.8</v>
      </c>
      <c r="X560" s="211">
        <v>61.4</v>
      </c>
    </row>
    <row r="561" spans="1:24"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v>43.1</v>
      </c>
      <c r="Q561" s="211">
        <v>29.4</v>
      </c>
      <c r="R561" s="211">
        <v>22.2</v>
      </c>
      <c r="S561" s="211">
        <v>19</v>
      </c>
      <c r="T561" s="211">
        <v>37.200000000000003</v>
      </c>
      <c r="U561" s="211">
        <v>34.299999999999997</v>
      </c>
      <c r="V561" s="211">
        <v>29.1</v>
      </c>
      <c r="W561" s="211">
        <v>57.5</v>
      </c>
      <c r="X561" s="211">
        <v>36.1</v>
      </c>
    </row>
    <row r="562" spans="1:24"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v>33.4</v>
      </c>
      <c r="Q562" s="211">
        <v>20</v>
      </c>
      <c r="R562" s="211">
        <v>15.4</v>
      </c>
      <c r="S562" s="211">
        <v>6.1</v>
      </c>
      <c r="T562" s="211">
        <v>34.9</v>
      </c>
      <c r="U562" s="211">
        <v>11.7</v>
      </c>
      <c r="V562" s="211">
        <v>23.4</v>
      </c>
      <c r="W562" s="211">
        <v>55.5</v>
      </c>
      <c r="X562" s="211">
        <v>32</v>
      </c>
    </row>
    <row r="563" spans="1:24"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v>16.7</v>
      </c>
      <c r="Q563" s="211">
        <v>14.3</v>
      </c>
      <c r="R563" s="211">
        <v>6.7</v>
      </c>
      <c r="S563" s="211">
        <v>10.6</v>
      </c>
      <c r="T563" s="211">
        <v>13</v>
      </c>
      <c r="U563" s="211">
        <v>13</v>
      </c>
      <c r="V563" s="211">
        <v>9.8000000000000007</v>
      </c>
      <c r="W563" s="211">
        <v>20.9</v>
      </c>
      <c r="X563" s="211">
        <v>19</v>
      </c>
    </row>
    <row r="564" spans="1:24"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v>7.4</v>
      </c>
      <c r="Q564" s="211">
        <v>4.5</v>
      </c>
      <c r="R564" s="211">
        <v>15.1</v>
      </c>
      <c r="S564" s="211">
        <v>14</v>
      </c>
      <c r="T564" s="211">
        <v>0</v>
      </c>
      <c r="U564" s="211">
        <v>1.3</v>
      </c>
      <c r="V564" s="211">
        <v>1.2</v>
      </c>
      <c r="W564" s="211">
        <v>0.7</v>
      </c>
      <c r="X564" s="211">
        <v>0.8</v>
      </c>
    </row>
    <row r="565" spans="1:24"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v>5.9</v>
      </c>
      <c r="Q565" s="211">
        <v>12.5</v>
      </c>
      <c r="R565" s="211">
        <v>9.3000000000000007</v>
      </c>
      <c r="S565" s="211">
        <v>0.6</v>
      </c>
      <c r="T565" s="211">
        <v>14.4</v>
      </c>
      <c r="U565" s="211">
        <v>7.3</v>
      </c>
      <c r="V565" s="211">
        <v>11.4</v>
      </c>
      <c r="W565" s="211">
        <v>3.4</v>
      </c>
      <c r="X565" s="211">
        <v>43.7</v>
      </c>
    </row>
    <row r="566" spans="1:24"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v>34.1</v>
      </c>
      <c r="Q566" s="211">
        <v>23</v>
      </c>
      <c r="R566" s="211">
        <v>22.7</v>
      </c>
      <c r="S566" s="211">
        <v>8.4</v>
      </c>
      <c r="T566" s="211">
        <v>40.200000000000003</v>
      </c>
      <c r="U566" s="211">
        <v>12.7</v>
      </c>
      <c r="V566" s="211">
        <v>27.5</v>
      </c>
      <c r="W566" s="211">
        <v>56.3</v>
      </c>
      <c r="X566" s="211">
        <v>51.8</v>
      </c>
    </row>
    <row r="567" spans="1:2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v>55.1</v>
      </c>
      <c r="Q576" s="211">
        <v>41.3</v>
      </c>
      <c r="R576" s="211">
        <v>37.700000000000003</v>
      </c>
      <c r="S576" s="211">
        <v>35.200000000000003</v>
      </c>
      <c r="T576" s="211">
        <v>59.5</v>
      </c>
      <c r="U576" s="211">
        <v>65.099999999999994</v>
      </c>
      <c r="V576" s="211">
        <v>56.8</v>
      </c>
      <c r="W576" s="211">
        <v>63.8</v>
      </c>
      <c r="X576" s="211">
        <v>61.4</v>
      </c>
    </row>
    <row r="577" spans="1:24"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v>43.1</v>
      </c>
      <c r="Q577" s="211">
        <v>29.4</v>
      </c>
      <c r="R577" s="211">
        <v>22.2</v>
      </c>
      <c r="S577" s="211">
        <v>19</v>
      </c>
      <c r="T577" s="211">
        <v>37.200000000000003</v>
      </c>
      <c r="U577" s="211">
        <v>34.299999999999997</v>
      </c>
      <c r="V577" s="211">
        <v>29.1</v>
      </c>
      <c r="W577" s="211">
        <v>57.5</v>
      </c>
      <c r="X577" s="211">
        <v>36.1</v>
      </c>
    </row>
    <row r="578" spans="1:24"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v>33.4</v>
      </c>
      <c r="Q578" s="211">
        <v>20</v>
      </c>
      <c r="R578" s="211">
        <v>15.4</v>
      </c>
      <c r="S578" s="211">
        <v>6.1</v>
      </c>
      <c r="T578" s="211">
        <v>34.9</v>
      </c>
      <c r="U578" s="211">
        <v>11.7</v>
      </c>
      <c r="V578" s="211">
        <v>23.4</v>
      </c>
      <c r="W578" s="211">
        <v>55.5</v>
      </c>
      <c r="X578" s="211">
        <v>32</v>
      </c>
    </row>
    <row r="579" spans="1:24"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v>16.7</v>
      </c>
      <c r="Q579" s="211">
        <v>14.3</v>
      </c>
      <c r="R579" s="211">
        <v>6.7</v>
      </c>
      <c r="S579" s="211">
        <v>10.6</v>
      </c>
      <c r="T579" s="211">
        <v>13</v>
      </c>
      <c r="U579" s="211">
        <v>13</v>
      </c>
      <c r="V579" s="211">
        <v>9.8000000000000007</v>
      </c>
      <c r="W579" s="211">
        <v>20.9</v>
      </c>
      <c r="X579" s="211">
        <v>19</v>
      </c>
    </row>
    <row r="580" spans="1:24"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v>7.4</v>
      </c>
      <c r="Q580" s="211">
        <v>4.5</v>
      </c>
      <c r="R580" s="211">
        <v>15.1</v>
      </c>
      <c r="S580" s="211">
        <v>14</v>
      </c>
      <c r="T580" s="211">
        <v>0</v>
      </c>
      <c r="U580" s="211">
        <v>1.3</v>
      </c>
      <c r="V580" s="211">
        <v>1.2</v>
      </c>
      <c r="W580" s="211">
        <v>0.7</v>
      </c>
      <c r="X580" s="211">
        <v>0.8</v>
      </c>
    </row>
    <row r="581" spans="1:24"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v>5.9</v>
      </c>
      <c r="Q581" s="211">
        <v>12.5</v>
      </c>
      <c r="R581" s="211">
        <v>9.3000000000000007</v>
      </c>
      <c r="S581" s="211">
        <v>0.6</v>
      </c>
      <c r="T581" s="211">
        <v>14.4</v>
      </c>
      <c r="U581" s="211">
        <v>7.3</v>
      </c>
      <c r="V581" s="211">
        <v>11.4</v>
      </c>
      <c r="W581" s="211">
        <v>3.4</v>
      </c>
      <c r="X581" s="211">
        <v>43.7</v>
      </c>
    </row>
    <row r="582" spans="1:24"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v>34.1</v>
      </c>
      <c r="Q582" s="211">
        <v>23</v>
      </c>
      <c r="R582" s="211">
        <v>22.7</v>
      </c>
      <c r="S582" s="211">
        <v>8.4</v>
      </c>
      <c r="T582" s="211">
        <v>40.200000000000003</v>
      </c>
      <c r="U582" s="211">
        <v>12.7</v>
      </c>
      <c r="V582" s="211">
        <v>27.5</v>
      </c>
      <c r="W582" s="211">
        <v>56.3</v>
      </c>
      <c r="X582" s="211">
        <v>51.8</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1049</v>
      </c>
      <c r="M588" s="66" t="s">
        <v>1053</v>
      </c>
      <c r="N588" s="66" t="s">
        <v>1054</v>
      </c>
      <c r="O588" s="66" t="s">
        <v>1056</v>
      </c>
      <c r="P588" s="66" t="s">
        <v>1059</v>
      </c>
      <c r="Q588" s="66" t="s">
        <v>1064</v>
      </c>
      <c r="R588" s="66" t="s">
        <v>1066</v>
      </c>
      <c r="S588" s="66" t="s">
        <v>1068</v>
      </c>
      <c r="T588" s="66" t="s">
        <v>1070</v>
      </c>
      <c r="U588" s="66" t="s">
        <v>1071</v>
      </c>
      <c r="V588" s="66" t="s">
        <v>1072</v>
      </c>
      <c r="W588" s="66" t="s">
        <v>1074</v>
      </c>
      <c r="X588" s="66" t="s">
        <v>1076</v>
      </c>
    </row>
    <row r="589" spans="1:24"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1060</v>
      </c>
      <c r="Q589" s="70" t="s">
        <v>1060</v>
      </c>
      <c r="R589" s="70" t="s">
        <v>1060</v>
      </c>
      <c r="S589" s="70" t="s">
        <v>1060</v>
      </c>
      <c r="T589" s="70" t="s">
        <v>1060</v>
      </c>
      <c r="U589" s="70" t="s">
        <v>1060</v>
      </c>
      <c r="V589" s="70" t="s">
        <v>1060</v>
      </c>
      <c r="W589" s="70" t="s">
        <v>1060</v>
      </c>
      <c r="X589" s="70" t="s">
        <v>1060</v>
      </c>
    </row>
    <row r="590" spans="1:24" s="115" customFormat="1" ht="70" customHeight="1">
      <c r="A590" s="252" t="s">
        <v>891</v>
      </c>
      <c r="C590" s="320" t="s">
        <v>386</v>
      </c>
      <c r="D590" s="321"/>
      <c r="E590" s="321"/>
      <c r="F590" s="321"/>
      <c r="G590" s="321"/>
      <c r="H590" s="322"/>
      <c r="I590" s="134" t="s">
        <v>387</v>
      </c>
      <c r="J590" s="116">
        <f>IF(SUM(L590:X590)=0,IF(COUNTIF(L590:X590,"未確認")&gt;0,"未確認",IF(COUNTIF(L590:X590,"~*")&gt;0,"*",SUM(L590:X590))),SUM(L590:X590))</f>
        <v>0</v>
      </c>
      <c r="K590" s="201" t="str">
        <f>IF(OR(COUNTIF(L590:X590,"未確認")&gt;0,COUNTIF(L590:X590,"*")&gt;0),"※","")</f>
        <v/>
      </c>
      <c r="L590" s="117">
        <v>0</v>
      </c>
      <c r="M590" s="117">
        <v>0</v>
      </c>
      <c r="N590" s="117">
        <v>0</v>
      </c>
      <c r="O590" s="117">
        <v>0</v>
      </c>
      <c r="P590" s="117">
        <v>0</v>
      </c>
      <c r="Q590" s="117">
        <v>0</v>
      </c>
      <c r="R590" s="117">
        <v>0</v>
      </c>
      <c r="S590" s="117">
        <v>0</v>
      </c>
      <c r="T590" s="117">
        <v>0</v>
      </c>
      <c r="U590" s="117">
        <v>0</v>
      </c>
      <c r="V590" s="117">
        <v>0</v>
      </c>
      <c r="W590" s="117">
        <v>0</v>
      </c>
      <c r="X590" s="117">
        <v>0</v>
      </c>
    </row>
    <row r="591" spans="1:24" s="115" customFormat="1" ht="70" customHeight="1">
      <c r="A591" s="252" t="s">
        <v>892</v>
      </c>
      <c r="B591" s="84"/>
      <c r="C591" s="320" t="s">
        <v>388</v>
      </c>
      <c r="D591" s="321"/>
      <c r="E591" s="321"/>
      <c r="F591" s="321"/>
      <c r="G591" s="321"/>
      <c r="H591" s="322"/>
      <c r="I591" s="134" t="s">
        <v>389</v>
      </c>
      <c r="J591" s="116">
        <f>IF(SUM(L591:X591)=0,IF(COUNTIF(L591:X591,"未確認")&gt;0,"未確認",IF(COUNTIF(L591:X591,"~*")&gt;0,"*",SUM(L591:X591))),SUM(L591:X591))</f>
        <v>0</v>
      </c>
      <c r="K591" s="201" t="str">
        <f>IF(OR(COUNTIF(L591:X591,"未確認")&gt;0,COUNTIF(L591:X591,"*")&gt;0),"※","")</f>
        <v/>
      </c>
      <c r="L591" s="117">
        <v>0</v>
      </c>
      <c r="M591" s="117">
        <v>0</v>
      </c>
      <c r="N591" s="117">
        <v>0</v>
      </c>
      <c r="O591" s="117">
        <v>0</v>
      </c>
      <c r="P591" s="117">
        <v>0</v>
      </c>
      <c r="Q591" s="117">
        <v>0</v>
      </c>
      <c r="R591" s="117">
        <v>0</v>
      </c>
      <c r="S591" s="117">
        <v>0</v>
      </c>
      <c r="T591" s="117">
        <v>0</v>
      </c>
      <c r="U591" s="117">
        <v>0</v>
      </c>
      <c r="V591" s="117">
        <v>0</v>
      </c>
      <c r="W591" s="117">
        <v>0</v>
      </c>
      <c r="X591" s="117">
        <v>0</v>
      </c>
    </row>
    <row r="592" spans="1:24" s="115" customFormat="1" ht="72" customHeight="1">
      <c r="A592" s="252" t="s">
        <v>974</v>
      </c>
      <c r="B592" s="84"/>
      <c r="C592" s="320" t="s">
        <v>390</v>
      </c>
      <c r="D592" s="321"/>
      <c r="E592" s="321"/>
      <c r="F592" s="321"/>
      <c r="G592" s="321"/>
      <c r="H592" s="322"/>
      <c r="I592" s="134" t="s">
        <v>391</v>
      </c>
      <c r="J592" s="116">
        <f>IF(SUM(L592:X592)=0,IF(COUNTIF(L592:X592,"未確認")&gt;0,"未確認",IF(COUNTIF(L592:X592,"~*")&gt;0,"*",SUM(L592:X592))),SUM(L592:X592))</f>
        <v>0</v>
      </c>
      <c r="K592" s="201" t="str">
        <f>IF(OR(COUNTIF(L592:X592,"未確認")&gt;0,COUNTIF(L592:X592,"*")&gt;0),"※","")</f>
        <v/>
      </c>
      <c r="L592" s="117">
        <v>0</v>
      </c>
      <c r="M592" s="117">
        <v>0</v>
      </c>
      <c r="N592" s="117">
        <v>0</v>
      </c>
      <c r="O592" s="117">
        <v>0</v>
      </c>
      <c r="P592" s="117">
        <v>0</v>
      </c>
      <c r="Q592" s="117">
        <v>0</v>
      </c>
      <c r="R592" s="117">
        <v>0</v>
      </c>
      <c r="S592" s="117">
        <v>0</v>
      </c>
      <c r="T592" s="117">
        <v>0</v>
      </c>
      <c r="U592" s="117">
        <v>0</v>
      </c>
      <c r="V592" s="117">
        <v>0</v>
      </c>
      <c r="W592" s="117">
        <v>0</v>
      </c>
      <c r="X592" s="117">
        <v>0</v>
      </c>
    </row>
    <row r="593" spans="1:24" s="115" customFormat="1" ht="56.15" customHeight="1">
      <c r="A593" s="252" t="s">
        <v>893</v>
      </c>
      <c r="B593" s="84"/>
      <c r="C593" s="320" t="s">
        <v>392</v>
      </c>
      <c r="D593" s="321"/>
      <c r="E593" s="321"/>
      <c r="F593" s="321"/>
      <c r="G593" s="321"/>
      <c r="H593" s="322"/>
      <c r="I593" s="294" t="s">
        <v>393</v>
      </c>
      <c r="J593" s="116">
        <f>IF(SUM(L593:X593)=0,IF(COUNTIF(L593:X593,"未確認")&gt;0,"未確認",IF(COUNTIF(L593:X593,"~*")&gt;0,"*",SUM(L593:X593))),SUM(L593:X593))</f>
        <v>95</v>
      </c>
      <c r="K593" s="201" t="str">
        <f>IF(OR(COUNTIF(L593:X593,"未確認")&gt;0,COUNTIF(L593:X593,"*")&gt;0),"※","")</f>
        <v>※</v>
      </c>
      <c r="L593" s="117" t="s">
        <v>541</v>
      </c>
      <c r="M593" s="117">
        <v>0</v>
      </c>
      <c r="N593" s="117">
        <v>0</v>
      </c>
      <c r="O593" s="117" t="s">
        <v>541</v>
      </c>
      <c r="P593" s="117">
        <v>12</v>
      </c>
      <c r="Q593" s="117">
        <v>14</v>
      </c>
      <c r="R593" s="117">
        <v>16</v>
      </c>
      <c r="S593" s="117" t="s">
        <v>541</v>
      </c>
      <c r="T593" s="117">
        <v>15</v>
      </c>
      <c r="U593" s="117" t="s">
        <v>541</v>
      </c>
      <c r="V593" s="117">
        <v>12</v>
      </c>
      <c r="W593" s="117" t="s">
        <v>541</v>
      </c>
      <c r="X593" s="117">
        <v>26</v>
      </c>
    </row>
    <row r="594" spans="1:24" s="115" customFormat="1" ht="84" customHeight="1">
      <c r="A594" s="252" t="s">
        <v>894</v>
      </c>
      <c r="B594" s="84"/>
      <c r="C594" s="320" t="s">
        <v>394</v>
      </c>
      <c r="D594" s="321"/>
      <c r="E594" s="321"/>
      <c r="F594" s="321"/>
      <c r="G594" s="321"/>
      <c r="H594" s="322"/>
      <c r="I594" s="134" t="s">
        <v>395</v>
      </c>
      <c r="J594" s="116">
        <f>IF(SUM(L594:X594)=0,IF(COUNTIF(L594:X594,"未確認")&gt;0,"未確認",IF(COUNTIF(L594:X594,"~*")&gt;0,"*",SUM(L594:X594))),SUM(L594:X594))</f>
        <v>0</v>
      </c>
      <c r="K594" s="201" t="str">
        <f>IF(OR(COUNTIF(L594:X594,"未確認")&gt;0,COUNTIF(L594:X594,"*")&gt;0),"※","")</f>
        <v/>
      </c>
      <c r="L594" s="117">
        <v>0</v>
      </c>
      <c r="M594" s="117">
        <v>0</v>
      </c>
      <c r="N594" s="117">
        <v>0</v>
      </c>
      <c r="O594" s="117">
        <v>0</v>
      </c>
      <c r="P594" s="117">
        <v>0</v>
      </c>
      <c r="Q594" s="117">
        <v>0</v>
      </c>
      <c r="R594" s="117">
        <v>0</v>
      </c>
      <c r="S594" s="117">
        <v>0</v>
      </c>
      <c r="T594" s="117">
        <v>0</v>
      </c>
      <c r="U594" s="117">
        <v>0</v>
      </c>
      <c r="V594" s="117">
        <v>0</v>
      </c>
      <c r="W594" s="117">
        <v>0</v>
      </c>
      <c r="X594" s="117">
        <v>0</v>
      </c>
    </row>
    <row r="595" spans="1:24" s="115" customFormat="1" ht="35.15" customHeight="1">
      <c r="A595" s="251" t="s">
        <v>895</v>
      </c>
      <c r="B595" s="84"/>
      <c r="C595" s="323" t="s">
        <v>994</v>
      </c>
      <c r="D595" s="324"/>
      <c r="E595" s="324"/>
      <c r="F595" s="324"/>
      <c r="G595" s="324"/>
      <c r="H595" s="325"/>
      <c r="I595" s="340" t="s">
        <v>397</v>
      </c>
      <c r="J595" s="140">
        <v>3515</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5" customHeight="1">
      <c r="A596" s="251" t="s">
        <v>896</v>
      </c>
      <c r="B596" s="84"/>
      <c r="C596" s="292"/>
      <c r="D596" s="293"/>
      <c r="E596" s="317" t="s">
        <v>398</v>
      </c>
      <c r="F596" s="318"/>
      <c r="G596" s="318"/>
      <c r="H596" s="319"/>
      <c r="I596" s="341"/>
      <c r="J596" s="140">
        <v>620</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5" customHeight="1">
      <c r="A597" s="251" t="s">
        <v>897</v>
      </c>
      <c r="B597" s="84"/>
      <c r="C597" s="323" t="s">
        <v>995</v>
      </c>
      <c r="D597" s="324"/>
      <c r="E597" s="324"/>
      <c r="F597" s="324"/>
      <c r="G597" s="324"/>
      <c r="H597" s="325"/>
      <c r="I597" s="326" t="s">
        <v>400</v>
      </c>
      <c r="J597" s="140">
        <v>7735</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5" customHeight="1">
      <c r="A598" s="251" t="s">
        <v>898</v>
      </c>
      <c r="B598" s="84"/>
      <c r="C598" s="292"/>
      <c r="D598" s="293"/>
      <c r="E598" s="317" t="s">
        <v>398</v>
      </c>
      <c r="F598" s="318"/>
      <c r="G598" s="318"/>
      <c r="H598" s="319"/>
      <c r="I598" s="328"/>
      <c r="J598" s="140">
        <v>1367</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7" t="s">
        <v>996</v>
      </c>
      <c r="D599" s="318"/>
      <c r="E599" s="318"/>
      <c r="F599" s="318"/>
      <c r="G599" s="318"/>
      <c r="H599" s="319"/>
      <c r="I599" s="122" t="s">
        <v>402</v>
      </c>
      <c r="J599" s="116">
        <v>3239</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5" customHeight="1">
      <c r="A600" s="252" t="s">
        <v>900</v>
      </c>
      <c r="B600" s="84"/>
      <c r="C600" s="320" t="s">
        <v>403</v>
      </c>
      <c r="D600" s="321"/>
      <c r="E600" s="321"/>
      <c r="F600" s="321"/>
      <c r="G600" s="321"/>
      <c r="H600" s="322"/>
      <c r="I600" s="122" t="s">
        <v>404</v>
      </c>
      <c r="J600" s="116" t="str">
        <f t="shared" ref="J600:J605" si="26">IF(SUM(L600:X600)=0,IF(COUNTIF(L600:X600,"未確認")&gt;0,"未確認",IF(COUNTIF(L600:X600,"~*")&gt;0,"*",SUM(L600:X600))),SUM(L600:X600))</f>
        <v>*</v>
      </c>
      <c r="K600" s="201" t="str">
        <f t="shared" ref="K600:K605" si="27">IF(OR(COUNTIF(L600:X600,"未確認")&gt;0,COUNTIF(L600:X600,"*")&gt;0),"※","")</f>
        <v>※</v>
      </c>
      <c r="L600" s="117" t="s">
        <v>541</v>
      </c>
      <c r="M600" s="117">
        <v>0</v>
      </c>
      <c r="N600" s="117">
        <v>0</v>
      </c>
      <c r="O600" s="117">
        <v>0</v>
      </c>
      <c r="P600" s="117">
        <v>0</v>
      </c>
      <c r="Q600" s="117">
        <v>0</v>
      </c>
      <c r="R600" s="117">
        <v>0</v>
      </c>
      <c r="S600" s="117">
        <v>0</v>
      </c>
      <c r="T600" s="117">
        <v>0</v>
      </c>
      <c r="U600" s="117">
        <v>0</v>
      </c>
      <c r="V600" s="117">
        <v>0</v>
      </c>
      <c r="W600" s="117" t="s">
        <v>541</v>
      </c>
      <c r="X600" s="117">
        <v>0</v>
      </c>
    </row>
    <row r="601" spans="1:24" s="115" customFormat="1" ht="56.15" customHeight="1">
      <c r="A601" s="252" t="s">
        <v>901</v>
      </c>
      <c r="B601" s="84"/>
      <c r="C601" s="320" t="s">
        <v>405</v>
      </c>
      <c r="D601" s="321"/>
      <c r="E601" s="321"/>
      <c r="F601" s="321"/>
      <c r="G601" s="321"/>
      <c r="H601" s="322"/>
      <c r="I601" s="122" t="s">
        <v>406</v>
      </c>
      <c r="J601" s="116" t="str">
        <f t="shared" si="26"/>
        <v>*</v>
      </c>
      <c r="K601" s="201" t="str">
        <f t="shared" si="27"/>
        <v>※</v>
      </c>
      <c r="L601" s="117" t="s">
        <v>541</v>
      </c>
      <c r="M601" s="117">
        <v>0</v>
      </c>
      <c r="N601" s="117">
        <v>0</v>
      </c>
      <c r="O601" s="117">
        <v>0</v>
      </c>
      <c r="P601" s="117">
        <v>0</v>
      </c>
      <c r="Q601" s="117">
        <v>0</v>
      </c>
      <c r="R601" s="117">
        <v>0</v>
      </c>
      <c r="S601" s="117">
        <v>0</v>
      </c>
      <c r="T601" s="117">
        <v>0</v>
      </c>
      <c r="U601" s="117">
        <v>0</v>
      </c>
      <c r="V601" s="117">
        <v>0</v>
      </c>
      <c r="W601" s="117">
        <v>0</v>
      </c>
      <c r="X601" s="117">
        <v>0</v>
      </c>
    </row>
    <row r="602" spans="1:2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c r="W602" s="117">
        <v>0</v>
      </c>
      <c r="X602" s="117">
        <v>0</v>
      </c>
    </row>
    <row r="603" spans="1:24"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t="s">
        <v>541</v>
      </c>
      <c r="W603" s="117">
        <v>0</v>
      </c>
      <c r="X603" s="117">
        <v>0</v>
      </c>
    </row>
    <row r="604" spans="1:2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row>
    <row r="605" spans="1:2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1049</v>
      </c>
      <c r="M611" s="66" t="s">
        <v>1053</v>
      </c>
      <c r="N611" s="66" t="s">
        <v>1054</v>
      </c>
      <c r="O611" s="66" t="s">
        <v>1056</v>
      </c>
      <c r="P611" s="66" t="s">
        <v>1059</v>
      </c>
      <c r="Q611" s="66" t="s">
        <v>1064</v>
      </c>
      <c r="R611" s="66" t="s">
        <v>1066</v>
      </c>
      <c r="S611" s="66" t="s">
        <v>1068</v>
      </c>
      <c r="T611" s="66" t="s">
        <v>1070</v>
      </c>
      <c r="U611" s="66" t="s">
        <v>1071</v>
      </c>
      <c r="V611" s="66" t="s">
        <v>1072</v>
      </c>
      <c r="W611" s="66" t="s">
        <v>1074</v>
      </c>
      <c r="X611" s="66" t="s">
        <v>1076</v>
      </c>
    </row>
    <row r="612" spans="1:24" ht="20.25" customHeight="1">
      <c r="A612" s="243"/>
      <c r="B612" s="1"/>
      <c r="C612" s="62"/>
      <c r="D612" s="3"/>
      <c r="F612" s="3"/>
      <c r="G612" s="3"/>
      <c r="H612" s="287"/>
      <c r="I612" s="67" t="s">
        <v>36</v>
      </c>
      <c r="J612" s="68"/>
      <c r="K612" s="220"/>
      <c r="L612" s="70" t="s">
        <v>1050</v>
      </c>
      <c r="M612" s="70" t="s">
        <v>1050</v>
      </c>
      <c r="N612" s="70" t="s">
        <v>1050</v>
      </c>
      <c r="O612" s="70" t="s">
        <v>1050</v>
      </c>
      <c r="P612" s="70" t="s">
        <v>1060</v>
      </c>
      <c r="Q612" s="70" t="s">
        <v>1060</v>
      </c>
      <c r="R612" s="70" t="s">
        <v>1060</v>
      </c>
      <c r="S612" s="70" t="s">
        <v>1060</v>
      </c>
      <c r="T612" s="70" t="s">
        <v>1060</v>
      </c>
      <c r="U612" s="70" t="s">
        <v>1060</v>
      </c>
      <c r="V612" s="70" t="s">
        <v>1060</v>
      </c>
      <c r="W612" s="70" t="s">
        <v>1060</v>
      </c>
      <c r="X612" s="70" t="s">
        <v>1060</v>
      </c>
    </row>
    <row r="613" spans="1:24" s="118" customFormat="1" ht="71.25" customHeight="1">
      <c r="A613" s="252" t="s">
        <v>906</v>
      </c>
      <c r="B613" s="115"/>
      <c r="C613" s="317" t="s">
        <v>997</v>
      </c>
      <c r="D613" s="318"/>
      <c r="E613" s="318"/>
      <c r="F613" s="318"/>
      <c r="G613" s="318"/>
      <c r="H613" s="319"/>
      <c r="I613" s="337" t="s">
        <v>1034</v>
      </c>
      <c r="J613" s="116">
        <f t="shared" ref="J613:J623" si="28">IF(SUM(L613:X613)=0,IF(COUNTIF(L613:X613,"未確認")&gt;0,"未確認",IF(COUNTIF(L613:X613,"~*")&gt;0,"*",SUM(L613:X613))),SUM(L613:X613))</f>
        <v>44</v>
      </c>
      <c r="K613" s="201" t="str">
        <f t="shared" ref="K613:K623" si="29">IF(OR(COUNTIF(L613:X613,"未確認")&gt;0,COUNTIF(L613:X613,"*")&gt;0),"※","")</f>
        <v>※</v>
      </c>
      <c r="L613" s="117">
        <v>0</v>
      </c>
      <c r="M613" s="117">
        <v>0</v>
      </c>
      <c r="N613" s="117">
        <v>0</v>
      </c>
      <c r="O613" s="117">
        <v>0</v>
      </c>
      <c r="P613" s="117" t="s">
        <v>541</v>
      </c>
      <c r="Q613" s="117" t="s">
        <v>541</v>
      </c>
      <c r="R613" s="117">
        <v>26</v>
      </c>
      <c r="S613" s="117" t="s">
        <v>541</v>
      </c>
      <c r="T613" s="117" t="s">
        <v>541</v>
      </c>
      <c r="U613" s="117" t="s">
        <v>541</v>
      </c>
      <c r="V613" s="117" t="s">
        <v>541</v>
      </c>
      <c r="W613" s="117">
        <v>0</v>
      </c>
      <c r="X613" s="117">
        <v>18</v>
      </c>
    </row>
    <row r="614" spans="1:2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row>
    <row r="616" spans="1:24"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row>
    <row r="617" spans="1:2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row>
    <row r="619" spans="1:24" s="118" customFormat="1" ht="84" customHeight="1">
      <c r="A619" s="252" t="s">
        <v>912</v>
      </c>
      <c r="B619" s="119"/>
      <c r="C619" s="317" t="s">
        <v>1025</v>
      </c>
      <c r="D619" s="318"/>
      <c r="E619" s="318"/>
      <c r="F619" s="318"/>
      <c r="G619" s="318"/>
      <c r="H619" s="319"/>
      <c r="I619" s="138" t="s">
        <v>1029</v>
      </c>
      <c r="J619" s="116">
        <f t="shared" si="28"/>
        <v>13</v>
      </c>
      <c r="K619" s="201" t="str">
        <f t="shared" si="29"/>
        <v>※</v>
      </c>
      <c r="L619" s="117">
        <v>0</v>
      </c>
      <c r="M619" s="117">
        <v>0</v>
      </c>
      <c r="N619" s="117">
        <v>0</v>
      </c>
      <c r="O619" s="117">
        <v>0</v>
      </c>
      <c r="P619" s="117">
        <v>0</v>
      </c>
      <c r="Q619" s="117">
        <v>0</v>
      </c>
      <c r="R619" s="117" t="s">
        <v>541</v>
      </c>
      <c r="S619" s="117">
        <v>0</v>
      </c>
      <c r="T619" s="117">
        <v>0</v>
      </c>
      <c r="U619" s="117">
        <v>0</v>
      </c>
      <c r="V619" s="117">
        <v>0</v>
      </c>
      <c r="W619" s="117">
        <v>0</v>
      </c>
      <c r="X619" s="117">
        <v>13</v>
      </c>
    </row>
    <row r="620" spans="1:24"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v>0</v>
      </c>
      <c r="V620" s="117" t="s">
        <v>541</v>
      </c>
      <c r="W620" s="117">
        <v>0</v>
      </c>
      <c r="X620" s="117" t="s">
        <v>541</v>
      </c>
    </row>
    <row r="621" spans="1:24"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t="s">
        <v>541</v>
      </c>
      <c r="Q621" s="117">
        <v>0</v>
      </c>
      <c r="R621" s="117">
        <v>0</v>
      </c>
      <c r="S621" s="117">
        <v>0</v>
      </c>
      <c r="T621" s="117">
        <v>0</v>
      </c>
      <c r="U621" s="117">
        <v>0</v>
      </c>
      <c r="V621" s="117">
        <v>0</v>
      </c>
      <c r="W621" s="117">
        <v>0</v>
      </c>
      <c r="X621" s="117" t="s">
        <v>541</v>
      </c>
    </row>
    <row r="622" spans="1:24" s="118" customFormat="1" ht="70" customHeight="1">
      <c r="A622" s="252" t="s">
        <v>915</v>
      </c>
      <c r="B622" s="119"/>
      <c r="C622" s="320" t="s">
        <v>427</v>
      </c>
      <c r="D622" s="321"/>
      <c r="E622" s="321"/>
      <c r="F622" s="321"/>
      <c r="G622" s="321"/>
      <c r="H622" s="322"/>
      <c r="I622" s="122" t="s">
        <v>428</v>
      </c>
      <c r="J622" s="116">
        <f t="shared" si="28"/>
        <v>46</v>
      </c>
      <c r="K622" s="201" t="str">
        <f t="shared" si="29"/>
        <v>※</v>
      </c>
      <c r="L622" s="117">
        <v>0</v>
      </c>
      <c r="M622" s="117">
        <v>0</v>
      </c>
      <c r="N622" s="117">
        <v>0</v>
      </c>
      <c r="O622" s="117">
        <v>0</v>
      </c>
      <c r="P622" s="117">
        <v>20</v>
      </c>
      <c r="Q622" s="117" t="s">
        <v>541</v>
      </c>
      <c r="R622" s="117">
        <v>15</v>
      </c>
      <c r="S622" s="117" t="s">
        <v>541</v>
      </c>
      <c r="T622" s="117" t="s">
        <v>541</v>
      </c>
      <c r="U622" s="117" t="s">
        <v>541</v>
      </c>
      <c r="V622" s="117">
        <v>11</v>
      </c>
      <c r="W622" s="117" t="s">
        <v>541</v>
      </c>
      <c r="X622" s="117" t="s">
        <v>541</v>
      </c>
    </row>
    <row r="623" spans="1:24"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v>0</v>
      </c>
      <c r="S623" s="117">
        <v>0</v>
      </c>
      <c r="T623" s="117" t="s">
        <v>541</v>
      </c>
      <c r="U623" s="117">
        <v>0</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1049</v>
      </c>
      <c r="M629" s="66" t="s">
        <v>1053</v>
      </c>
      <c r="N629" s="66" t="s">
        <v>1054</v>
      </c>
      <c r="O629" s="66" t="s">
        <v>1056</v>
      </c>
      <c r="P629" s="66" t="s">
        <v>1059</v>
      </c>
      <c r="Q629" s="66" t="s">
        <v>1064</v>
      </c>
      <c r="R629" s="66" t="s">
        <v>1066</v>
      </c>
      <c r="S629" s="66" t="s">
        <v>1068</v>
      </c>
      <c r="T629" s="66" t="s">
        <v>1070</v>
      </c>
      <c r="U629" s="66" t="s">
        <v>1071</v>
      </c>
      <c r="V629" s="66" t="s">
        <v>1072</v>
      </c>
      <c r="W629" s="66" t="s">
        <v>1074</v>
      </c>
      <c r="X629" s="66" t="s">
        <v>1076</v>
      </c>
    </row>
    <row r="630" spans="1:24" ht="20.25" customHeight="1">
      <c r="A630" s="243"/>
      <c r="B630" s="1"/>
      <c r="C630" s="62"/>
      <c r="D630" s="3"/>
      <c r="F630" s="3"/>
      <c r="G630" s="3"/>
      <c r="H630" s="287"/>
      <c r="I630" s="67" t="s">
        <v>36</v>
      </c>
      <c r="J630" s="68"/>
      <c r="K630" s="186"/>
      <c r="L630" s="70" t="s">
        <v>1050</v>
      </c>
      <c r="M630" s="70" t="s">
        <v>1050</v>
      </c>
      <c r="N630" s="70" t="s">
        <v>1050</v>
      </c>
      <c r="O630" s="70" t="s">
        <v>1050</v>
      </c>
      <c r="P630" s="70" t="s">
        <v>1060</v>
      </c>
      <c r="Q630" s="70" t="s">
        <v>1060</v>
      </c>
      <c r="R630" s="70" t="s">
        <v>1060</v>
      </c>
      <c r="S630" s="70" t="s">
        <v>1060</v>
      </c>
      <c r="T630" s="70" t="s">
        <v>1060</v>
      </c>
      <c r="U630" s="70" t="s">
        <v>1060</v>
      </c>
      <c r="V630" s="70" t="s">
        <v>1060</v>
      </c>
      <c r="W630" s="70" t="s">
        <v>1060</v>
      </c>
      <c r="X630" s="70" t="s">
        <v>1060</v>
      </c>
    </row>
    <row r="631" spans="1:24" s="118" customFormat="1" ht="70" customHeight="1">
      <c r="A631" s="252" t="s">
        <v>917</v>
      </c>
      <c r="B631" s="115"/>
      <c r="C631" s="320" t="s">
        <v>432</v>
      </c>
      <c r="D631" s="321"/>
      <c r="E631" s="321"/>
      <c r="F631" s="321"/>
      <c r="G631" s="321"/>
      <c r="H631" s="322"/>
      <c r="I631" s="122" t="s">
        <v>433</v>
      </c>
      <c r="J631" s="116">
        <f t="shared" ref="J631:J638" si="30">IF(SUM(L631:X631)=0,IF(COUNTIF(L631:X631,"未確認")&gt;0,"未確認",IF(COUNTIF(L631:X631,"~*")&gt;0,"*",SUM(L631:X631))),SUM(L631:X631))</f>
        <v>34</v>
      </c>
      <c r="K631" s="201" t="str">
        <f t="shared" ref="K631:K638" si="31">IF(OR(COUNTIF(L631:X631,"未確認")&gt;0,COUNTIF(L631:X631,"*")&gt;0),"※","")</f>
        <v>※</v>
      </c>
      <c r="L631" s="117">
        <v>0</v>
      </c>
      <c r="M631" s="117" t="s">
        <v>541</v>
      </c>
      <c r="N631" s="117">
        <v>0</v>
      </c>
      <c r="O631" s="117">
        <v>0</v>
      </c>
      <c r="P631" s="117" t="s">
        <v>541</v>
      </c>
      <c r="Q631" s="117" t="s">
        <v>541</v>
      </c>
      <c r="R631" s="117" t="s">
        <v>541</v>
      </c>
      <c r="S631" s="117">
        <v>0</v>
      </c>
      <c r="T631" s="117">
        <v>14</v>
      </c>
      <c r="U631" s="117">
        <v>0</v>
      </c>
      <c r="V631" s="117" t="s">
        <v>541</v>
      </c>
      <c r="W631" s="117">
        <v>20</v>
      </c>
      <c r="X631" s="117" t="s">
        <v>541</v>
      </c>
    </row>
    <row r="632" spans="1:24" s="118" customFormat="1" ht="56.15" customHeight="1">
      <c r="A632" s="252" t="s">
        <v>918</v>
      </c>
      <c r="B632" s="119"/>
      <c r="C632" s="320" t="s">
        <v>434</v>
      </c>
      <c r="D632" s="321"/>
      <c r="E632" s="321"/>
      <c r="F632" s="321"/>
      <c r="G632" s="321"/>
      <c r="H632" s="322"/>
      <c r="I632" s="122" t="s">
        <v>435</v>
      </c>
      <c r="J632" s="116">
        <f t="shared" si="30"/>
        <v>262</v>
      </c>
      <c r="K632" s="201" t="str">
        <f t="shared" si="31"/>
        <v>※</v>
      </c>
      <c r="L632" s="117" t="s">
        <v>541</v>
      </c>
      <c r="M632" s="117" t="s">
        <v>541</v>
      </c>
      <c r="N632" s="117">
        <v>0</v>
      </c>
      <c r="O632" s="117" t="s">
        <v>541</v>
      </c>
      <c r="P632" s="117">
        <v>43</v>
      </c>
      <c r="Q632" s="117">
        <v>46</v>
      </c>
      <c r="R632" s="117" t="s">
        <v>541</v>
      </c>
      <c r="S632" s="117">
        <v>21</v>
      </c>
      <c r="T632" s="117">
        <v>22</v>
      </c>
      <c r="U632" s="117" t="s">
        <v>541</v>
      </c>
      <c r="V632" s="117">
        <v>41</v>
      </c>
      <c r="W632" s="117">
        <v>23</v>
      </c>
      <c r="X632" s="117">
        <v>66</v>
      </c>
    </row>
    <row r="633" spans="1:24" s="118" customFormat="1" ht="56">
      <c r="A633" s="252" t="s">
        <v>919</v>
      </c>
      <c r="B633" s="119"/>
      <c r="C633" s="320" t="s">
        <v>436</v>
      </c>
      <c r="D633" s="321"/>
      <c r="E633" s="321"/>
      <c r="F633" s="321"/>
      <c r="G633" s="321"/>
      <c r="H633" s="322"/>
      <c r="I633" s="122" t="s">
        <v>437</v>
      </c>
      <c r="J633" s="116">
        <f t="shared" si="30"/>
        <v>161</v>
      </c>
      <c r="K633" s="201" t="str">
        <f t="shared" si="31"/>
        <v>※</v>
      </c>
      <c r="L633" s="117" t="s">
        <v>541</v>
      </c>
      <c r="M633" s="117" t="s">
        <v>541</v>
      </c>
      <c r="N633" s="117">
        <v>0</v>
      </c>
      <c r="O633" s="117" t="s">
        <v>541</v>
      </c>
      <c r="P633" s="117">
        <v>36</v>
      </c>
      <c r="Q633" s="117">
        <v>25</v>
      </c>
      <c r="R633" s="117" t="s">
        <v>541</v>
      </c>
      <c r="S633" s="117" t="s">
        <v>541</v>
      </c>
      <c r="T633" s="117">
        <v>35</v>
      </c>
      <c r="U633" s="117">
        <v>10</v>
      </c>
      <c r="V633" s="117">
        <v>22</v>
      </c>
      <c r="W633" s="117">
        <v>13</v>
      </c>
      <c r="X633" s="117">
        <v>20</v>
      </c>
    </row>
    <row r="634" spans="1:24"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t="s">
        <v>541</v>
      </c>
      <c r="Q634" s="117">
        <v>0</v>
      </c>
      <c r="R634" s="117" t="s">
        <v>541</v>
      </c>
      <c r="S634" s="117" t="s">
        <v>541</v>
      </c>
      <c r="T634" s="117">
        <v>0</v>
      </c>
      <c r="U634" s="117">
        <v>0</v>
      </c>
      <c r="V634" s="117">
        <v>0</v>
      </c>
      <c r="W634" s="117">
        <v>0</v>
      </c>
      <c r="X634" s="117" t="s">
        <v>541</v>
      </c>
    </row>
    <row r="635" spans="1:24" s="118" customFormat="1" ht="84" customHeight="1">
      <c r="A635" s="252" t="s">
        <v>921</v>
      </c>
      <c r="B635" s="119"/>
      <c r="C635" s="320" t="s">
        <v>440</v>
      </c>
      <c r="D635" s="321"/>
      <c r="E635" s="321"/>
      <c r="F635" s="321"/>
      <c r="G635" s="321"/>
      <c r="H635" s="322"/>
      <c r="I635" s="122" t="s">
        <v>441</v>
      </c>
      <c r="J635" s="116">
        <f t="shared" si="30"/>
        <v>91</v>
      </c>
      <c r="K635" s="201" t="str">
        <f t="shared" si="31"/>
        <v>※</v>
      </c>
      <c r="L635" s="117" t="s">
        <v>541</v>
      </c>
      <c r="M635" s="117">
        <v>12</v>
      </c>
      <c r="N635" s="117">
        <v>0</v>
      </c>
      <c r="O635" s="117" t="s">
        <v>541</v>
      </c>
      <c r="P635" s="117">
        <v>46</v>
      </c>
      <c r="Q635" s="117">
        <v>10</v>
      </c>
      <c r="R635" s="117">
        <v>23</v>
      </c>
      <c r="S635" s="117" t="s">
        <v>541</v>
      </c>
      <c r="T635" s="117" t="s">
        <v>541</v>
      </c>
      <c r="U635" s="117">
        <v>0</v>
      </c>
      <c r="V635" s="117" t="s">
        <v>541</v>
      </c>
      <c r="W635" s="117" t="s">
        <v>541</v>
      </c>
      <c r="X635" s="117" t="s">
        <v>541</v>
      </c>
    </row>
    <row r="636" spans="1:24" s="118" customFormat="1" ht="70" customHeight="1">
      <c r="A636" s="252" t="s">
        <v>922</v>
      </c>
      <c r="B636" s="119"/>
      <c r="C636" s="320" t="s">
        <v>442</v>
      </c>
      <c r="D636" s="321"/>
      <c r="E636" s="321"/>
      <c r="F636" s="321"/>
      <c r="G636" s="321"/>
      <c r="H636" s="322"/>
      <c r="I636" s="122" t="s">
        <v>443</v>
      </c>
      <c r="J636" s="116">
        <f t="shared" si="30"/>
        <v>10</v>
      </c>
      <c r="K636" s="201" t="str">
        <f t="shared" si="31"/>
        <v>※</v>
      </c>
      <c r="L636" s="117" t="s">
        <v>541</v>
      </c>
      <c r="M636" s="117">
        <v>10</v>
      </c>
      <c r="N636" s="117" t="s">
        <v>541</v>
      </c>
      <c r="O636" s="117">
        <v>0</v>
      </c>
      <c r="P636" s="117">
        <v>0</v>
      </c>
      <c r="Q636" s="117" t="s">
        <v>541</v>
      </c>
      <c r="R636" s="117" t="s">
        <v>541</v>
      </c>
      <c r="S636" s="117">
        <v>0</v>
      </c>
      <c r="T636" s="117" t="s">
        <v>541</v>
      </c>
      <c r="U636" s="117" t="s">
        <v>541</v>
      </c>
      <c r="V636" s="117">
        <v>0</v>
      </c>
      <c r="W636" s="117">
        <v>0</v>
      </c>
      <c r="X636" s="117">
        <v>0</v>
      </c>
    </row>
    <row r="637" spans="1:24"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t="s">
        <v>541</v>
      </c>
      <c r="Q637" s="117">
        <v>0</v>
      </c>
      <c r="R637" s="117" t="s">
        <v>541</v>
      </c>
      <c r="S637" s="117">
        <v>0</v>
      </c>
      <c r="T637" s="117" t="s">
        <v>541</v>
      </c>
      <c r="U637" s="117">
        <v>0</v>
      </c>
      <c r="V637" s="117">
        <v>0</v>
      </c>
      <c r="W637" s="117" t="s">
        <v>541</v>
      </c>
      <c r="X637" s="117" t="s">
        <v>541</v>
      </c>
    </row>
    <row r="638" spans="1:24"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t="s">
        <v>541</v>
      </c>
      <c r="R638" s="117">
        <v>0</v>
      </c>
      <c r="S638" s="117">
        <v>0</v>
      </c>
      <c r="T638" s="117">
        <v>0</v>
      </c>
      <c r="U638" s="117">
        <v>0</v>
      </c>
      <c r="V638" s="117">
        <v>0</v>
      </c>
      <c r="W638" s="117">
        <v>0</v>
      </c>
      <c r="X638" s="117">
        <v>0</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1049</v>
      </c>
      <c r="M644" s="66" t="s">
        <v>1053</v>
      </c>
      <c r="N644" s="66" t="s">
        <v>1054</v>
      </c>
      <c r="O644" s="66" t="s">
        <v>1056</v>
      </c>
      <c r="P644" s="66" t="s">
        <v>1059</v>
      </c>
      <c r="Q644" s="66" t="s">
        <v>1064</v>
      </c>
      <c r="R644" s="66" t="s">
        <v>1066</v>
      </c>
      <c r="S644" s="66" t="s">
        <v>1068</v>
      </c>
      <c r="T644" s="66" t="s">
        <v>1070</v>
      </c>
      <c r="U644" s="66" t="s">
        <v>1071</v>
      </c>
      <c r="V644" s="66" t="s">
        <v>1072</v>
      </c>
      <c r="W644" s="66" t="s">
        <v>1074</v>
      </c>
      <c r="X644" s="66" t="s">
        <v>1076</v>
      </c>
    </row>
    <row r="645" spans="1:24" ht="20.25" customHeight="1">
      <c r="A645" s="243"/>
      <c r="B645" s="1"/>
      <c r="C645" s="62"/>
      <c r="D645" s="3"/>
      <c r="F645" s="3"/>
      <c r="G645" s="3"/>
      <c r="H645" s="287"/>
      <c r="I645" s="67" t="s">
        <v>36</v>
      </c>
      <c r="J645" s="68"/>
      <c r="K645" s="186"/>
      <c r="L645" s="70" t="s">
        <v>1050</v>
      </c>
      <c r="M645" s="70" t="s">
        <v>1050</v>
      </c>
      <c r="N645" s="70" t="s">
        <v>1050</v>
      </c>
      <c r="O645" s="70" t="s">
        <v>1050</v>
      </c>
      <c r="P645" s="70" t="s">
        <v>1060</v>
      </c>
      <c r="Q645" s="70" t="s">
        <v>1060</v>
      </c>
      <c r="R645" s="70" t="s">
        <v>1060</v>
      </c>
      <c r="S645" s="70" t="s">
        <v>1060</v>
      </c>
      <c r="T645" s="70" t="s">
        <v>1060</v>
      </c>
      <c r="U645" s="70" t="s">
        <v>1060</v>
      </c>
      <c r="V645" s="70" t="s">
        <v>1060</v>
      </c>
      <c r="W645" s="70" t="s">
        <v>1060</v>
      </c>
      <c r="X645" s="70" t="s">
        <v>1060</v>
      </c>
    </row>
    <row r="646" spans="1:24" s="118" customFormat="1" ht="42" customHeight="1">
      <c r="A646" s="252" t="s">
        <v>925</v>
      </c>
      <c r="B646" s="115"/>
      <c r="C646" s="334" t="s">
        <v>449</v>
      </c>
      <c r="D646" s="335"/>
      <c r="E646" s="335"/>
      <c r="F646" s="335"/>
      <c r="G646" s="335"/>
      <c r="H646" s="336"/>
      <c r="I646" s="122" t="s">
        <v>450</v>
      </c>
      <c r="J646" s="116">
        <f t="shared" ref="J646:J660" si="32">IF(SUM(L646:X646)=0,IF(COUNTIF(L646:X646,"未確認")&gt;0,"未確認",IF(COUNTIF(L646:X646,"~*")&gt;0,"*",SUM(L646:X646))),SUM(L646:X646))</f>
        <v>341</v>
      </c>
      <c r="K646" s="201" t="str">
        <f t="shared" ref="K646:K660" si="33">IF(OR(COUNTIF(L646:X646,"未確認")&gt;0,COUNTIF(L646:X646,"*")&gt;0),"※","")</f>
        <v>※</v>
      </c>
      <c r="L646" s="117" t="s">
        <v>541</v>
      </c>
      <c r="M646" s="117">
        <v>16</v>
      </c>
      <c r="N646" s="117" t="s">
        <v>541</v>
      </c>
      <c r="O646" s="117" t="s">
        <v>541</v>
      </c>
      <c r="P646" s="117">
        <v>48</v>
      </c>
      <c r="Q646" s="117">
        <v>28</v>
      </c>
      <c r="R646" s="117">
        <v>70</v>
      </c>
      <c r="S646" s="117" t="s">
        <v>541</v>
      </c>
      <c r="T646" s="117">
        <v>30</v>
      </c>
      <c r="U646" s="117">
        <v>10</v>
      </c>
      <c r="V646" s="117">
        <v>42</v>
      </c>
      <c r="W646" s="117">
        <v>28</v>
      </c>
      <c r="X646" s="117">
        <v>69</v>
      </c>
    </row>
    <row r="647" spans="1:24" s="118" customFormat="1" ht="70" customHeight="1">
      <c r="A647" s="252" t="s">
        <v>926</v>
      </c>
      <c r="B647" s="84"/>
      <c r="C647" s="188"/>
      <c r="D647" s="221"/>
      <c r="E647" s="320" t="s">
        <v>938</v>
      </c>
      <c r="F647" s="321"/>
      <c r="G647" s="321"/>
      <c r="H647" s="322"/>
      <c r="I647" s="122" t="s">
        <v>452</v>
      </c>
      <c r="J647" s="116">
        <f t="shared" si="32"/>
        <v>32</v>
      </c>
      <c r="K647" s="201" t="str">
        <f t="shared" si="33"/>
        <v>※</v>
      </c>
      <c r="L647" s="117" t="s">
        <v>541</v>
      </c>
      <c r="M647" s="117" t="s">
        <v>541</v>
      </c>
      <c r="N647" s="117">
        <v>0</v>
      </c>
      <c r="O647" s="117" t="s">
        <v>541</v>
      </c>
      <c r="P647" s="117">
        <v>11</v>
      </c>
      <c r="Q647" s="117" t="s">
        <v>541</v>
      </c>
      <c r="R647" s="117">
        <v>0</v>
      </c>
      <c r="S647" s="117">
        <v>0</v>
      </c>
      <c r="T647" s="117">
        <v>0</v>
      </c>
      <c r="U647" s="117">
        <v>0</v>
      </c>
      <c r="V647" s="117">
        <v>21</v>
      </c>
      <c r="W647" s="117" t="s">
        <v>541</v>
      </c>
      <c r="X647" s="117">
        <v>0</v>
      </c>
    </row>
    <row r="648" spans="1:24" s="118" customFormat="1" ht="70" customHeight="1">
      <c r="A648" s="252" t="s">
        <v>927</v>
      </c>
      <c r="B648" s="84"/>
      <c r="C648" s="188"/>
      <c r="D648" s="221"/>
      <c r="E648" s="320" t="s">
        <v>939</v>
      </c>
      <c r="F648" s="321"/>
      <c r="G648" s="321"/>
      <c r="H648" s="322"/>
      <c r="I648" s="122" t="s">
        <v>454</v>
      </c>
      <c r="J648" s="116">
        <f t="shared" si="32"/>
        <v>58</v>
      </c>
      <c r="K648" s="201" t="str">
        <f t="shared" si="33"/>
        <v>※</v>
      </c>
      <c r="L648" s="117" t="s">
        <v>541</v>
      </c>
      <c r="M648" s="117" t="s">
        <v>541</v>
      </c>
      <c r="N648" s="117" t="s">
        <v>541</v>
      </c>
      <c r="O648" s="117" t="s">
        <v>541</v>
      </c>
      <c r="P648" s="117" t="s">
        <v>541</v>
      </c>
      <c r="Q648" s="117" t="s">
        <v>541</v>
      </c>
      <c r="R648" s="117">
        <v>0</v>
      </c>
      <c r="S648" s="117" t="s">
        <v>541</v>
      </c>
      <c r="T648" s="117" t="s">
        <v>541</v>
      </c>
      <c r="U648" s="117" t="s">
        <v>541</v>
      </c>
      <c r="V648" s="117" t="s">
        <v>541</v>
      </c>
      <c r="W648" s="117" t="s">
        <v>541</v>
      </c>
      <c r="X648" s="117">
        <v>58</v>
      </c>
    </row>
    <row r="649" spans="1:24" s="118" customFormat="1" ht="70" customHeight="1">
      <c r="A649" s="252" t="s">
        <v>928</v>
      </c>
      <c r="B649" s="84"/>
      <c r="C649" s="295"/>
      <c r="D649" s="297"/>
      <c r="E649" s="320" t="s">
        <v>940</v>
      </c>
      <c r="F649" s="321"/>
      <c r="G649" s="321"/>
      <c r="H649" s="322"/>
      <c r="I649" s="122" t="s">
        <v>456</v>
      </c>
      <c r="J649" s="116">
        <f t="shared" si="32"/>
        <v>38</v>
      </c>
      <c r="K649" s="201" t="str">
        <f t="shared" si="33"/>
        <v>※</v>
      </c>
      <c r="L649" s="117">
        <v>0</v>
      </c>
      <c r="M649" s="117" t="s">
        <v>541</v>
      </c>
      <c r="N649" s="117">
        <v>0</v>
      </c>
      <c r="O649" s="117" t="s">
        <v>541</v>
      </c>
      <c r="P649" s="117">
        <v>11</v>
      </c>
      <c r="Q649" s="117">
        <v>14</v>
      </c>
      <c r="R649" s="117" t="s">
        <v>541</v>
      </c>
      <c r="S649" s="117" t="s">
        <v>541</v>
      </c>
      <c r="T649" s="117">
        <v>13</v>
      </c>
      <c r="U649" s="117" t="s">
        <v>541</v>
      </c>
      <c r="V649" s="117" t="s">
        <v>541</v>
      </c>
      <c r="W649" s="117" t="s">
        <v>541</v>
      </c>
      <c r="X649" s="117" t="s">
        <v>541</v>
      </c>
    </row>
    <row r="650" spans="1:24" s="118" customFormat="1" ht="84" customHeight="1">
      <c r="A650" s="252" t="s">
        <v>929</v>
      </c>
      <c r="B650" s="84"/>
      <c r="C650" s="295"/>
      <c r="D650" s="297"/>
      <c r="E650" s="320" t="s">
        <v>941</v>
      </c>
      <c r="F650" s="321"/>
      <c r="G650" s="321"/>
      <c r="H650" s="322"/>
      <c r="I650" s="122" t="s">
        <v>458</v>
      </c>
      <c r="J650" s="116">
        <f t="shared" si="32"/>
        <v>73</v>
      </c>
      <c r="K650" s="201" t="str">
        <f t="shared" si="33"/>
        <v>※</v>
      </c>
      <c r="L650" s="117">
        <v>0</v>
      </c>
      <c r="M650" s="117" t="s">
        <v>541</v>
      </c>
      <c r="N650" s="117">
        <v>0</v>
      </c>
      <c r="O650" s="117">
        <v>0</v>
      </c>
      <c r="P650" s="117" t="s">
        <v>541</v>
      </c>
      <c r="Q650" s="117" t="s">
        <v>541</v>
      </c>
      <c r="R650" s="117">
        <v>73</v>
      </c>
      <c r="S650" s="117">
        <v>0</v>
      </c>
      <c r="T650" s="117" t="s">
        <v>541</v>
      </c>
      <c r="U650" s="117" t="s">
        <v>541</v>
      </c>
      <c r="V650" s="117" t="s">
        <v>541</v>
      </c>
      <c r="W650" s="117" t="s">
        <v>541</v>
      </c>
      <c r="X650" s="117" t="s">
        <v>541</v>
      </c>
    </row>
    <row r="651" spans="1:24"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c r="P651" s="117" t="s">
        <v>541</v>
      </c>
      <c r="Q651" s="117" t="s">
        <v>541</v>
      </c>
      <c r="R651" s="117" t="s">
        <v>541</v>
      </c>
      <c r="S651" s="117">
        <v>0</v>
      </c>
      <c r="T651" s="117" t="s">
        <v>541</v>
      </c>
      <c r="U651" s="117" t="s">
        <v>541</v>
      </c>
      <c r="V651" s="117" t="s">
        <v>541</v>
      </c>
      <c r="W651" s="117" t="s">
        <v>541</v>
      </c>
      <c r="X651" s="117" t="s">
        <v>541</v>
      </c>
    </row>
    <row r="652" spans="1:24"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70" customHeight="1">
      <c r="A653" s="252" t="s">
        <v>932</v>
      </c>
      <c r="B653" s="84"/>
      <c r="C653" s="188"/>
      <c r="D653" s="221"/>
      <c r="E653" s="320" t="s">
        <v>944</v>
      </c>
      <c r="F653" s="321"/>
      <c r="G653" s="321"/>
      <c r="H653" s="322"/>
      <c r="I653" s="122" t="s">
        <v>464</v>
      </c>
      <c r="J653" s="116">
        <f t="shared" si="32"/>
        <v>27</v>
      </c>
      <c r="K653" s="201" t="str">
        <f t="shared" si="33"/>
        <v>※</v>
      </c>
      <c r="L653" s="117">
        <v>0</v>
      </c>
      <c r="M653" s="117">
        <v>0</v>
      </c>
      <c r="N653" s="117">
        <v>0</v>
      </c>
      <c r="O653" s="117" t="s">
        <v>541</v>
      </c>
      <c r="P653" s="117">
        <v>12</v>
      </c>
      <c r="Q653" s="117" t="s">
        <v>541</v>
      </c>
      <c r="R653" s="117">
        <v>0</v>
      </c>
      <c r="S653" s="117">
        <v>0</v>
      </c>
      <c r="T653" s="117" t="s">
        <v>541</v>
      </c>
      <c r="U653" s="117">
        <v>0</v>
      </c>
      <c r="V653" s="117">
        <v>0</v>
      </c>
      <c r="W653" s="117">
        <v>15</v>
      </c>
      <c r="X653" s="117">
        <v>0</v>
      </c>
    </row>
    <row r="654" spans="1:24"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70" customHeight="1">
      <c r="A655" s="252" t="s">
        <v>934</v>
      </c>
      <c r="B655" s="84"/>
      <c r="C655" s="320" t="s">
        <v>937</v>
      </c>
      <c r="D655" s="321"/>
      <c r="E655" s="321"/>
      <c r="F655" s="321"/>
      <c r="G655" s="321"/>
      <c r="H655" s="322"/>
      <c r="I655" s="122" t="s">
        <v>468</v>
      </c>
      <c r="J655" s="116">
        <f t="shared" si="32"/>
        <v>286</v>
      </c>
      <c r="K655" s="201" t="str">
        <f t="shared" si="33"/>
        <v>※</v>
      </c>
      <c r="L655" s="117" t="s">
        <v>541</v>
      </c>
      <c r="M655" s="117">
        <v>15</v>
      </c>
      <c r="N655" s="117">
        <v>0</v>
      </c>
      <c r="O655" s="117" t="s">
        <v>541</v>
      </c>
      <c r="P655" s="117">
        <v>34</v>
      </c>
      <c r="Q655" s="117">
        <v>21</v>
      </c>
      <c r="R655" s="117">
        <v>72</v>
      </c>
      <c r="S655" s="117" t="s">
        <v>541</v>
      </c>
      <c r="T655" s="117">
        <v>22</v>
      </c>
      <c r="U655" s="117">
        <v>10</v>
      </c>
      <c r="V655" s="117">
        <v>36</v>
      </c>
      <c r="W655" s="117">
        <v>10</v>
      </c>
      <c r="X655" s="117">
        <v>66</v>
      </c>
    </row>
    <row r="656" spans="1:24"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70" customHeight="1">
      <c r="A657" s="252" t="s">
        <v>936</v>
      </c>
      <c r="B657" s="84"/>
      <c r="C657" s="320" t="s">
        <v>469</v>
      </c>
      <c r="D657" s="321"/>
      <c r="E657" s="321"/>
      <c r="F657" s="321"/>
      <c r="G657" s="321"/>
      <c r="H657" s="322"/>
      <c r="I657" s="122" t="s">
        <v>470</v>
      </c>
      <c r="J657" s="116">
        <f t="shared" si="32"/>
        <v>224</v>
      </c>
      <c r="K657" s="201" t="str">
        <f t="shared" si="33"/>
        <v>※</v>
      </c>
      <c r="L657" s="117" t="s">
        <v>541</v>
      </c>
      <c r="M657" s="117">
        <v>13</v>
      </c>
      <c r="N657" s="117">
        <v>0</v>
      </c>
      <c r="O657" s="117" t="s">
        <v>541</v>
      </c>
      <c r="P657" s="117">
        <v>29</v>
      </c>
      <c r="Q657" s="117">
        <v>20</v>
      </c>
      <c r="R657" s="117">
        <v>67</v>
      </c>
      <c r="S657" s="117" t="s">
        <v>541</v>
      </c>
      <c r="T657" s="117">
        <v>17</v>
      </c>
      <c r="U657" s="117" t="s">
        <v>541</v>
      </c>
      <c r="V657" s="117">
        <v>27</v>
      </c>
      <c r="W657" s="117" t="s">
        <v>541</v>
      </c>
      <c r="X657" s="117">
        <v>51</v>
      </c>
    </row>
    <row r="658" spans="1:24"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c r="P658" s="117" t="s">
        <v>541</v>
      </c>
      <c r="Q658" s="117" t="s">
        <v>541</v>
      </c>
      <c r="R658" s="117" t="s">
        <v>541</v>
      </c>
      <c r="S658" s="117" t="s">
        <v>541</v>
      </c>
      <c r="T658" s="117" t="s">
        <v>541</v>
      </c>
      <c r="U658" s="117" t="s">
        <v>541</v>
      </c>
      <c r="V658" s="117" t="s">
        <v>541</v>
      </c>
      <c r="W658" s="117" t="s">
        <v>541</v>
      </c>
      <c r="X658" s="117" t="s">
        <v>541</v>
      </c>
    </row>
    <row r="659" spans="1:24"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1049</v>
      </c>
      <c r="M665" s="66" t="s">
        <v>1053</v>
      </c>
      <c r="N665" s="66" t="s">
        <v>1054</v>
      </c>
      <c r="O665" s="66" t="s">
        <v>1056</v>
      </c>
      <c r="P665" s="66" t="s">
        <v>1059</v>
      </c>
      <c r="Q665" s="66" t="s">
        <v>1064</v>
      </c>
      <c r="R665" s="66" t="s">
        <v>1066</v>
      </c>
      <c r="S665" s="66" t="s">
        <v>1068</v>
      </c>
      <c r="T665" s="66" t="s">
        <v>1070</v>
      </c>
      <c r="U665" s="66" t="s">
        <v>1071</v>
      </c>
      <c r="V665" s="66" t="s">
        <v>1072</v>
      </c>
      <c r="W665" s="66" t="s">
        <v>1074</v>
      </c>
      <c r="X665" s="66" t="s">
        <v>1076</v>
      </c>
    </row>
    <row r="666" spans="1:24" ht="20.25" customHeight="1">
      <c r="A666" s="243"/>
      <c r="B666" s="1"/>
      <c r="C666" s="62"/>
      <c r="D666" s="3"/>
      <c r="F666" s="3"/>
      <c r="G666" s="3"/>
      <c r="H666" s="287"/>
      <c r="I666" s="67" t="s">
        <v>36</v>
      </c>
      <c r="J666" s="68"/>
      <c r="K666" s="186"/>
      <c r="L666" s="70" t="s">
        <v>1050</v>
      </c>
      <c r="M666" s="70" t="s">
        <v>1050</v>
      </c>
      <c r="N666" s="70" t="s">
        <v>1050</v>
      </c>
      <c r="O666" s="70" t="s">
        <v>1050</v>
      </c>
      <c r="P666" s="70" t="s">
        <v>1060</v>
      </c>
      <c r="Q666" s="70" t="s">
        <v>1060</v>
      </c>
      <c r="R666" s="70" t="s">
        <v>1060</v>
      </c>
      <c r="S666" s="70" t="s">
        <v>1060</v>
      </c>
      <c r="T666" s="70" t="s">
        <v>1060</v>
      </c>
      <c r="U666" s="70" t="s">
        <v>1060</v>
      </c>
      <c r="V666" s="70" t="s">
        <v>1060</v>
      </c>
      <c r="W666" s="70" t="s">
        <v>1060</v>
      </c>
      <c r="X666" s="70" t="s">
        <v>1060</v>
      </c>
    </row>
    <row r="667" spans="1:24"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row>
    <row r="668" spans="1:24"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row>
    <row r="669" spans="1:24"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row>
    <row r="670" spans="1:2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row>
    <row r="671" spans="1:24"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row>
    <row r="672" spans="1:24"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row>
    <row r="673" spans="1:24"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row>
    <row r="674" spans="1:2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row>
    <row r="675" spans="1:24"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1049</v>
      </c>
      <c r="M681" s="66" t="s">
        <v>1053</v>
      </c>
      <c r="N681" s="66" t="s">
        <v>1054</v>
      </c>
      <c r="O681" s="66" t="s">
        <v>1056</v>
      </c>
      <c r="P681" s="66" t="s">
        <v>1059</v>
      </c>
      <c r="Q681" s="66" t="s">
        <v>1064</v>
      </c>
      <c r="R681" s="66" t="s">
        <v>1066</v>
      </c>
      <c r="S681" s="66" t="s">
        <v>1068</v>
      </c>
      <c r="T681" s="66" t="s">
        <v>1070</v>
      </c>
      <c r="U681" s="66" t="s">
        <v>1071</v>
      </c>
      <c r="V681" s="66" t="s">
        <v>1072</v>
      </c>
      <c r="W681" s="66" t="s">
        <v>1074</v>
      </c>
      <c r="X681" s="66" t="s">
        <v>1076</v>
      </c>
    </row>
    <row r="682" spans="1:24" ht="20.25" customHeight="1">
      <c r="A682" s="243"/>
      <c r="B682" s="1"/>
      <c r="C682" s="62"/>
      <c r="D682" s="3"/>
      <c r="F682" s="3"/>
      <c r="G682" s="3"/>
      <c r="H682" s="287"/>
      <c r="I682" s="67" t="s">
        <v>36</v>
      </c>
      <c r="J682" s="68"/>
      <c r="K682" s="186"/>
      <c r="L682" s="70" t="s">
        <v>1050</v>
      </c>
      <c r="M682" s="70" t="s">
        <v>1050</v>
      </c>
      <c r="N682" s="70" t="s">
        <v>1050</v>
      </c>
      <c r="O682" s="70" t="s">
        <v>1050</v>
      </c>
      <c r="P682" s="70" t="s">
        <v>1060</v>
      </c>
      <c r="Q682" s="70" t="s">
        <v>1060</v>
      </c>
      <c r="R682" s="70" t="s">
        <v>1060</v>
      </c>
      <c r="S682" s="70" t="s">
        <v>1060</v>
      </c>
      <c r="T682" s="70" t="s">
        <v>1060</v>
      </c>
      <c r="U682" s="70" t="s">
        <v>1060</v>
      </c>
      <c r="V682" s="70" t="s">
        <v>1060</v>
      </c>
      <c r="W682" s="70" t="s">
        <v>1060</v>
      </c>
      <c r="X682" s="70" t="s">
        <v>1060</v>
      </c>
    </row>
    <row r="683" spans="1:24" s="118" customFormat="1" ht="112" customHeight="1">
      <c r="A683" s="252" t="s">
        <v>962</v>
      </c>
      <c r="B683" s="119"/>
      <c r="C683" s="317" t="s">
        <v>961</v>
      </c>
      <c r="D683" s="318"/>
      <c r="E683" s="318"/>
      <c r="F683" s="318"/>
      <c r="G683" s="318"/>
      <c r="H683" s="319"/>
      <c r="I683" s="138" t="s">
        <v>1032</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c r="A684" s="252" t="s">
        <v>960</v>
      </c>
      <c r="B684" s="119"/>
      <c r="C684" s="320" t="s">
        <v>498</v>
      </c>
      <c r="D684" s="321"/>
      <c r="E684" s="321"/>
      <c r="F684" s="321"/>
      <c r="G684" s="321"/>
      <c r="H684" s="322"/>
      <c r="I684" s="122" t="s">
        <v>499</v>
      </c>
      <c r="J684" s="205">
        <f>IF(SUM(L684:X684)=0,IF(COUNTIF(L684:X684,"未確認")&gt;0,"未確認",IF(COUNTIF(L684:X684,"~*")&gt;0,"*",SUM(L684:X684))),SUM(L684:X684))</f>
        <v>0</v>
      </c>
      <c r="K684" s="201" t="str">
        <f>IF(OR(COUNTIF(L684:X684,"未確認")&gt;0,COUNTIF(L684:X684,"*")&gt;0),"※","")</f>
        <v/>
      </c>
      <c r="L684" s="117">
        <v>0</v>
      </c>
      <c r="M684" s="117">
        <v>0</v>
      </c>
      <c r="N684" s="117">
        <v>0</v>
      </c>
      <c r="O684" s="117">
        <v>0</v>
      </c>
      <c r="P684" s="117">
        <v>0</v>
      </c>
      <c r="Q684" s="117">
        <v>0</v>
      </c>
      <c r="R684" s="117">
        <v>0</v>
      </c>
      <c r="S684" s="117">
        <v>0</v>
      </c>
      <c r="T684" s="117">
        <v>0</v>
      </c>
      <c r="U684" s="117">
        <v>0</v>
      </c>
      <c r="V684" s="117">
        <v>0</v>
      </c>
      <c r="W684" s="117">
        <v>0</v>
      </c>
      <c r="X684" s="117">
        <v>0</v>
      </c>
    </row>
    <row r="685" spans="1:24" s="118" customFormat="1" ht="84" customHeight="1">
      <c r="A685" s="252" t="s">
        <v>959</v>
      </c>
      <c r="B685" s="119"/>
      <c r="C685" s="320" t="s">
        <v>500</v>
      </c>
      <c r="D685" s="321"/>
      <c r="E685" s="321"/>
      <c r="F685" s="321"/>
      <c r="G685" s="321"/>
      <c r="H685" s="322"/>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1049</v>
      </c>
      <c r="M691" s="66" t="s">
        <v>1053</v>
      </c>
      <c r="N691" s="66" t="s">
        <v>1054</v>
      </c>
      <c r="O691" s="66" t="s">
        <v>1056</v>
      </c>
      <c r="P691" s="66" t="s">
        <v>1059</v>
      </c>
      <c r="Q691" s="66" t="s">
        <v>1064</v>
      </c>
      <c r="R691" s="66" t="s">
        <v>1066</v>
      </c>
      <c r="S691" s="66" t="s">
        <v>1068</v>
      </c>
      <c r="T691" s="66" t="s">
        <v>1070</v>
      </c>
      <c r="U691" s="66" t="s">
        <v>1071</v>
      </c>
      <c r="V691" s="66" t="s">
        <v>1072</v>
      </c>
      <c r="W691" s="66" t="s">
        <v>1074</v>
      </c>
      <c r="X691" s="66" t="s">
        <v>1076</v>
      </c>
    </row>
    <row r="692" spans="1:24" ht="20.25" customHeight="1">
      <c r="A692" s="243"/>
      <c r="B692" s="1"/>
      <c r="C692" s="62"/>
      <c r="D692" s="3"/>
      <c r="F692" s="3"/>
      <c r="G692" s="3"/>
      <c r="H692" s="287"/>
      <c r="I692" s="67" t="s">
        <v>36</v>
      </c>
      <c r="J692" s="68"/>
      <c r="K692" s="186"/>
      <c r="L692" s="70" t="s">
        <v>1050</v>
      </c>
      <c r="M692" s="70" t="s">
        <v>1050</v>
      </c>
      <c r="N692" s="70" t="s">
        <v>1050</v>
      </c>
      <c r="O692" s="70" t="s">
        <v>1050</v>
      </c>
      <c r="P692" s="70" t="s">
        <v>1060</v>
      </c>
      <c r="Q692" s="70" t="s">
        <v>1060</v>
      </c>
      <c r="R692" s="70" t="s">
        <v>1060</v>
      </c>
      <c r="S692" s="70" t="s">
        <v>1060</v>
      </c>
      <c r="T692" s="70" t="s">
        <v>1060</v>
      </c>
      <c r="U692" s="70" t="s">
        <v>1060</v>
      </c>
      <c r="V692" s="70" t="s">
        <v>1060</v>
      </c>
      <c r="W692" s="70" t="s">
        <v>1060</v>
      </c>
      <c r="X692" s="70" t="s">
        <v>1060</v>
      </c>
    </row>
    <row r="693" spans="1:24" s="118" customFormat="1" ht="56.15" customHeight="1">
      <c r="A693" s="252" t="s">
        <v>963</v>
      </c>
      <c r="B693" s="115"/>
      <c r="C693" s="320" t="s">
        <v>503</v>
      </c>
      <c r="D693" s="321"/>
      <c r="E693" s="321"/>
      <c r="F693" s="321"/>
      <c r="G693" s="321"/>
      <c r="H693" s="322"/>
      <c r="I693" s="122" t="s">
        <v>504</v>
      </c>
      <c r="J693" s="116" t="str">
        <f>IF(SUM(L693:X693)=0,IF(COUNTIF(L693:X693,"未確認")&gt;0,"未確認",IF(COUNTIF(L693:X693,"~*")&gt;0,"*",SUM(L693:X693))),SUM(L693:X693))</f>
        <v>*</v>
      </c>
      <c r="K693" s="201" t="str">
        <f>IF(OR(COUNTIF(L693:X693,"未確認")&gt;0,COUNTIF(L693:X693,"*")&gt;0),"※","")</f>
        <v>※</v>
      </c>
      <c r="L693" s="117">
        <v>0</v>
      </c>
      <c r="M693" s="117">
        <v>0</v>
      </c>
      <c r="N693" s="117">
        <v>0</v>
      </c>
      <c r="O693" s="117" t="s">
        <v>541</v>
      </c>
      <c r="P693" s="117" t="s">
        <v>541</v>
      </c>
      <c r="Q693" s="117">
        <v>0</v>
      </c>
      <c r="R693" s="117" t="s">
        <v>541</v>
      </c>
      <c r="S693" s="117">
        <v>0</v>
      </c>
      <c r="T693" s="117" t="s">
        <v>541</v>
      </c>
      <c r="U693" s="117" t="s">
        <v>541</v>
      </c>
      <c r="V693" s="117" t="s">
        <v>541</v>
      </c>
      <c r="W693" s="117" t="s">
        <v>541</v>
      </c>
      <c r="X693" s="117" t="s">
        <v>541</v>
      </c>
    </row>
    <row r="694" spans="1:24" s="118" customFormat="1" ht="56.15" customHeight="1">
      <c r="A694" s="252" t="s">
        <v>964</v>
      </c>
      <c r="B694" s="119"/>
      <c r="C694" s="320" t="s">
        <v>505</v>
      </c>
      <c r="D694" s="321"/>
      <c r="E694" s="321"/>
      <c r="F694" s="321"/>
      <c r="G694" s="321"/>
      <c r="H694" s="322"/>
      <c r="I694" s="122" t="s">
        <v>506</v>
      </c>
      <c r="J694" s="116">
        <f>IF(SUM(L694:X694)=0,IF(COUNTIF(L694:X694,"未確認")&gt;0,"未確認",IF(COUNTIF(L694:X694,"~*")&gt;0,"*",SUM(L694:X694))),SUM(L694:X694))</f>
        <v>0</v>
      </c>
      <c r="K694" s="201" t="str">
        <f>IF(OR(COUNTIF(L694:X694,"未確認")&gt;0,COUNTIF(L694:X694,"*")&gt;0),"※","")</f>
        <v/>
      </c>
      <c r="L694" s="117">
        <v>0</v>
      </c>
      <c r="M694" s="117">
        <v>0</v>
      </c>
      <c r="N694" s="117">
        <v>0</v>
      </c>
      <c r="O694" s="117">
        <v>0</v>
      </c>
      <c r="P694" s="117">
        <v>0</v>
      </c>
      <c r="Q694" s="117">
        <v>0</v>
      </c>
      <c r="R694" s="117">
        <v>0</v>
      </c>
      <c r="S694" s="117">
        <v>0</v>
      </c>
      <c r="T694" s="117">
        <v>0</v>
      </c>
      <c r="U694" s="117">
        <v>0</v>
      </c>
      <c r="V694" s="117">
        <v>0</v>
      </c>
      <c r="W694" s="117">
        <v>0</v>
      </c>
      <c r="X694" s="117">
        <v>0</v>
      </c>
    </row>
    <row r="695" spans="1:24" s="118" customFormat="1" ht="70" customHeight="1">
      <c r="A695" s="252" t="s">
        <v>965</v>
      </c>
      <c r="B695" s="119"/>
      <c r="C695" s="317" t="s">
        <v>1006</v>
      </c>
      <c r="D695" s="318"/>
      <c r="E695" s="318"/>
      <c r="F695" s="318"/>
      <c r="G695" s="318"/>
      <c r="H695" s="319"/>
      <c r="I695" s="122" t="s">
        <v>508</v>
      </c>
      <c r="J695" s="116" t="str">
        <f>IF(SUM(L695:X695)=0,IF(COUNTIF(L695:X695,"未確認")&gt;0,"未確認",IF(COUNTIF(L695:X695,"~*")&gt;0,"*",SUM(L695:X695))),SUM(L695:X695))</f>
        <v>*</v>
      </c>
      <c r="K695" s="201" t="str">
        <f>IF(OR(COUNTIF(L695:X695,"未確認")&gt;0,COUNTIF(L695:X695,"*")&gt;0),"※","")</f>
        <v>※</v>
      </c>
      <c r="L695" s="117">
        <v>0</v>
      </c>
      <c r="M695" s="117">
        <v>0</v>
      </c>
      <c r="N695" s="117">
        <v>0</v>
      </c>
      <c r="O695" s="117">
        <v>0</v>
      </c>
      <c r="P695" s="117">
        <v>0</v>
      </c>
      <c r="Q695" s="117">
        <v>0</v>
      </c>
      <c r="R695" s="117">
        <v>0</v>
      </c>
      <c r="S695" s="117">
        <v>0</v>
      </c>
      <c r="T695" s="117">
        <v>0</v>
      </c>
      <c r="U695" s="117" t="s">
        <v>541</v>
      </c>
      <c r="V695" s="117">
        <v>0</v>
      </c>
      <c r="W695" s="117">
        <v>0</v>
      </c>
      <c r="X695" s="117">
        <v>0</v>
      </c>
    </row>
    <row r="696" spans="1:24" s="118" customFormat="1" ht="56.15" customHeight="1">
      <c r="A696" s="246" t="s">
        <v>966</v>
      </c>
      <c r="B696" s="119"/>
      <c r="C696" s="320" t="s">
        <v>509</v>
      </c>
      <c r="D696" s="321"/>
      <c r="E696" s="321"/>
      <c r="F696" s="321"/>
      <c r="G696" s="321"/>
      <c r="H696" s="322"/>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70" customHeight="1">
      <c r="A697" s="252" t="s">
        <v>967</v>
      </c>
      <c r="B697" s="119"/>
      <c r="C697" s="320" t="s">
        <v>511</v>
      </c>
      <c r="D697" s="321"/>
      <c r="E697" s="321"/>
      <c r="F697" s="321"/>
      <c r="G697" s="321"/>
      <c r="H697" s="322"/>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1049</v>
      </c>
      <c r="M704" s="66" t="s">
        <v>1053</v>
      </c>
      <c r="N704" s="66" t="s">
        <v>1054</v>
      </c>
      <c r="O704" s="66" t="s">
        <v>1056</v>
      </c>
      <c r="P704" s="66" t="s">
        <v>1059</v>
      </c>
      <c r="Q704" s="66" t="s">
        <v>1064</v>
      </c>
      <c r="R704" s="66" t="s">
        <v>1066</v>
      </c>
      <c r="S704" s="66" t="s">
        <v>1068</v>
      </c>
      <c r="T704" s="66" t="s">
        <v>1070</v>
      </c>
      <c r="U704" s="66" t="s">
        <v>1071</v>
      </c>
      <c r="V704" s="66" t="s">
        <v>1072</v>
      </c>
      <c r="W704" s="66" t="s">
        <v>1074</v>
      </c>
      <c r="X704" s="66" t="s">
        <v>1076</v>
      </c>
    </row>
    <row r="705" spans="1:24" ht="20.25" customHeight="1">
      <c r="A705" s="243"/>
      <c r="B705" s="1"/>
      <c r="C705" s="62"/>
      <c r="D705" s="3"/>
      <c r="F705" s="3"/>
      <c r="G705" s="3"/>
      <c r="H705" s="287"/>
      <c r="I705" s="67" t="s">
        <v>36</v>
      </c>
      <c r="J705" s="68"/>
      <c r="K705" s="186"/>
      <c r="L705" s="70" t="s">
        <v>1050</v>
      </c>
      <c r="M705" s="70" t="s">
        <v>1050</v>
      </c>
      <c r="N705" s="70" t="s">
        <v>1050</v>
      </c>
      <c r="O705" s="70" t="s">
        <v>1050</v>
      </c>
      <c r="P705" s="70" t="s">
        <v>1060</v>
      </c>
      <c r="Q705" s="70" t="s">
        <v>1060</v>
      </c>
      <c r="R705" s="70" t="s">
        <v>1060</v>
      </c>
      <c r="S705" s="70" t="s">
        <v>1060</v>
      </c>
      <c r="T705" s="70" t="s">
        <v>1060</v>
      </c>
      <c r="U705" s="70" t="s">
        <v>1060</v>
      </c>
      <c r="V705" s="70" t="s">
        <v>1060</v>
      </c>
      <c r="W705" s="70" t="s">
        <v>1060</v>
      </c>
      <c r="X705" s="70" t="s">
        <v>1060</v>
      </c>
    </row>
    <row r="706" spans="1:24" s="118" customFormat="1" ht="56.15" customHeight="1">
      <c r="A706" s="252" t="s">
        <v>968</v>
      </c>
      <c r="B706" s="115"/>
      <c r="C706" s="320" t="s">
        <v>514</v>
      </c>
      <c r="D706" s="321"/>
      <c r="E706" s="321"/>
      <c r="F706" s="321"/>
      <c r="G706" s="321"/>
      <c r="H706" s="322"/>
      <c r="I706" s="122" t="s">
        <v>515</v>
      </c>
      <c r="J706" s="116">
        <f>IF(SUM(L706:X706)=0,IF(COUNTIF(L706:X706,"未確認")&gt;0,"未確認",IF(COUNTIF(L706:X706,"~*")&gt;0,"*",SUM(L706:X706))),SUM(L706:X706))</f>
        <v>0</v>
      </c>
      <c r="K706" s="201" t="str">
        <f>IF(OR(COUNTIF(L706:X706,"未確認")&gt;0,COUNTIF(L706:X706,"*")&gt;0),"※","")</f>
        <v/>
      </c>
      <c r="L706" s="117">
        <v>0</v>
      </c>
      <c r="M706" s="117">
        <v>0</v>
      </c>
      <c r="N706" s="117">
        <v>0</v>
      </c>
      <c r="O706" s="117">
        <v>0</v>
      </c>
      <c r="P706" s="117">
        <v>0</v>
      </c>
      <c r="Q706" s="117">
        <v>0</v>
      </c>
      <c r="R706" s="117">
        <v>0</v>
      </c>
      <c r="S706" s="117">
        <v>0</v>
      </c>
      <c r="T706" s="117">
        <v>0</v>
      </c>
      <c r="U706" s="117">
        <v>0</v>
      </c>
      <c r="V706" s="117">
        <v>0</v>
      </c>
      <c r="W706" s="117">
        <v>0</v>
      </c>
      <c r="X706" s="117">
        <v>0</v>
      </c>
    </row>
    <row r="707" spans="1:24" s="118" customFormat="1" ht="70" customHeight="1">
      <c r="A707" s="252" t="s">
        <v>969</v>
      </c>
      <c r="B707" s="119"/>
      <c r="C707" s="320" t="s">
        <v>516</v>
      </c>
      <c r="D707" s="321"/>
      <c r="E707" s="321"/>
      <c r="F707" s="321"/>
      <c r="G707" s="321"/>
      <c r="H707" s="322"/>
      <c r="I707" s="122" t="s">
        <v>517</v>
      </c>
      <c r="J707" s="116" t="str">
        <f>IF(SUM(L707:X707)=0,IF(COUNTIF(L707:X707,"未確認")&gt;0,"未確認",IF(COUNTIF(L707:X707,"~*")&gt;0,"*",SUM(L707:X707))),SUM(L707:X707))</f>
        <v>*</v>
      </c>
      <c r="K707" s="201" t="str">
        <f>IF(OR(COUNTIF(L707:X707,"未確認")&gt;0,COUNTIF(L707:X707,"*")&gt;0),"※","")</f>
        <v>※</v>
      </c>
      <c r="L707" s="117">
        <v>0</v>
      </c>
      <c r="M707" s="117" t="s">
        <v>541</v>
      </c>
      <c r="N707" s="117">
        <v>0</v>
      </c>
      <c r="O707" s="117" t="s">
        <v>541</v>
      </c>
      <c r="P707" s="117">
        <v>0</v>
      </c>
      <c r="Q707" s="117">
        <v>0</v>
      </c>
      <c r="R707" s="117" t="s">
        <v>541</v>
      </c>
      <c r="S707" s="117">
        <v>0</v>
      </c>
      <c r="T707" s="117">
        <v>0</v>
      </c>
      <c r="U707" s="117">
        <v>0</v>
      </c>
      <c r="V707" s="117">
        <v>0</v>
      </c>
      <c r="W707" s="117">
        <v>0</v>
      </c>
      <c r="X707" s="117">
        <v>0</v>
      </c>
    </row>
    <row r="708" spans="1:24" s="118" customFormat="1" ht="70" customHeight="1">
      <c r="A708" s="252" t="s">
        <v>970</v>
      </c>
      <c r="B708" s="119"/>
      <c r="C708" s="317" t="s">
        <v>1007</v>
      </c>
      <c r="D708" s="318"/>
      <c r="E708" s="318"/>
      <c r="F708" s="318"/>
      <c r="G708" s="318"/>
      <c r="H708" s="319"/>
      <c r="I708" s="122" t="s">
        <v>519</v>
      </c>
      <c r="J708" s="116" t="str">
        <f>IF(SUM(L708:X708)=0,IF(COUNTIF(L708:X708,"未確認")&gt;0,"未確認",IF(COUNTIF(L708:X708,"~*")&gt;0,"*",SUM(L708:X708))),SUM(L708:X708))</f>
        <v>*</v>
      </c>
      <c r="K708" s="201" t="str">
        <f>IF(OR(COUNTIF(L708:X708,"未確認")&gt;0,COUNTIF(L708:X708,"*")&gt;0),"※","")</f>
        <v>※</v>
      </c>
      <c r="L708" s="117">
        <v>0</v>
      </c>
      <c r="M708" s="117">
        <v>0</v>
      </c>
      <c r="N708" s="117">
        <v>0</v>
      </c>
      <c r="O708" s="117">
        <v>0</v>
      </c>
      <c r="P708" s="117">
        <v>0</v>
      </c>
      <c r="Q708" s="117">
        <v>0</v>
      </c>
      <c r="R708" s="117" t="s">
        <v>541</v>
      </c>
      <c r="S708" s="117">
        <v>0</v>
      </c>
      <c r="T708" s="117">
        <v>0</v>
      </c>
      <c r="U708" s="117">
        <v>0</v>
      </c>
      <c r="V708" s="117">
        <v>0</v>
      </c>
      <c r="W708" s="117">
        <v>0</v>
      </c>
      <c r="X708" s="117">
        <v>0</v>
      </c>
    </row>
    <row r="709" spans="1:24" s="118" customFormat="1" ht="70" customHeight="1">
      <c r="A709" s="252" t="s">
        <v>971</v>
      </c>
      <c r="B709" s="119"/>
      <c r="C709" s="317" t="s">
        <v>1008</v>
      </c>
      <c r="D709" s="318"/>
      <c r="E709" s="318"/>
      <c r="F709" s="318"/>
      <c r="G709" s="318"/>
      <c r="H709" s="319"/>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5EBE46-5285-4019-A9A4-DD749246A5DF}"/>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