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E1BA0B3-721A-4AD5-BBA5-2A218A4816C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<sst xmlns="http://schemas.openxmlformats.org/spreadsheetml/2006/main" count="3577" uniqueCount="1058">
  <si>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</si>
  <si>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</si>
  <si>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</si>
  <si>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</si>
  <si>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</si>
  <si>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</si>
  <si>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</si>
  <si>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</si>
  <si>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</si>
  <si>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</si>
  <si>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</si>
  <si>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</si>
  <si>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</si>
  <si>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</si>
  <si>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</si>
  <si>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</si>
  <si>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</si>
  <si>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</si>
  <si>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</si>
  <si>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</si>
  <si>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</si>
  <si>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</si>
  <si>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</si>
  <si>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</si>
  <si>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</si>
  <si>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</si>
  <si>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</si>
  <si>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</si>
  <si>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</si>
  <si>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</si>
  <si>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</si>
  <si>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</si>
  <si>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</si>
  <si>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</si>
  <si>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</si>
  <si>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</si>
  <si>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</si>
  <si>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</si>
  <si>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</si>
  <si>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</si>
  <si>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</si>
  <si>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</si>
  <si>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</si>
  <si>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</si>
  <si>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</si>
  <si>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</si>
  <si>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</si>
  <si>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</si>
  <si>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</si>
  <si>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</si>
  <si>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</si>
  <si>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</si>
  <si>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</si>
  <si>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</si>
  <si>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</si>
  <si>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</si>
  <si>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</si>
  <si>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</si>
  <si>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</si>
  <si>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</si>
  <si>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</si>
  <si>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</si>
  <si>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</si>
  <si>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</si>
  <si>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</si>
  <si>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</si>
  <si>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</si>
  <si>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</si>
  <si>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</si>
  <si>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</si>
  <si>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</si>
  <si>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</si>
  <si>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</si>
  <si>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</si>
  <si>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</si>
  <si>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</si>
  <si>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</si>
  <si>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</si>
  <si>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</si>
  <si>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</si>
  <si>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</si>
  <si>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</si>
  <si>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</si>
  <si>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</si>
  <si>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</si>
  <si>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</si>
  <si>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</si>
  <si>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</si>
  <si>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</si>
  <si>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</si>
  <si>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</si>
  <si>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</si>
  <si>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</si>
  <si>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</si>
  <si>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</si>
  <si>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</si>
  <si>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</si>
  <si>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</si>
  <si>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</si>
  <si>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</si>
  <si>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</si>
  <si>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</si>
  <si>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</si>
  <si>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</si>
  <si>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</si>
  <si>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</si>
  <si>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</si>
  <si>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</si>
  <si>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</si>
  <si>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</si>
  <si>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</si>
  <si>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</si>
  <si>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</si>
  <si>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</si>
  <si>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</si>
  <si>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</si>
  <si>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</si>
  <si>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</si>
  <si>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</si>
  <si>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</si>
  <si>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</si>
  <si>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</si>
  <si>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</si>
  <si>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</si>
  <si>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</si>
  <si>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</si>
  <si>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</si>
  <si>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</si>
  <si>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</si>
  <si>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</si>
  <si>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</si>
  <si>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</si>
  <si>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</si>
  <si>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</si>
  <si>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</si>
  <si>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</si>
  <si>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</si>
  <si>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</si>
  <si>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</si>
  <si>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</si>
  <si>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</si>
  <si>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</si>
  <si>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</si>
  <si>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</si>
  <si>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</si>
  <si>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</si>
  <si>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</si>
  <si>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</si>
  <si>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</si>
  <si>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</si>
  <si>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</si>
  <si>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</si>
  <si>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</si>
  <si>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</si>
  <si>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</si>
  <si>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</si>
  <si>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</si>
  <si>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</si>
  <si>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</si>
  <si>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</si>
  <si>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</si>
  <si>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</si>
  <si>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</si>
  <si>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</si>
  <si>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</si>
  <si>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</si>
  <si>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</si>
  <si>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</si>
  <si>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</si>
  <si>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</si>
  <si>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</si>
  <si>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</si>
  <si>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</si>
  <si>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</si>
  <si>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</si>
  <si>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</si>
  <si>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</si>
  <si>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</si>
  <si>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</si>
  <si>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</si>
  <si>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</si>
  <si>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</si>
  <si>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</si>
  <si>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</si>
  <si>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</si>
  <si>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</si>
  <si>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</si>
  <si>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</si>
  <si>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</si>
  <si>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</si>
  <si>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</si>
  <si>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</si>
  <si>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</si>
  <si>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</si>
  <si>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</si>
  <si>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</si>
  <si>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</si>
  <si>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</si>
  <si>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</si>
  <si>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</si>
  <si>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</si>
  <si>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</si>
  <si>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</si>
  <si>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</si>
  <si>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</si>
  <si>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</si>
  <si>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</si>
  <si>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</si>
  <si>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</si>
  <si>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</si>
  <si>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</si>
  <si>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</si>
  <si>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</si>
  <si>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</si>
  <si>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</si>
  <si>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</si>
  <si>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</si>
  <si>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</si>
  <si>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</si>
  <si>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</si>
  <si>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</si>
  <si>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</si>
  <si>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</si>
  <si>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</si>
  <si>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</si>
  <si>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</si>
  <si>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</si>
  <si>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</si>
  <si>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</si>
  <si>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</si>
  <si>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</si>
  <si>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</si>
  <si>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</si>
  <si>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</si>
  <si>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</si>
  <si>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</si>
  <si>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</si>
  <si>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</si>
  <si>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</si>
  <si>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</si>
  <si>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</si>
  <si>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</si>
  <si>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</si>
  <si>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</si>
  <si>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</si>
  <si>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</si>
  <si>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</si>
  <si>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</si>
  <si>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</si>
  <si>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</si>
  <si>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</si>
  <si>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</si>
  <si>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</si>
  <si>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</si>
  <si>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</si>
  <si>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</si>
  <si>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</si>
  <si>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</si>
  <si>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</si>
  <si>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</si>
  <si>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</si>
  <si>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</si>
  <si>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</si>
  <si>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</si>
  <si>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</si>
  <si>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</si>
  <si>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</si>
  <si>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</si>
  <si>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</si>
  <si>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</si>
  <si>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</si>
  <si>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</si>
  <si>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</si>
  <si>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</si>
  <si>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</si>
  <si>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</si>
  <si>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</si>
  <si>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</si>
  <si>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</si>
  <si>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</si>
  <si>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</si>
  <si>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</si>
  <si>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</si>
  <si>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</si>
  <si>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</si>
  <si>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</si>
  <si>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</si>
  <si>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</si>
  <si>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</si>
  <si>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</si>
  <si>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</si>
  <si>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</si>
  <si>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</si>
  <si>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</si>
  <si>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</si>
  <si>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</si>
  <si>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</si>
  <si>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</si>
  <si>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</si>
  <si>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</si>
  <si>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</si>
  <si>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</si>
  <si>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</si>
  <si>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</si>
  <si>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</si>
  <si>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</si>
  <si>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</si>
  <si>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</si>
  <si>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</si>
  <si>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</si>
  <si>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</si>
  <si>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</si>
  <si>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</si>
  <si>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</si>
  <si>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</si>
  <si>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</si>
  <si>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</si>
  <si>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</si>
  <si>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</si>
  <si>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</si>
  <si>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</si>
  <si>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</si>
  <si>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</si>
  <si>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</si>
  <si>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</si>
  <si>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</si>
  <si>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</si>
  <si>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</si>
  <si>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</si>
  <si>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</si>
  <si>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</si>
  <si>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</si>
  <si>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</si>
  <si>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</si>
  <si>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</si>
  <si>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</si>
  <si>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</si>
  <si>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</si>
  <si>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</si>
  <si>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</si>
  <si>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</si>
  <si>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</si>
  <si>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</si>
  <si>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</si>
  <si>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</si>
  <si>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</si>
  <si>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</si>
  <si>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</si>
  <si>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</si>
  <si>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</si>
  <si>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</si>
  <si>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</si>
  <si>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</si>
  <si>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</si>
  <si>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</si>
  <si>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</si>
  <si>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</si>
  <si>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</si>
  <si>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</si>
  <si>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</si>
  <si>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</si>
  <si>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</si>
  <si>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</si>
  <si>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</si>
  <si>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</si>
  <si>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</si>
  <si>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</si>
  <si>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</si>
  <si>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</si>
  <si>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</si>
  <si>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</si>
  <si>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</si>
  <si>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</si>
  <si>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</si>
  <si>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</si>
  <si>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</si>
  <si>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</si>
  <si>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</si>
  <si>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</si>
  <si>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</si>
  <si>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</si>
  <si>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</si>
  <si>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</si>
  <si>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</si>
  <si>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</si>
  <si>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</si>
  <si>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</si>
  <si>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</si>
  <si>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</si>
  <si>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</si>
  <si>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</si>
  <si>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</si>
  <si>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</si>
  <si>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</si>
  <si>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</si>
  <si>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</si>
  <si>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</si>
  <si>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</si>
  <si>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</si>
  <si>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</si>
  <si>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</si>
  <si>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</si>
  <si>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</si>
  <si>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</si>
  <si>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</si>
  <si>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</si>
  <si>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</si>
  <si>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</si>
  <si>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</si>
  <si>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</si>
  <si>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</si>
  <si>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</si>
  <si>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</si>
  <si>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</si>
  <si>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</si>
  <si>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</si>
  <si>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</si>
  <si>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</si>
  <si>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</si>
  <si>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</si>
  <si>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</si>
  <si>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</si>
  <si>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</si>
  <si>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</si>
  <si>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</si>
  <si>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</si>
  <si>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</si>
  <si>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</si>
  <si>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</si>
  <si>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</si>
  <si>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</si>
  <si>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</si>
  <si>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</si>
  <si>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</si>
  <si>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</si>
  <si>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</si>
  <si>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</si>
  <si>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</si>
  <si>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</si>
  <si>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</si>
  <si>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</si>
  <si>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</si>
  <si>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</si>
  <si>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</si>
  <si>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</si>
  <si>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</si>
  <si>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</si>
  <si>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</si>
  <si>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</si>
  <si>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</si>
  <si>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</si>
  <si>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</si>
  <si>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</si>
  <si>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</si>
  <si>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</si>
  <si>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</si>
  <si>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</si>
  <si>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</si>
  <si>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</si>
  <si>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</si>
  <si>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</si>
  <si>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</si>
  <si>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</si>
  <si>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</si>
  <si>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</si>
  <si>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</si>
  <si>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</si>
  <si>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</si>
  <si>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</si>
  <si>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</si>
  <si>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</si>
  <si>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</si>
  <si>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</si>
  <si>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</si>
  <si>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</si>
  <si>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</si>
  <si>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</si>
  <si>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</si>
  <si>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</si>
  <si>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</si>
  <si>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</si>
  <si>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</si>
  <si>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</si>
  <si>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</si>
  <si>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</si>
  <si>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</si>
  <si>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</si>
  <si>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</si>
  <si>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</si>
  <si>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</si>
  <si>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</si>
  <si>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</si>
  <si>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</si>
  <si>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</si>
  <si>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</si>
  <si>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</si>
  <si>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</si>
  <si>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</si>
  <si>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</si>
  <si>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</si>
  <si>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</si>
  <si>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</si>
  <si>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</si>
  <si>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</si>
  <si>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</si>
  <si>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</si>
  <si>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</si>
  <si>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</si>
  <si>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</si>
  <si>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</si>
  <si>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</si>
  <si>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</si>
  <si>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</si>
  <si>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</si>
  <si>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</si>
  <si>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</si>
  <si>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</si>
  <si>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</si>
  <si>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</si>
  <si>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</si>
  <si>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</si>
  <si>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</si>
  <si>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</si>
  <si>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</si>
  <si>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</si>
  <si>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</si>
  <si>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</si>
  <si>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</si>
  <si>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</si>
  <si>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</si>
  <si>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</si>
  <si>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</si>
  <si>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</si>
  <si>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</si>
  <si>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</si>
  <si>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</si>
  <si>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</si>
  <si>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</si>
  <si>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</si>
  <si>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</si>
  <si>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</si>
  <si>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</si>
  <si>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</si>
  <si>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</si>
  <si>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</si>
  <si>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</si>
  <si>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</si>
  <si>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</si>
  <si>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</si>
  <si>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</si>
  <si>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</si>
  <si>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</si>
  <si>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</si>
  <si>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</si>
  <si>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</si>
  <si>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</si>
  <si>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</si>
  <si>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</si>
  <si>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</si>
  <si>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</si>
  <si>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</si>
  <si>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</si>
  <si>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</si>
  <si>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</si>
  <si>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</si>
  <si>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</si>
  <si>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</si>
  <si>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</si>
  <si>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</si>
  <si>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</si>
  <si>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</si>
  <si>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</si>
  <si>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</si>
  <si>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</si>
  <si>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</si>
  <si>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</si>
  <si>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</si>
  <si>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</si>
  <si>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</si>
  <si>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</si>
  <si>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</si>
  <si>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</si>
  <si>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</si>
  <si>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</si>
  <si>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</si>
  <si>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</si>
  <si>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</si>
  <si>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</si>
  <si>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</si>
  <si>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</si>
  <si>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</si>
  <si>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</si>
  <si>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</si>
  <si>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</si>
  <si>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</si>
  <si>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</si>
  <si>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</si>
  <si>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</si>
  <si>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</si>
  <si>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</si>
  <si>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</si>
  <si>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</si>
  <si>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</si>
  <si>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</si>
  <si>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</si>
  <si>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</si>
  <si>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</si>
  <si>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</si>
  <si>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</si>
  <si>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</si>
  <si>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</si>
  <si>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</si>
  <si>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</si>
  <si>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</si>
  <si>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</si>
  <si>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</si>
  <si>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</si>
  <si>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</si>
  <si>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</si>
  <si>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</si>
  <si>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</si>
  <si>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</si>
  <si>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</si>
  <si>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</si>
  <si>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</si>
  <si>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</si>
  <si>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</si>
  <si>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</si>
  <si>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</si>
  <si>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</si>
  <si>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</si>
  <si>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</si>
  <si>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</si>
  <si>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</si>
  <si>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</si>
  <si>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</si>
  <si>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</si>
  <si>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</si>
  <si>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</si>
  <si>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</si>
  <si>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</si>
  <si>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</si>
  <si>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</si>
  <si>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</si>
  <si>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</si>
  <si>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</si>
  <si>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</si>
  <si>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</si>
  <si>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</si>
  <si>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</si>
  <si>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</si>
  <si>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</si>
  <si>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</si>
  <si>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</si>
  <si>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</si>
  <si>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</si>
  <si>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</si>
  <si>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</si>
  <si>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</si>
  <si>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</si>
  <si>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</si>
  <si>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</si>
  <si>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</si>
  <si>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</si>
  <si>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</si>
  <si>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</si>
  <si>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</si>
  <si>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</si>
  <si>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</si>
  <si>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</si>
  <si>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</si>
  <si>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</si>
  <si>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</si>
  <si>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</si>
  <si>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</si>
  <si>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</si>
  <si>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</si>
  <si>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</si>
  <si>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</si>
  <si>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</si>
  <si>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</si>
  <si>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</si>
  <si>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</si>
  <si>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</si>
  <si>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</si>
  <si>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</si>
  <si>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</si>
  <si>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</si>
  <si>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</si>
  <si>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</si>
  <si>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</si>
  <si>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</si>
  <si>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</si>
  <si>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</si>
  <si>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</si>
  <si>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</si>
  <si>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</si>
  <si>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</si>
  <si>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</si>
  <si>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</si>
  <si>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</si>
  <si>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</si>
  <si>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</si>
  <si>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</si>
  <si>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</si>
  <si>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</si>
  <si>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</si>
  <si>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</si>
  <si>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</si>
  <si>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</si>
  <si>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</si>
  <si>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</si>
  <si>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</si>
  <si>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</si>
  <si>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</si>
  <si>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</si>
  <si>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</si>
  <si>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</si>
  <si>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</si>
  <si>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</si>
  <si>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</si>
  <si>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</si>
  <si>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</si>
  <si>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</si>
  <si>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</si>
  <si>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</si>
  <si>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</si>
  <si>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</si>
  <si>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</si>
  <si>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</si>
  <si>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</si>
  <si>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</si>
  <si>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</si>
  <si>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</si>
  <si>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</si>
  <si>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</si>
  <si>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</si>
  <si>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</si>
  <si>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</si>
  <si>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</si>
  <si>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</si>
  <si>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</si>
  <si>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</si>
  <si>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</si>
  <si>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</si>
  <si>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</si>
  <si>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</si>
  <si>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</si>
  <si>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</si>
  <si>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</si>
  <si>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</si>
  <si>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</si>
  <si>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</si>
  <si>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</si>
  <si>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</si>
  <si>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</si>
  <si>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</si>
  <si>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</si>
  <si>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</si>
  <si>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</si>
  <si>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</si>
  <si>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</si>
  <si>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</si>
  <si>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</si>
  <si>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</si>
  <si>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</si>
  <si>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</si>
  <si>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</si>
  <si>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</si>
  <si>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</si>
  <si>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</si>
  <si>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</si>
  <si>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</si>
  <si>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</si>
  <si>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</si>
  <si>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</si>
  <si>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</si>
  <si>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</si>
  <si>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</si>
  <si>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</si>
  <si>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</si>
  <si>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</si>
  <si>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</si>
  <si>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</si>
  <si>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</si>
  <si>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</si>
  <si>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</si>
  <si>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</si>
  <si>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</si>
  <si>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</si>
  <si>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</si>
  <si>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</si>
  <si>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</si>
  <si>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</si>
  <si>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</si>
  <si>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</si>
  <si>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</si>
  <si>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</si>
  <si>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</si>
  <si>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</si>
  <si>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</si>
  <si>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</si>
  <si>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</si>
  <si>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</si>
  <si>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</si>
  <si>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</si>
  <si>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</si>
  <si>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</si>
  <si>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</si>
  <si>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</si>
  <si>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</si>
  <si>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</si>
  <si>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</si>
  <si>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</si>
  <si>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</si>
  <si>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</si>
  <si>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</si>
  <si>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</si>
  <si>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</si>
  <si>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</si>
  <si>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</si>
  <si>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</si>
  <si>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</si>
  <si>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</si>
  <si>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</si>
  <si>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</si>
  <si>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</si>
  <si>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</si>
  <si>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</si>
  <si>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</si>
  <si>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</si>
  <si>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</si>
  <si>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</si>
  <si>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</si>
  <si>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</si>
  <si>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</si>
  <si>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</si>
  <si>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</si>
  <si>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</si>
  <si>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</si>
  <si>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</si>
  <si>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</si>
  <si>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</si>
  <si>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</si>
  <si>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</si>
  <si>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</si>
  <si>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</si>
  <si>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</si>
  <si>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</si>
  <si>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</si>
  <si>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</si>
  <si>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</si>
  <si>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</si>
  <si>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</si>
  <si>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</si>
  <si>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</si>
  <si>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</si>
  <si>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</si>
  <si>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</si>
  <si>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</si>
  <si>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</si>
  <si>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</si>
  <si>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</si>
  <si>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</si>
  <si>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</si>
  <si>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</si>
  <si>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</si>
  <si>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</si>
  <si>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</si>
  <si>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</si>
  <si>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</si>
  <si>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</si>
  <si>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</si>
  <si>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</si>
  <si>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</si>
  <si>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</si>
  <si>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</si>
  <si>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</si>
  <si>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</si>
  <si>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</si>
  <si>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</si>
  <si>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</si>
  <si>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</si>
  <si>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</si>
  <si>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</si>
  <si>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</si>
  <si>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</si>
  <si>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</si>
  <si>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</si>
  <si>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</si>
  <si>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</si>
  <si>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</si>
  <si>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</si>
  <si>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</si>
  <si>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</si>
  <si>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</si>
  <si>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</si>
  <si>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</si>
  <si>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</si>
  <si>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</si>
  <si>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</si>
  <si>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</si>
  <si>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</si>
  <si>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</si>
  <si>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</si>
  <si>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</si>
  <si>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</si>
  <si>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</si>
  <si>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</si>
  <si>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</si>
  <si>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</si>
  <si>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</si>
  <si>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</si>
  <si>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</si>
  <si>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</si>
  <si>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</si>
  <si>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</si>
  <si>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</si>
  <si>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</si>
  <si>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</si>
  <si>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</si>
  <si>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</si>
  <si>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</si>
  <si>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</si>
  <si>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</si>
  <si>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</si>
  <si>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</si>
  <si>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</si>
  <si>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</si>
  <si>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</si>
  <si>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</si>
  <si>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</si>
  <si>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</si>
  <si>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</si>
  <si>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</si>
  <si>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</si>
  <si>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</si>
  <si>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</si>
  <si>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</si>
  <si>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</si>
  <si>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</si>
  <si>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</si>
  <si>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</si>
  <si>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</si>
  <si>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</si>
  <si>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</si>
  <si>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</si>
  <si>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</si>
  <si>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</si>
  <si>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</si>
  <si>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</si>
  <si>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</si>
  <si>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</si>
  <si>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</si>
  <si>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</si>
  <si>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</si>
  <si>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</si>
  <si>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</si>
  <si>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</si>
  <si>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</si>
  <si>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</si>
  <si>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</si>
  <si>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</si>
  <si>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</si>
  <si>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</si>
  <si>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</si>
  <si>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</si>
  <si>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</si>
  <si>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</si>
  <si>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</si>
  <si>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</si>
  <si>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</si>
  <si>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</si>
  <si>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</si>
  <si>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</si>
  <si>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</si>
  <si>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</si>
  <si>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</si>
  <si>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</si>
  <si>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</si>
  <si>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</si>
  <si>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</si>
  <si>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</si>
  <si>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</si>
  <si>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</si>
  <si>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</si>
  <si>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</si>
  <si>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</si>
  <si>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</si>
  <si>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</si>
  <si>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</si>
  <si>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</si>
  <si>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</si>
  <si>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</si>
  <si>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</si>
  <si>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</si>
  <si>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</si>
  <si>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</si>
  <si>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</si>
  <si>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</si>
  <si>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</si>
  <si>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</si>
  <si>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</si>
  <si>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</si>
  <si>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</si>
  <si>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</si>
  <si>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</si>
  <si>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</si>
  <si>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</si>
  <si>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</si>
  <si>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</si>
  <si>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</si>
  <si>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</si>
  <si>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</si>
  <si>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</si>
  <si>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</si>
  <si>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</si>
  <si>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</si>
  <si>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</si>
  <si>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</si>
  <si>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</si>
  <si>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</si>
  <si>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</si>
  <si>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</si>
  <si>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</si>
  <si>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</si>
  <si>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</si>
  <si>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</si>
  <si>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</si>
  <si>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</si>
  <si>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</si>
  <si>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</si>
  <si>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</si>
  <si>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</si>
  <si>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</si>
  <si>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</si>
  <si>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</si>
  <si>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独立行政法人国立病院機構鳥取医療センター</t>
    <phoneticPr fontId="3"/>
  </si>
  <si>
    <t>〒689-0203 鳥取市三津８７６</t>
    <phoneticPr fontId="3"/>
  </si>
  <si>
    <t>〇</t>
  </si>
  <si>
    <t>神経内科</t>
  </si>
  <si>
    <t>障害者施設等７対１入院基本料</t>
  </si>
  <si>
    <t>ＤＰＣ病院ではない</t>
  </si>
  <si>
    <t>有</t>
  </si>
  <si>
    <t>-</t>
    <phoneticPr fontId="3"/>
  </si>
  <si>
    <t>１病棟</t>
  </si>
  <si>
    <t>慢性期機能</t>
  </si>
  <si>
    <t>複数の診療科で活用</t>
  </si>
  <si>
    <t>内科</t>
  </si>
  <si>
    <t>呼吸器内科</t>
  </si>
  <si>
    <t>２病棟</t>
  </si>
  <si>
    <t>３病棟</t>
  </si>
  <si>
    <t>４病棟</t>
  </si>
  <si>
    <t>外科</t>
  </si>
  <si>
    <t>５病棟</t>
  </si>
  <si>
    <t>回復期ﾘﾊﾋﾞﾘﾃｰｼｮﾝ病棟入院料２</t>
  </si>
  <si>
    <t>９病棟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</si>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</sst>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1045</v>
      </c>
      <c r="M9" s="282" t="s">
        <v>1050</v>
      </c>
      <c r="N9" s="282" t="s">
        <v>1051</v>
      </c>
      <c r="O9" s="282" t="s">
        <v>1052</v>
      </c>
      <c r="P9" s="282" t="s">
        <v>1054</v>
      </c>
      <c r="Q9" s="282" t="s">
        <v>1056</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1045</v>
      </c>
      <c r="M22" s="282" t="s">
        <v>1050</v>
      </c>
      <c r="N22" s="282" t="s">
        <v>1051</v>
      </c>
      <c r="O22" s="282" t="s">
        <v>1052</v>
      </c>
      <c r="P22" s="282" t="s">
        <v>1054</v>
      </c>
      <c r="Q22" s="282" t="s">
        <v>1056</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1045</v>
      </c>
      <c r="M35" s="282" t="s">
        <v>1050</v>
      </c>
      <c r="N35" s="282" t="s">
        <v>1051</v>
      </c>
      <c r="O35" s="282" t="s">
        <v>1052</v>
      </c>
      <c r="P35" s="282" t="s">
        <v>1054</v>
      </c>
      <c r="Q35" s="282" t="s">
        <v>1056</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1045</v>
      </c>
      <c r="M44" s="282" t="s">
        <v>1050</v>
      </c>
      <c r="N44" s="282" t="s">
        <v>1051</v>
      </c>
      <c r="O44" s="282" t="s">
        <v>1052</v>
      </c>
      <c r="P44" s="282" t="s">
        <v>1054</v>
      </c>
      <c r="Q44" s="282" t="s">
        <v>1056</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1045</v>
      </c>
      <c r="M89" s="262" t="s">
        <v>1050</v>
      </c>
      <c r="N89" s="262" t="s">
        <v>1051</v>
      </c>
      <c r="O89" s="262" t="s">
        <v>1052</v>
      </c>
      <c r="P89" s="262" t="s">
        <v>1054</v>
      </c>
      <c r="Q89" s="262" t="s">
        <v>1056</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c r="Q90" s="262" t="s">
        <v>1057</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1050</v>
      </c>
      <c r="N97" s="66" t="s">
        <v>1051</v>
      </c>
      <c r="O97" s="66" t="s">
        <v>1052</v>
      </c>
      <c r="P97" s="66" t="s">
        <v>1054</v>
      </c>
      <c r="Q97" s="66" t="s">
        <v>1056</v>
      </c>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1057</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304</v>
      </c>
      <c r="K99" s="237" t="str">
        <f>IF(OR(COUNTIF(L99:Q99,"未確認")&gt;0,COUNTIF(L99:Q99,"~*")&gt;0),"※","")</f>
        <v/>
      </c>
      <c r="L99" s="258">
        <v>50</v>
      </c>
      <c r="M99" s="258">
        <v>44</v>
      </c>
      <c r="N99" s="258">
        <v>50</v>
      </c>
      <c r="O99" s="258">
        <v>55</v>
      </c>
      <c r="P99" s="258">
        <v>55</v>
      </c>
      <c r="Q99" s="258">
        <v>50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304</v>
      </c>
      <c r="K101" s="237" t="str">
        <f>IF(OR(COUNTIF(L101:Q101,"未確認")&gt;0,COUNTIF(L101:Q101,"~*")&gt;0),"※","")</f>
        <v/>
      </c>
      <c r="L101" s="258">
        <v>50</v>
      </c>
      <c r="M101" s="258">
        <v>44</v>
      </c>
      <c r="N101" s="258">
        <v>50</v>
      </c>
      <c r="O101" s="258">
        <v>55</v>
      </c>
      <c r="P101" s="258">
        <v>55</v>
      </c>
      <c r="Q101" s="258">
        <v>50</v>
      </c>
    </row>
    <row r="102" spans="1:22" s="83" customFormat="1" ht="34.5" customHeight="1">
      <c r="A102" s="244" t="s">
        <v>610</v>
      </c>
      <c r="B102" s="84"/>
      <c r="C102" s="377"/>
      <c r="D102" s="379"/>
      <c r="E102" s="317" t="s">
        <v>612</v>
      </c>
      <c r="F102" s="318"/>
      <c r="G102" s="318"/>
      <c r="H102" s="319"/>
      <c r="I102" s="420"/>
      <c r="J102" s="256">
        <f t="shared" si="0"/>
        <v>304</v>
      </c>
      <c r="K102" s="237" t="str">
        <f t="shared" ref="K102:K111" si="1">IF(OR(COUNTIF(L101:Q101,"未確認")&gt;0,COUNTIF(L101:Q101,"~*")&gt;0),"※","")</f>
        <v/>
      </c>
      <c r="L102" s="258">
        <v>50</v>
      </c>
      <c r="M102" s="258">
        <v>44</v>
      </c>
      <c r="N102" s="258">
        <v>50</v>
      </c>
      <c r="O102" s="258">
        <v>55</v>
      </c>
      <c r="P102" s="258">
        <v>55</v>
      </c>
      <c r="Q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1051</v>
      </c>
      <c r="O118" s="66" t="s">
        <v>1052</v>
      </c>
      <c r="P118" s="66" t="s">
        <v>1054</v>
      </c>
      <c r="Q118" s="66" t="s">
        <v>1056</v>
      </c>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1057</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1047</v>
      </c>
      <c r="N120" s="98" t="s">
        <v>1047</v>
      </c>
      <c r="O120" s="98" t="s">
        <v>1047</v>
      </c>
      <c r="P120" s="98" t="s">
        <v>1047</v>
      </c>
      <c r="Q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1040</v>
      </c>
      <c r="N121" s="98" t="s">
        <v>534</v>
      </c>
      <c r="O121" s="98" t="s">
        <v>1040</v>
      </c>
      <c r="P121" s="98" t="s">
        <v>1040</v>
      </c>
      <c r="Q121" s="98" t="s">
        <v>1040</v>
      </c>
    </row>
    <row r="122" spans="1:22" s="83" customFormat="1" ht="40.5" customHeight="1">
      <c r="A122" s="244" t="s">
        <v>619</v>
      </c>
      <c r="B122" s="1"/>
      <c r="C122" s="295"/>
      <c r="D122" s="297"/>
      <c r="E122" s="396"/>
      <c r="F122" s="418"/>
      <c r="G122" s="418"/>
      <c r="H122" s="397"/>
      <c r="I122" s="354"/>
      <c r="J122" s="101"/>
      <c r="K122" s="102"/>
      <c r="L122" s="98" t="s">
        <v>533</v>
      </c>
      <c r="M122" s="98" t="s">
        <v>1048</v>
      </c>
      <c r="N122" s="98" t="s">
        <v>1040</v>
      </c>
      <c r="O122" s="98" t="s">
        <v>1048</v>
      </c>
      <c r="P122" s="98" t="s">
        <v>1053</v>
      </c>
      <c r="Q122" s="98" t="s">
        <v>1053</v>
      </c>
    </row>
    <row r="123" spans="1:22" s="83" customFormat="1" ht="40.5" customHeight="1">
      <c r="A123" s="244" t="s">
        <v>620</v>
      </c>
      <c r="B123" s="1"/>
      <c r="C123" s="289"/>
      <c r="D123" s="290"/>
      <c r="E123" s="377"/>
      <c r="F123" s="378"/>
      <c r="G123" s="378"/>
      <c r="H123" s="379"/>
      <c r="I123" s="341"/>
      <c r="J123" s="105"/>
      <c r="K123" s="106"/>
      <c r="L123" s="98" t="s">
        <v>533</v>
      </c>
      <c r="M123" s="98" t="s">
        <v>1049</v>
      </c>
      <c r="N123" s="98" t="s">
        <v>533</v>
      </c>
      <c r="O123" s="98" t="s">
        <v>534</v>
      </c>
      <c r="P123" s="98" t="s">
        <v>1048</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1051</v>
      </c>
      <c r="O129" s="66" t="s">
        <v>1052</v>
      </c>
      <c r="P129" s="66" t="s">
        <v>1054</v>
      </c>
      <c r="Q129" s="66" t="s">
        <v>1056</v>
      </c>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1057</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1041</v>
      </c>
      <c r="M131" s="98" t="s">
        <v>1041</v>
      </c>
      <c r="N131" s="98" t="s">
        <v>1041</v>
      </c>
      <c r="O131" s="98" t="s">
        <v>1041</v>
      </c>
      <c r="P131" s="98" t="s">
        <v>1041</v>
      </c>
      <c r="Q131" s="98" t="s">
        <v>1055</v>
      </c>
    </row>
    <row r="132" spans="1:22" s="83" customFormat="1" ht="34.5" customHeight="1">
      <c r="A132" s="244" t="s">
        <v>621</v>
      </c>
      <c r="B132" s="84"/>
      <c r="C132" s="295"/>
      <c r="D132" s="297"/>
      <c r="E132" s="320" t="s">
        <v>58</v>
      </c>
      <c r="F132" s="321"/>
      <c r="G132" s="321"/>
      <c r="H132" s="322"/>
      <c r="I132" s="389"/>
      <c r="J132" s="101"/>
      <c r="K132" s="102"/>
      <c r="L132" s="82">
        <v>50</v>
      </c>
      <c r="M132" s="82">
        <v>44</v>
      </c>
      <c r="N132" s="82">
        <v>50</v>
      </c>
      <c r="O132" s="82">
        <v>55</v>
      </c>
      <c r="P132" s="82">
        <v>55</v>
      </c>
      <c r="Q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1051</v>
      </c>
      <c r="O143" s="66" t="s">
        <v>1052</v>
      </c>
      <c r="P143" s="66" t="s">
        <v>1054</v>
      </c>
      <c r="Q143" s="66" t="s">
        <v>1056</v>
      </c>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1057</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241</v>
      </c>
      <c r="K166" s="264" t="str">
        <f t="shared" si="3"/>
        <v/>
      </c>
      <c r="L166" s="117">
        <v>49</v>
      </c>
      <c r="M166" s="117">
        <v>43</v>
      </c>
      <c r="N166" s="117">
        <v>45</v>
      </c>
      <c r="O166" s="117">
        <v>50</v>
      </c>
      <c r="P166" s="117">
        <v>54</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11</v>
      </c>
      <c r="K170" s="264" t="str">
        <f t="shared" si="3"/>
        <v/>
      </c>
      <c r="L170" s="117">
        <v>0</v>
      </c>
      <c r="M170" s="117">
        <v>11</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52</v>
      </c>
      <c r="K195" s="264" t="str">
        <f t="shared" si="5"/>
        <v/>
      </c>
      <c r="L195" s="117">
        <v>0</v>
      </c>
      <c r="M195" s="117">
        <v>0</v>
      </c>
      <c r="N195" s="117">
        <v>0</v>
      </c>
      <c r="O195" s="117">
        <v>0</v>
      </c>
      <c r="P195" s="117">
        <v>0</v>
      </c>
      <c r="Q195" s="117">
        <v>52</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66" t="s">
        <v>1051</v>
      </c>
      <c r="O226" s="66" t="s">
        <v>1052</v>
      </c>
      <c r="P226" s="66" t="s">
        <v>1054</v>
      </c>
      <c r="Q226" s="66" t="s">
        <v>1056</v>
      </c>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1057</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1051</v>
      </c>
      <c r="O234" s="66" t="s">
        <v>1052</v>
      </c>
      <c r="P234" s="66" t="s">
        <v>1054</v>
      </c>
      <c r="Q234" s="66" t="s">
        <v>1056</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1057</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1051</v>
      </c>
      <c r="O244" s="66" t="s">
        <v>1052</v>
      </c>
      <c r="P244" s="66" t="s">
        <v>1054</v>
      </c>
      <c r="Q244" s="66" t="s">
        <v>1056</v>
      </c>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1057</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1051</v>
      </c>
      <c r="O253" s="66" t="s">
        <v>1052</v>
      </c>
      <c r="P253" s="66" t="s">
        <v>1054</v>
      </c>
      <c r="Q253" s="66" t="s">
        <v>1056</v>
      </c>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137" t="s">
        <v>1057</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1051</v>
      </c>
      <c r="O263" s="66" t="s">
        <v>1052</v>
      </c>
      <c r="P263" s="66" t="s">
        <v>1054</v>
      </c>
      <c r="Q263" s="66" t="s">
        <v>1056</v>
      </c>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1057</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186</v>
      </c>
      <c r="K269" s="81" t="str">
        <f t="shared" si="8"/>
        <v/>
      </c>
      <c r="L269" s="147">
        <v>39</v>
      </c>
      <c r="M269" s="147">
        <v>25</v>
      </c>
      <c r="N269" s="147">
        <v>40</v>
      </c>
      <c r="O269" s="147">
        <v>29</v>
      </c>
      <c r="P269" s="147">
        <v>33</v>
      </c>
      <c r="Q269" s="147">
        <v>20</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v>
      </c>
      <c r="N270" s="148">
        <v>0</v>
      </c>
      <c r="O270" s="148">
        <v>1.6</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0</v>
      </c>
      <c r="N271" s="147">
        <v>0</v>
      </c>
      <c r="O271" s="147">
        <v>0</v>
      </c>
      <c r="P271" s="147">
        <v>1</v>
      </c>
      <c r="Q271" s="147">
        <v>0</v>
      </c>
    </row>
    <row r="272" spans="1:22" s="83" customFormat="1" ht="34.5" customHeight="1">
      <c r="A272" s="249" t="s">
        <v>726</v>
      </c>
      <c r="B272" s="120"/>
      <c r="C272" s="372"/>
      <c r="D272" s="372"/>
      <c r="E272" s="372"/>
      <c r="F272" s="372"/>
      <c r="G272" s="371" t="s">
        <v>148</v>
      </c>
      <c r="H272" s="371"/>
      <c r="I272" s="404"/>
      <c r="J272" s="266">
        <f t="shared" si="9"/>
        <v>2.4000000000000004</v>
      </c>
      <c r="K272" s="81" t="str">
        <f t="shared" si="8"/>
        <v/>
      </c>
      <c r="L272" s="148">
        <v>0</v>
      </c>
      <c r="M272" s="148">
        <v>0</v>
      </c>
      <c r="N272" s="148">
        <v>0</v>
      </c>
      <c r="O272" s="148">
        <v>1.6</v>
      </c>
      <c r="P272" s="148">
        <v>0</v>
      </c>
      <c r="Q272" s="148">
        <v>0.8</v>
      </c>
    </row>
    <row r="273" spans="1:17"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2"/>
      <c r="D274" s="372"/>
      <c r="E274" s="372"/>
      <c r="F274" s="372"/>
      <c r="G274" s="371" t="s">
        <v>148</v>
      </c>
      <c r="H274" s="371"/>
      <c r="I274" s="404"/>
      <c r="J274" s="266">
        <f t="shared" si="9"/>
        <v>16.899999999999999</v>
      </c>
      <c r="K274" s="81" t="str">
        <f t="shared" si="8"/>
        <v/>
      </c>
      <c r="L274" s="148">
        <v>3.3</v>
      </c>
      <c r="M274" s="148">
        <v>1.7</v>
      </c>
      <c r="N274" s="148">
        <v>3.2</v>
      </c>
      <c r="O274" s="148">
        <v>3.2</v>
      </c>
      <c r="P274" s="148">
        <v>3</v>
      </c>
      <c r="Q274" s="148">
        <v>2.5</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106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5.3</v>
      </c>
      <c r="N298" s="148">
        <v>2.5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4.9000000000000004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9</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1051</v>
      </c>
      <c r="O322" s="66" t="s">
        <v>1052</v>
      </c>
      <c r="P322" s="66" t="s">
        <v>1054</v>
      </c>
      <c r="Q322" s="66" t="s">
        <v>1056</v>
      </c>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1057</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1051</v>
      </c>
      <c r="O342" s="66" t="s">
        <v>1052</v>
      </c>
      <c r="P342" s="66" t="s">
        <v>1054</v>
      </c>
      <c r="Q342" s="66" t="s">
        <v>1056</v>
      </c>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1057</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1051</v>
      </c>
      <c r="O367" s="66" t="s">
        <v>1052</v>
      </c>
      <c r="P367" s="66" t="s">
        <v>1054</v>
      </c>
      <c r="Q367" s="66" t="s">
        <v>1056</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1057</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1051</v>
      </c>
      <c r="O390" s="66" t="s">
        <v>1052</v>
      </c>
      <c r="P390" s="66" t="s">
        <v>1054</v>
      </c>
      <c r="Q390" s="66" t="s">
        <v>1056</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1057</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981</v>
      </c>
      <c r="K392" s="81" t="str">
        <f t="shared" ref="K392:K397" si="12">IF(OR(COUNTIF(L392:Q392,"未確認")&gt;0,COUNTIF(L392:Q392,"~*")&gt;0),"※","")</f>
        <v/>
      </c>
      <c r="L392" s="147">
        <v>55</v>
      </c>
      <c r="M392" s="147">
        <v>277</v>
      </c>
      <c r="N392" s="147">
        <v>134</v>
      </c>
      <c r="O392" s="147">
        <v>190</v>
      </c>
      <c r="P392" s="147">
        <v>161</v>
      </c>
      <c r="Q392" s="147">
        <v>164</v>
      </c>
    </row>
    <row r="393" spans="1:22" s="83" customFormat="1" ht="34.5" customHeight="1">
      <c r="A393" s="249" t="s">
        <v>773</v>
      </c>
      <c r="B393" s="84"/>
      <c r="C393" s="370"/>
      <c r="D393" s="380"/>
      <c r="E393" s="320" t="s">
        <v>224</v>
      </c>
      <c r="F393" s="321"/>
      <c r="G393" s="321"/>
      <c r="H393" s="322"/>
      <c r="I393" s="343"/>
      <c r="J393" s="140">
        <f t="shared" si="11"/>
        <v>870</v>
      </c>
      <c r="K393" s="81" t="str">
        <f t="shared" si="12"/>
        <v/>
      </c>
      <c r="L393" s="147">
        <v>49</v>
      </c>
      <c r="M393" s="147">
        <v>177</v>
      </c>
      <c r="N393" s="147">
        <v>133</v>
      </c>
      <c r="O393" s="147">
        <v>190</v>
      </c>
      <c r="P393" s="147">
        <v>161</v>
      </c>
      <c r="Q393" s="147">
        <v>160</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0</v>
      </c>
      <c r="M394" s="147">
        <v>1</v>
      </c>
      <c r="N394" s="147">
        <v>1</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109</v>
      </c>
      <c r="K395" s="81" t="str">
        <f t="shared" si="12"/>
        <v/>
      </c>
      <c r="L395" s="147">
        <v>6</v>
      </c>
      <c r="M395" s="147">
        <v>99</v>
      </c>
      <c r="N395" s="147">
        <v>0</v>
      </c>
      <c r="O395" s="147">
        <v>0</v>
      </c>
      <c r="P395" s="147">
        <v>0</v>
      </c>
      <c r="Q395" s="147">
        <v>4</v>
      </c>
    </row>
    <row r="396" spans="1:22" s="83" customFormat="1" ht="34.5" customHeight="1">
      <c r="A396" s="250" t="s">
        <v>776</v>
      </c>
      <c r="B396" s="1"/>
      <c r="C396" s="370"/>
      <c r="D396" s="320" t="s">
        <v>227</v>
      </c>
      <c r="E396" s="321"/>
      <c r="F396" s="321"/>
      <c r="G396" s="321"/>
      <c r="H396" s="322"/>
      <c r="I396" s="343"/>
      <c r="J396" s="140">
        <f t="shared" si="11"/>
        <v>101994</v>
      </c>
      <c r="K396" s="81" t="str">
        <f t="shared" si="12"/>
        <v/>
      </c>
      <c r="L396" s="147">
        <v>17215</v>
      </c>
      <c r="M396" s="147">
        <v>13338</v>
      </c>
      <c r="N396" s="147">
        <v>17065</v>
      </c>
      <c r="O396" s="147">
        <v>19555</v>
      </c>
      <c r="P396" s="147">
        <v>19671</v>
      </c>
      <c r="Q396" s="147">
        <v>15150</v>
      </c>
    </row>
    <row r="397" spans="1:22" s="83" customFormat="1" ht="34.5" customHeight="1">
      <c r="A397" s="250" t="s">
        <v>777</v>
      </c>
      <c r="B397" s="119"/>
      <c r="C397" s="370"/>
      <c r="D397" s="320" t="s">
        <v>228</v>
      </c>
      <c r="E397" s="321"/>
      <c r="F397" s="321"/>
      <c r="G397" s="321"/>
      <c r="H397" s="322"/>
      <c r="I397" s="344"/>
      <c r="J397" s="140">
        <f t="shared" si="11"/>
        <v>991</v>
      </c>
      <c r="K397" s="81" t="str">
        <f t="shared" si="12"/>
        <v/>
      </c>
      <c r="L397" s="147">
        <v>55</v>
      </c>
      <c r="M397" s="147">
        <v>276</v>
      </c>
      <c r="N397" s="147">
        <v>138</v>
      </c>
      <c r="O397" s="147">
        <v>191</v>
      </c>
      <c r="P397" s="147">
        <v>161</v>
      </c>
      <c r="Q397" s="147">
        <v>170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1051</v>
      </c>
      <c r="O403" s="66" t="s">
        <v>1052</v>
      </c>
      <c r="P403" s="66" t="s">
        <v>1054</v>
      </c>
      <c r="Q403" s="66" t="s">
        <v>1056</v>
      </c>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1057</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981</v>
      </c>
      <c r="K405" s="81" t="str">
        <f t="shared" ref="K405:K422" si="14">IF(OR(COUNTIF(L405:Q405,"未確認")&gt;0,COUNTIF(L405:Q405,"~*")&gt;0),"※","")</f>
        <v/>
      </c>
      <c r="L405" s="147">
        <v>55</v>
      </c>
      <c r="M405" s="147">
        <v>277</v>
      </c>
      <c r="N405" s="147">
        <v>134</v>
      </c>
      <c r="O405" s="147">
        <v>190</v>
      </c>
      <c r="P405" s="147">
        <v>161</v>
      </c>
      <c r="Q405" s="147">
        <v>164</v>
      </c>
    </row>
    <row r="406" spans="1:22" s="83" customFormat="1" ht="34.5" customHeight="1">
      <c r="A406" s="251" t="s">
        <v>779</v>
      </c>
      <c r="B406" s="119"/>
      <c r="C406" s="369"/>
      <c r="D406" s="375" t="s">
        <v>233</v>
      </c>
      <c r="E406" s="377" t="s">
        <v>234</v>
      </c>
      <c r="F406" s="378"/>
      <c r="G406" s="378"/>
      <c r="H406" s="379"/>
      <c r="I406" s="361"/>
      <c r="J406" s="140">
        <f t="shared" si="13"/>
        <v>41</v>
      </c>
      <c r="K406" s="81" t="str">
        <f t="shared" si="14"/>
        <v/>
      </c>
      <c r="L406" s="147">
        <v>2</v>
      </c>
      <c r="M406" s="147">
        <v>17</v>
      </c>
      <c r="N406" s="147">
        <v>0</v>
      </c>
      <c r="O406" s="147">
        <v>2</v>
      </c>
      <c r="P406" s="147">
        <v>1</v>
      </c>
      <c r="Q406" s="147">
        <v>19</v>
      </c>
    </row>
    <row r="407" spans="1:22" s="83" customFormat="1" ht="34.5" customHeight="1">
      <c r="A407" s="251" t="s">
        <v>780</v>
      </c>
      <c r="B407" s="119"/>
      <c r="C407" s="369"/>
      <c r="D407" s="369"/>
      <c r="E407" s="320" t="s">
        <v>235</v>
      </c>
      <c r="F407" s="321"/>
      <c r="G407" s="321"/>
      <c r="H407" s="322"/>
      <c r="I407" s="361"/>
      <c r="J407" s="140">
        <f t="shared" si="13"/>
        <v>665</v>
      </c>
      <c r="K407" s="81" t="str">
        <f t="shared" si="14"/>
        <v/>
      </c>
      <c r="L407" s="147">
        <v>36</v>
      </c>
      <c r="M407" s="147">
        <v>155</v>
      </c>
      <c r="N407" s="147">
        <v>131</v>
      </c>
      <c r="O407" s="147">
        <v>182</v>
      </c>
      <c r="P407" s="147">
        <v>157</v>
      </c>
      <c r="Q407" s="147">
        <v>4</v>
      </c>
    </row>
    <row r="408" spans="1:22" s="83" customFormat="1" ht="34.5" customHeight="1">
      <c r="A408" s="251" t="s">
        <v>781</v>
      </c>
      <c r="B408" s="119"/>
      <c r="C408" s="369"/>
      <c r="D408" s="369"/>
      <c r="E408" s="320" t="s">
        <v>236</v>
      </c>
      <c r="F408" s="321"/>
      <c r="G408" s="321"/>
      <c r="H408" s="322"/>
      <c r="I408" s="361"/>
      <c r="J408" s="140">
        <f t="shared" si="13"/>
        <v>217</v>
      </c>
      <c r="K408" s="81" t="str">
        <f t="shared" si="14"/>
        <v/>
      </c>
      <c r="L408" s="147">
        <v>17</v>
      </c>
      <c r="M408" s="147">
        <v>48</v>
      </c>
      <c r="N408" s="147">
        <v>3</v>
      </c>
      <c r="O408" s="147">
        <v>6</v>
      </c>
      <c r="P408" s="147">
        <v>3</v>
      </c>
      <c r="Q408" s="147">
        <v>140</v>
      </c>
    </row>
    <row r="409" spans="1:22" s="83" customFormat="1" ht="34.5" customHeight="1">
      <c r="A409" s="251" t="s">
        <v>782</v>
      </c>
      <c r="B409" s="119"/>
      <c r="C409" s="369"/>
      <c r="D409" s="369"/>
      <c r="E409" s="317" t="s">
        <v>989</v>
      </c>
      <c r="F409" s="318"/>
      <c r="G409" s="318"/>
      <c r="H409" s="319"/>
      <c r="I409" s="361"/>
      <c r="J409" s="140">
        <f t="shared" si="13"/>
        <v>58</v>
      </c>
      <c r="K409" s="81" t="str">
        <f t="shared" si="14"/>
        <v/>
      </c>
      <c r="L409" s="147">
        <v>0</v>
      </c>
      <c r="M409" s="147">
        <v>57</v>
      </c>
      <c r="N409" s="147">
        <v>0</v>
      </c>
      <c r="O409" s="147">
        <v>0</v>
      </c>
      <c r="P409" s="147">
        <v>0</v>
      </c>
      <c r="Q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991</v>
      </c>
      <c r="K413" s="81" t="str">
        <f t="shared" si="14"/>
        <v/>
      </c>
      <c r="L413" s="147">
        <v>55</v>
      </c>
      <c r="M413" s="147">
        <v>276</v>
      </c>
      <c r="N413" s="147">
        <v>138</v>
      </c>
      <c r="O413" s="147">
        <v>191</v>
      </c>
      <c r="P413" s="147">
        <v>161</v>
      </c>
      <c r="Q413" s="147">
        <v>170</v>
      </c>
    </row>
    <row r="414" spans="1:22" s="83" customFormat="1" ht="34.5" customHeight="1">
      <c r="A414" s="251" t="s">
        <v>787</v>
      </c>
      <c r="B414" s="119"/>
      <c r="C414" s="369"/>
      <c r="D414" s="375" t="s">
        <v>240</v>
      </c>
      <c r="E414" s="377" t="s">
        <v>241</v>
      </c>
      <c r="F414" s="378"/>
      <c r="G414" s="378"/>
      <c r="H414" s="379"/>
      <c r="I414" s="361"/>
      <c r="J414" s="140">
        <f t="shared" si="13"/>
        <v>29</v>
      </c>
      <c r="K414" s="81" t="str">
        <f t="shared" si="14"/>
        <v/>
      </c>
      <c r="L414" s="147">
        <v>2</v>
      </c>
      <c r="M414" s="147">
        <v>18</v>
      </c>
      <c r="N414" s="147">
        <v>0</v>
      </c>
      <c r="O414" s="147">
        <v>1</v>
      </c>
      <c r="P414" s="147">
        <v>1</v>
      </c>
      <c r="Q414" s="147">
        <v>7</v>
      </c>
    </row>
    <row r="415" spans="1:22" s="83" customFormat="1" ht="34.5" customHeight="1">
      <c r="A415" s="251" t="s">
        <v>788</v>
      </c>
      <c r="B415" s="119"/>
      <c r="C415" s="369"/>
      <c r="D415" s="369"/>
      <c r="E415" s="320" t="s">
        <v>242</v>
      </c>
      <c r="F415" s="321"/>
      <c r="G415" s="321"/>
      <c r="H415" s="322"/>
      <c r="I415" s="361"/>
      <c r="J415" s="140">
        <f t="shared" si="13"/>
        <v>766</v>
      </c>
      <c r="K415" s="81" t="str">
        <f t="shared" si="14"/>
        <v/>
      </c>
      <c r="L415" s="147">
        <v>37</v>
      </c>
      <c r="M415" s="147">
        <v>155</v>
      </c>
      <c r="N415" s="147">
        <v>131</v>
      </c>
      <c r="O415" s="147">
        <v>180</v>
      </c>
      <c r="P415" s="147">
        <v>156</v>
      </c>
      <c r="Q415" s="147">
        <v>107</v>
      </c>
    </row>
    <row r="416" spans="1:22" s="83" customFormat="1" ht="34.5" customHeight="1">
      <c r="A416" s="251" t="s">
        <v>789</v>
      </c>
      <c r="B416" s="119"/>
      <c r="C416" s="369"/>
      <c r="D416" s="369"/>
      <c r="E416" s="320" t="s">
        <v>243</v>
      </c>
      <c r="F416" s="321"/>
      <c r="G416" s="321"/>
      <c r="H416" s="322"/>
      <c r="I416" s="361"/>
      <c r="J416" s="140">
        <f t="shared" si="13"/>
        <v>71</v>
      </c>
      <c r="K416" s="81" t="str">
        <f t="shared" si="14"/>
        <v/>
      </c>
      <c r="L416" s="147">
        <v>9</v>
      </c>
      <c r="M416" s="147">
        <v>34</v>
      </c>
      <c r="N416" s="147">
        <v>5</v>
      </c>
      <c r="O416" s="147">
        <v>6</v>
      </c>
      <c r="P416" s="147">
        <v>3</v>
      </c>
      <c r="Q416" s="147">
        <v>14</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0</v>
      </c>
      <c r="M417" s="147">
        <v>4</v>
      </c>
      <c r="N417" s="147">
        <v>0</v>
      </c>
      <c r="O417" s="147">
        <v>0</v>
      </c>
      <c r="P417" s="147">
        <v>0</v>
      </c>
      <c r="Q417" s="147">
        <v>11</v>
      </c>
    </row>
    <row r="418" spans="1:22" s="83" customFormat="1" ht="34.5" customHeight="1">
      <c r="A418" s="251" t="s">
        <v>791</v>
      </c>
      <c r="B418" s="119"/>
      <c r="C418" s="369"/>
      <c r="D418" s="369"/>
      <c r="E418" s="320" t="s">
        <v>245</v>
      </c>
      <c r="F418" s="321"/>
      <c r="G418" s="321"/>
      <c r="H418" s="322"/>
      <c r="I418" s="361"/>
      <c r="J418" s="140">
        <f t="shared" si="13"/>
        <v>42</v>
      </c>
      <c r="K418" s="81" t="str">
        <f t="shared" si="14"/>
        <v/>
      </c>
      <c r="L418" s="147">
        <v>1</v>
      </c>
      <c r="M418" s="147">
        <v>30</v>
      </c>
      <c r="N418" s="147">
        <v>0</v>
      </c>
      <c r="O418" s="147">
        <v>0</v>
      </c>
      <c r="P418" s="147">
        <v>0</v>
      </c>
      <c r="Q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39</v>
      </c>
      <c r="K420" s="81" t="str">
        <f t="shared" si="14"/>
        <v/>
      </c>
      <c r="L420" s="147">
        <v>0</v>
      </c>
      <c r="M420" s="147">
        <v>25</v>
      </c>
      <c r="N420" s="147">
        <v>0</v>
      </c>
      <c r="O420" s="147">
        <v>0</v>
      </c>
      <c r="P420" s="147">
        <v>0</v>
      </c>
      <c r="Q420" s="147">
        <v>14</v>
      </c>
    </row>
    <row r="421" spans="1:22" s="83" customFormat="1" ht="34.5" customHeight="1">
      <c r="A421" s="251" t="s">
        <v>794</v>
      </c>
      <c r="B421" s="119"/>
      <c r="C421" s="369"/>
      <c r="D421" s="369"/>
      <c r="E421" s="320" t="s">
        <v>247</v>
      </c>
      <c r="F421" s="321"/>
      <c r="G421" s="321"/>
      <c r="H421" s="322"/>
      <c r="I421" s="361"/>
      <c r="J421" s="140">
        <f t="shared" si="13"/>
        <v>28</v>
      </c>
      <c r="K421" s="81" t="str">
        <f t="shared" si="14"/>
        <v/>
      </c>
      <c r="L421" s="147">
        <v>6</v>
      </c>
      <c r="M421" s="147">
        <v>10</v>
      </c>
      <c r="N421" s="147">
        <v>2</v>
      </c>
      <c r="O421" s="147">
        <v>4</v>
      </c>
      <c r="P421" s="147">
        <v>1</v>
      </c>
      <c r="Q421" s="147">
        <v>5</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1051</v>
      </c>
      <c r="O428" s="66" t="s">
        <v>1052</v>
      </c>
      <c r="P428" s="66" t="s">
        <v>1054</v>
      </c>
      <c r="Q428" s="66" t="s">
        <v>1056</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1057</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962</v>
      </c>
      <c r="K430" s="193" t="str">
        <f>IF(OR(COUNTIF(L430:Q430,"未確認")&gt;0,COUNTIF(L430:Q430,"~*")&gt;0),"※","")</f>
        <v/>
      </c>
      <c r="L430" s="147">
        <v>53</v>
      </c>
      <c r="M430" s="147">
        <v>258</v>
      </c>
      <c r="N430" s="147">
        <v>138</v>
      </c>
      <c r="O430" s="147">
        <v>190</v>
      </c>
      <c r="P430" s="147">
        <v>160</v>
      </c>
      <c r="Q430" s="147">
        <v>163</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3</v>
      </c>
      <c r="K431" s="193" t="str">
        <f>IF(OR(COUNTIF(L431:Q431,"未確認")&gt;0,COUNTIF(L431:Q431,"~*")&gt;0),"※","")</f>
        <v/>
      </c>
      <c r="L431" s="147">
        <v>1</v>
      </c>
      <c r="M431" s="147">
        <v>2</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48</v>
      </c>
      <c r="K432" s="193" t="str">
        <f>IF(OR(COUNTIF(L432:Q432,"未確認")&gt;0,COUNTIF(L432:Q432,"~*")&gt;0),"※","")</f>
        <v/>
      </c>
      <c r="L432" s="147">
        <v>17</v>
      </c>
      <c r="M432" s="147">
        <v>12</v>
      </c>
      <c r="N432" s="147">
        <v>0</v>
      </c>
      <c r="O432" s="147">
        <v>0</v>
      </c>
      <c r="P432" s="147">
        <v>0</v>
      </c>
      <c r="Q432" s="147">
        <v>19</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327</v>
      </c>
      <c r="K433" s="193" t="str">
        <f>IF(OR(COUNTIF(L433:Q433,"未確認")&gt;0,COUNTIF(L433:Q433,"~*")&gt;0),"※","")</f>
        <v/>
      </c>
      <c r="L433" s="147">
        <v>33</v>
      </c>
      <c r="M433" s="147">
        <v>173</v>
      </c>
      <c r="N433" s="147">
        <v>7</v>
      </c>
      <c r="O433" s="147">
        <v>10</v>
      </c>
      <c r="P433" s="147">
        <v>4</v>
      </c>
      <c r="Q433" s="147">
        <v>100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584</v>
      </c>
      <c r="K434" s="193" t="str">
        <f>IF(OR(COUNTIF(L434:Q434,"未確認")&gt;0,COUNTIF(L434:Q434,"~*")&gt;0),"※","")</f>
        <v/>
      </c>
      <c r="L434" s="147">
        <v>2</v>
      </c>
      <c r="M434" s="147">
        <v>71</v>
      </c>
      <c r="N434" s="147">
        <v>131</v>
      </c>
      <c r="O434" s="147">
        <v>180</v>
      </c>
      <c r="P434" s="147">
        <v>156</v>
      </c>
      <c r="Q434" s="147">
        <v>44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1051</v>
      </c>
      <c r="O441" s="66" t="s">
        <v>1052</v>
      </c>
      <c r="P441" s="66" t="s">
        <v>1054</v>
      </c>
      <c r="Q441" s="66" t="s">
        <v>1056</v>
      </c>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1057</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1051</v>
      </c>
      <c r="O466" s="66" t="s">
        <v>1052</v>
      </c>
      <c r="P466" s="66" t="s">
        <v>1054</v>
      </c>
      <c r="Q466" s="66" t="s">
        <v>1056</v>
      </c>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1057</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v>0</v>
      </c>
      <c r="M468" s="117" t="s">
        <v>541</v>
      </c>
      <c r="N468" s="117" t="s">
        <v>541</v>
      </c>
      <c r="O468" s="117" t="s">
        <v>541</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t="s">
        <v>541</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v>0</v>
      </c>
      <c r="M477" s="117" t="s">
        <v>541</v>
      </c>
      <c r="N477" s="117">
        <v>0</v>
      </c>
      <c r="O477" s="117">
        <v>0</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1051</v>
      </c>
      <c r="O502" s="66" t="s">
        <v>1052</v>
      </c>
      <c r="P502" s="66" t="s">
        <v>1054</v>
      </c>
      <c r="Q502" s="66" t="s">
        <v>1056</v>
      </c>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1057</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1051</v>
      </c>
      <c r="O514" s="66" t="s">
        <v>1052</v>
      </c>
      <c r="P514" s="66" t="s">
        <v>1054</v>
      </c>
      <c r="Q514" s="66" t="s">
        <v>1056</v>
      </c>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1057</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1051</v>
      </c>
      <c r="O520" s="66" t="s">
        <v>1052</v>
      </c>
      <c r="P520" s="66" t="s">
        <v>1054</v>
      </c>
      <c r="Q520" s="66" t="s">
        <v>1056</v>
      </c>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1057</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1051</v>
      </c>
      <c r="O525" s="66" t="s">
        <v>1052</v>
      </c>
      <c r="P525" s="66" t="s">
        <v>1054</v>
      </c>
      <c r="Q525" s="66" t="s">
        <v>1056</v>
      </c>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1057</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1051</v>
      </c>
      <c r="O530" s="66" t="s">
        <v>1052</v>
      </c>
      <c r="P530" s="66" t="s">
        <v>1054</v>
      </c>
      <c r="Q530" s="66" t="s">
        <v>1056</v>
      </c>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1057</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73</v>
      </c>
      <c r="K535" s="201" t="str">
        <f t="shared" si="23"/>
        <v>※</v>
      </c>
      <c r="L535" s="117" t="s">
        <v>541</v>
      </c>
      <c r="M535" s="117">
        <v>36</v>
      </c>
      <c r="N535" s="117">
        <v>0</v>
      </c>
      <c r="O535" s="117">
        <v>0</v>
      </c>
      <c r="P535" s="117">
        <v>0</v>
      </c>
      <c r="Q535" s="117">
        <v>37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1051</v>
      </c>
      <c r="O543" s="66" t="s">
        <v>1052</v>
      </c>
      <c r="P543" s="66" t="s">
        <v>1054</v>
      </c>
      <c r="Q543" s="66" t="s">
        <v>1056</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1057</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c r="Q558" s="211" t="s">
        <v>1044</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1051</v>
      </c>
      <c r="O588" s="66" t="s">
        <v>1052</v>
      </c>
      <c r="P588" s="66" t="s">
        <v>1054</v>
      </c>
      <c r="Q588" s="66" t="s">
        <v>1056</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1057</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102</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22</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163</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36</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30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1051</v>
      </c>
      <c r="O611" s="66" t="s">
        <v>1052</v>
      </c>
      <c r="P611" s="66" t="s">
        <v>1054</v>
      </c>
      <c r="Q611" s="66" t="s">
        <v>1056</v>
      </c>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1057</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1051</v>
      </c>
      <c r="O629" s="66" t="s">
        <v>1052</v>
      </c>
      <c r="P629" s="66" t="s">
        <v>1054</v>
      </c>
      <c r="Q629" s="66" t="s">
        <v>1056</v>
      </c>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1057</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t="s">
        <v>541</v>
      </c>
      <c r="O632" s="117" t="s">
        <v>541</v>
      </c>
      <c r="P632" s="117" t="s">
        <v>541</v>
      </c>
      <c r="Q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t="s">
        <v>541</v>
      </c>
      <c r="O633" s="117" t="s">
        <v>541</v>
      </c>
      <c r="P633" s="117" t="s">
        <v>541</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v>0</v>
      </c>
      <c r="O635" s="117" t="s">
        <v>541</v>
      </c>
      <c r="P635" s="117">
        <v>0</v>
      </c>
      <c r="Q635" s="117">
        <v>0</v>
      </c>
    </row>
    <row r="636" spans="1:22" s="118" customFormat="1" ht="70" customHeight="1">
      <c r="A636" s="252" t="s">
        <v>922</v>
      </c>
      <c r="B636" s="119"/>
      <c r="C636" s="320" t="s">
        <v>442</v>
      </c>
      <c r="D636" s="321"/>
      <c r="E636" s="321"/>
      <c r="F636" s="321"/>
      <c r="G636" s="321"/>
      <c r="H636" s="322"/>
      <c r="I636" s="122" t="s">
        <v>443</v>
      </c>
      <c r="J636" s="116">
        <f t="shared" si="30"/>
        <v>37</v>
      </c>
      <c r="K636" s="201" t="str">
        <f t="shared" si="31"/>
        <v>※</v>
      </c>
      <c r="L636" s="117">
        <v>22</v>
      </c>
      <c r="M636" s="117">
        <v>0</v>
      </c>
      <c r="N636" s="117">
        <v>15</v>
      </c>
      <c r="O636" s="117" t="s">
        <v>541</v>
      </c>
      <c r="P636" s="117" t="s">
        <v>541</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1051</v>
      </c>
      <c r="O644" s="66" t="s">
        <v>1052</v>
      </c>
      <c r="P644" s="66" t="s">
        <v>1054</v>
      </c>
      <c r="Q644" s="66" t="s">
        <v>1056</v>
      </c>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1057</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281</v>
      </c>
      <c r="K646" s="201" t="str">
        <f t="shared" ref="K646:K660" si="33">IF(OR(COUNTIF(L646:Q646,"未確認")&gt;0,COUNTIF(L646:Q646,"*")&gt;0),"※","")</f>
        <v/>
      </c>
      <c r="L646" s="117">
        <v>46</v>
      </c>
      <c r="M646" s="117">
        <v>35</v>
      </c>
      <c r="N646" s="117">
        <v>44</v>
      </c>
      <c r="O646" s="117">
        <v>50</v>
      </c>
      <c r="P646" s="117">
        <v>53</v>
      </c>
      <c r="Q646" s="117">
        <v>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239</v>
      </c>
      <c r="K648" s="201" t="str">
        <f t="shared" si="33"/>
        <v/>
      </c>
      <c r="L648" s="117">
        <v>31</v>
      </c>
      <c r="M648" s="117">
        <v>32</v>
      </c>
      <c r="N648" s="117">
        <v>44</v>
      </c>
      <c r="O648" s="117">
        <v>50</v>
      </c>
      <c r="P648" s="117">
        <v>52</v>
      </c>
      <c r="Q648" s="117">
        <v>30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v>
      </c>
      <c r="L650" s="117">
        <v>0</v>
      </c>
      <c r="M650" s="117" t="s">
        <v>541</v>
      </c>
      <c r="N650" s="117">
        <v>0</v>
      </c>
      <c r="O650" s="117">
        <v>0</v>
      </c>
      <c r="P650" s="117" t="s">
        <v>541</v>
      </c>
      <c r="Q650" s="117">
        <v>23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11</v>
      </c>
      <c r="K652" s="201" t="str">
        <f t="shared" si="33"/>
        <v/>
      </c>
      <c r="L652" s="117">
        <v>11</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v>
      </c>
      <c r="L655" s="117">
        <v>0</v>
      </c>
      <c r="M655" s="117" t="s">
        <v>541</v>
      </c>
      <c r="N655" s="117">
        <v>0</v>
      </c>
      <c r="O655" s="117">
        <v>0</v>
      </c>
      <c r="P655" s="117">
        <v>0</v>
      </c>
      <c r="Q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f t="shared" si="32"/>
        <v>65</v>
      </c>
      <c r="K658" s="201" t="str">
        <f t="shared" si="33"/>
        <v>※</v>
      </c>
      <c r="L658" s="117" t="s">
        <v>541</v>
      </c>
      <c r="M658" s="117">
        <v>15</v>
      </c>
      <c r="N658" s="117" t="s">
        <v>541</v>
      </c>
      <c r="O658" s="117">
        <v>10</v>
      </c>
      <c r="P658" s="117">
        <v>13</v>
      </c>
      <c r="Q658" s="117">
        <v>27</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1051</v>
      </c>
      <c r="O665" s="66" t="s">
        <v>1052</v>
      </c>
      <c r="P665" s="66" t="s">
        <v>1054</v>
      </c>
      <c r="Q665" s="66" t="s">
        <v>1056</v>
      </c>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1057</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84.5</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5.7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148</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48</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28</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78</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67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22.3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1051</v>
      </c>
      <c r="O681" s="66" t="s">
        <v>1052</v>
      </c>
      <c r="P681" s="66" t="s">
        <v>1054</v>
      </c>
      <c r="Q681" s="66" t="s">
        <v>1056</v>
      </c>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1057</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1051</v>
      </c>
      <c r="O691" s="66" t="s">
        <v>1052</v>
      </c>
      <c r="P691" s="66" t="s">
        <v>1054</v>
      </c>
      <c r="Q691" s="66" t="s">
        <v>1056</v>
      </c>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1057</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16</v>
      </c>
      <c r="K693" s="201" t="str">
        <f>IF(OR(COUNTIF(L693:Q693,"未確認")&gt;0,COUNTIF(L693:Q693,"*")&gt;0),"※","")</f>
        <v/>
      </c>
      <c r="L693" s="117">
        <v>0</v>
      </c>
      <c r="M693" s="117">
        <v>16</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198</v>
      </c>
      <c r="K694" s="201" t="str">
        <f>IF(OR(COUNTIF(L694:Q694,"未確認")&gt;0,COUNTIF(L694:Q694,"*")&gt;0),"※","")</f>
        <v>※</v>
      </c>
      <c r="L694" s="117">
        <v>49</v>
      </c>
      <c r="M694" s="117" t="s">
        <v>541</v>
      </c>
      <c r="N694" s="117">
        <v>45</v>
      </c>
      <c r="O694" s="117">
        <v>50</v>
      </c>
      <c r="P694" s="117">
        <v>54</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69</v>
      </c>
      <c r="K695" s="201" t="str">
        <f>IF(OR(COUNTIF(L695:Q695,"未確認")&gt;0,COUNTIF(L695:Q695,"*")&gt;0),"※","")</f>
        <v>※</v>
      </c>
      <c r="L695" s="117">
        <v>26</v>
      </c>
      <c r="M695" s="117" t="s">
        <v>541</v>
      </c>
      <c r="N695" s="117">
        <v>33</v>
      </c>
      <c r="O695" s="117" t="s">
        <v>541</v>
      </c>
      <c r="P695" s="117">
        <v>10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11</v>
      </c>
      <c r="K696" s="201" t="str">
        <f>IF(OR(COUNTIF(L696:Q696,"未確認")&gt;0,COUNTIF(L696:Q696,"*")&gt;0),"※","")</f>
        <v/>
      </c>
      <c r="L696" s="117">
        <v>11</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t="str">
        <f>IF(SUM(L697:Q697)=0,IF(COUNTIF(L697:Q697,"未確認")&gt;0,"未確認",IF(COUNTIF(L697:Q697,"~*")&gt;0,"*",SUM(L697:Q697))),SUM(L697:Q697))</f>
        <v>*</v>
      </c>
      <c r="K697" s="201" t="str">
        <f>IF(OR(COUNTIF(L697:Q697,"未確認")&gt;0,COUNTIF(L697:Q697,"*")&gt;0),"※","")</f>
        <v>※</v>
      </c>
      <c r="L697" s="117">
        <v>0</v>
      </c>
      <c r="M697" s="117">
        <v>0</v>
      </c>
      <c r="N697" s="117">
        <v>0</v>
      </c>
      <c r="O697" s="117">
        <v>0</v>
      </c>
      <c r="P697" s="117" t="s">
        <v>541</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1051</v>
      </c>
      <c r="O704" s="66" t="s">
        <v>1052</v>
      </c>
      <c r="P704" s="66" t="s">
        <v>1054</v>
      </c>
      <c r="Q704" s="66" t="s">
        <v>1056</v>
      </c>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1057</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E781DF4-A025-4D87-8A11-7EC2482A7C35}"/>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