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13表分　令和元年１１月まで\"/>
    </mc:Choice>
  </mc:AlternateContent>
  <xr:revisionPtr revIDLastSave="0" documentId="13_ncr:1_{C917DCB3-0BEB-449D-828A-208AA1D16288}" xr6:coauthVersionLast="47" xr6:coauthVersionMax="47" xr10:uidLastSave="{00000000-0000-0000-0000-000000000000}"/>
  <bookViews>
    <workbookView xWindow="-193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<sst xmlns="http://schemas.openxmlformats.org/spreadsheetml/2006/main" count="207" uniqueCount="66">
  <si>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</si>
  <si>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</si>
  <si>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</si>
  <si>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</si>
  <si>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</si>
  <si>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</si>
  <si>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</si>
  <si>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</si>
  <si>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</si>
  <si>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</si>
  <si>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</si>
  <si>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</si>
  <si>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</si>
  <si>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</si>
  <si>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</si>
  <si>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</si>
  <si>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</si>
  <si>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</si>
  <si>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</si>
  <si>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</si>
  <si>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</si>
  <si>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</si>
  <si>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</si>
  <si>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</si>
  <si>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</si>
  <si>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</si>
  <si>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</si>
  <si>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</si>
  <si>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</si>
  <si>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</si>
  <si>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</si>
  <si>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</si>
  <si>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</si>
  <si>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</si>
  <si>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</si>
  <si>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</si>
  <si>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</si>
  <si>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</si>
  <si>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</si>
  <si>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</si>
  <si>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</si>
  <si>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</si>
  <si>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</si>
  <si>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</si>
  <si>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</si>
  <si>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</si>
  <si>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</si>
  <si>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</si>
  <si>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</si>
  <si>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</si>
  <si>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</si>
  <si>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</si>
  <si>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</si>
  <si>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</si>
  <si>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</si>
  <si>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</si>
  <si>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</si>
  <si>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</si>
  <si>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</si>
  <si>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</si>
  <si>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</si>
  <si>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</si>
  <si>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</si>
  <si>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</si>
  <si>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</si>
  <si>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第１３表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</si>
</sst>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38</v>
      </c>
    </row>
    <row r="5" spans="1:22" ht="13.5" customHeight="1" x14ac:dyDescent="0.15">
      <c r="A5" s="39" t="s">
        <v>37</v>
      </c>
      <c r="B5" s="48" t="s">
        <v>55</v>
      </c>
      <c r="C5" s="49"/>
      <c r="D5" s="49"/>
      <c r="E5" s="45" t="s">
        <v>56</v>
      </c>
      <c r="F5" s="46"/>
      <c r="G5" s="46"/>
      <c r="H5" s="46"/>
      <c r="I5" s="46"/>
      <c r="J5" s="46"/>
      <c r="K5" s="46"/>
      <c r="L5" s="47"/>
      <c r="M5" s="48" t="s">
        <v>57</v>
      </c>
      <c r="N5" s="49"/>
      <c r="O5" s="49"/>
      <c r="P5" s="49"/>
      <c r="Q5" s="49"/>
      <c r="R5" s="49"/>
      <c r="S5" s="49"/>
      <c r="T5" s="49"/>
      <c r="U5" s="49"/>
      <c r="V5" s="50"/>
    </row>
    <row r="6" spans="1:22" ht="13.5" customHeight="1" x14ac:dyDescent="0.15">
      <c r="A6" s="40"/>
      <c r="B6" s="42" t="s">
        <v>51</v>
      </c>
      <c r="C6" s="42" t="s">
        <v>52</v>
      </c>
      <c r="D6" s="42" t="s">
        <v>53</v>
      </c>
      <c r="E6" s="42" t="s">
        <v>54</v>
      </c>
      <c r="F6" s="14"/>
      <c r="G6" s="42" t="s">
        <v>47</v>
      </c>
      <c r="H6" s="14"/>
      <c r="I6" s="42" t="s">
        <v>47</v>
      </c>
      <c r="J6" s="48" t="s">
        <v>42</v>
      </c>
      <c r="K6" s="49"/>
      <c r="L6" s="50"/>
      <c r="M6" s="42" t="s">
        <v>58</v>
      </c>
      <c r="N6" s="45" t="s">
        <v>36</v>
      </c>
      <c r="O6" s="46"/>
      <c r="P6" s="46"/>
      <c r="Q6" s="47"/>
      <c r="R6" s="45" t="s">
        <v>35</v>
      </c>
      <c r="S6" s="46"/>
      <c r="T6" s="46"/>
      <c r="U6" s="47"/>
      <c r="V6" s="16" t="s">
        <v>42</v>
      </c>
    </row>
    <row r="7" spans="1:22" ht="13.5" customHeight="1" x14ac:dyDescent="0.15">
      <c r="A7" s="40"/>
      <c r="B7" s="40"/>
      <c r="C7" s="43"/>
      <c r="D7" s="43"/>
      <c r="E7" s="40"/>
      <c r="F7" s="11" t="s">
        <v>34</v>
      </c>
      <c r="G7" s="43"/>
      <c r="H7" s="11" t="s">
        <v>33</v>
      </c>
      <c r="I7" s="43"/>
      <c r="J7" s="42" t="s">
        <v>39</v>
      </c>
      <c r="K7" s="13" t="s">
        <v>40</v>
      </c>
      <c r="L7" s="13" t="s">
        <v>41</v>
      </c>
      <c r="M7" s="40"/>
      <c r="N7" s="13" t="s">
        <v>32</v>
      </c>
      <c r="O7" s="42" t="s">
        <v>47</v>
      </c>
      <c r="P7" s="42" t="s">
        <v>31</v>
      </c>
      <c r="Q7" s="12" t="s">
        <v>30</v>
      </c>
      <c r="R7" s="11" t="s">
        <v>32</v>
      </c>
      <c r="S7" s="42" t="s">
        <v>47</v>
      </c>
      <c r="T7" s="43" t="s">
        <v>31</v>
      </c>
      <c r="U7" s="15" t="s">
        <v>43</v>
      </c>
      <c r="V7" s="42" t="s">
        <v>44</v>
      </c>
    </row>
    <row r="8" spans="1:22" ht="30.75" customHeight="1" x14ac:dyDescent="0.15">
      <c r="A8" s="41"/>
      <c r="B8" s="41"/>
      <c r="C8" s="44"/>
      <c r="D8" s="44"/>
      <c r="E8" s="41"/>
      <c r="F8" s="10"/>
      <c r="G8" s="44"/>
      <c r="H8" s="10"/>
      <c r="I8" s="44"/>
      <c r="J8" s="44"/>
      <c r="K8" s="10"/>
      <c r="L8" s="10"/>
      <c r="M8" s="41"/>
      <c r="N8" s="10"/>
      <c r="O8" s="44"/>
      <c r="P8" s="44"/>
      <c r="Q8" s="9"/>
      <c r="R8" s="10"/>
      <c r="S8" s="44"/>
      <c r="T8" s="44"/>
      <c r="U8" s="9"/>
      <c r="V8" s="44"/>
    </row>
    <row r="9" spans="1:22" ht="18.75" customHeight="1" x14ac:dyDescent="0.15">
      <c r="A9" s="8" t="s">
        <v>29</v>
      </c>
      <c r="B9" s="17">
        <f t="shared" ref="B9:I9" si="0">B10+B11</f>
        <v>-300</v>
      </c>
      <c r="C9" s="17">
        <f t="shared" si="0"/>
        <v>-26</v>
      </c>
      <c r="D9" s="17">
        <f t="shared" si="0"/>
        <v>-65</v>
      </c>
      <c r="E9" s="17">
        <f t="shared" si="0"/>
        <v>-212</v>
      </c>
      <c r="F9" s="17">
        <f t="shared" si="0"/>
        <v>351</v>
      </c>
      <c r="G9" s="17">
        <f t="shared" si="0"/>
        <v>-12</v>
      </c>
      <c r="H9" s="17">
        <f t="shared" si="0"/>
        <v>563</v>
      </c>
      <c r="I9" s="17">
        <f t="shared" si="0"/>
        <v>24</v>
      </c>
      <c r="J9" s="28">
        <f t="shared" ref="J9:J19" si="1">K9-L9</f>
        <v>-4.6227842686734979</v>
      </c>
      <c r="K9" s="32">
        <v>7.6537607467188566</v>
      </c>
      <c r="L9" s="32">
        <v>12.276545015392355</v>
      </c>
      <c r="M9" s="17">
        <f t="shared" ref="M9:U9" si="2">M10+M11</f>
        <v>-88</v>
      </c>
      <c r="N9" s="17">
        <f t="shared" si="2"/>
        <v>936</v>
      </c>
      <c r="O9" s="17">
        <f t="shared" si="2"/>
        <v>-16</v>
      </c>
      <c r="P9" s="17">
        <f t="shared" si="2"/>
        <v>594</v>
      </c>
      <c r="Q9" s="17">
        <f t="shared" si="2"/>
        <v>342</v>
      </c>
      <c r="R9" s="17">
        <f t="shared" si="2"/>
        <v>1024</v>
      </c>
      <c r="S9" s="17">
        <f t="shared" si="2"/>
        <v>13</v>
      </c>
      <c r="T9" s="17">
        <f t="shared" si="2"/>
        <v>682</v>
      </c>
      <c r="U9" s="17">
        <f t="shared" si="2"/>
        <v>342</v>
      </c>
      <c r="V9" s="28">
        <v>-1.9188915832229618</v>
      </c>
    </row>
    <row r="10" spans="1:22" ht="18.75" customHeight="1" x14ac:dyDescent="0.15">
      <c r="A10" s="6" t="s">
        <v>28</v>
      </c>
      <c r="B10" s="18">
        <f t="shared" ref="B10:I10" si="3">B20+B21+B22+B23</f>
        <v>-108</v>
      </c>
      <c r="C10" s="18">
        <f t="shared" si="3"/>
        <v>-26</v>
      </c>
      <c r="D10" s="18">
        <f t="shared" si="3"/>
        <v>-21</v>
      </c>
      <c r="E10" s="18">
        <f t="shared" si="3"/>
        <v>-79</v>
      </c>
      <c r="F10" s="18">
        <f t="shared" si="3"/>
        <v>283</v>
      </c>
      <c r="G10" s="18">
        <f t="shared" si="3"/>
        <v>-1</v>
      </c>
      <c r="H10" s="18">
        <f t="shared" si="3"/>
        <v>362</v>
      </c>
      <c r="I10" s="18">
        <f t="shared" si="3"/>
        <v>-8</v>
      </c>
      <c r="J10" s="25">
        <f t="shared" si="1"/>
        <v>-2.3031389303563046</v>
      </c>
      <c r="K10" s="33">
        <v>8.2504850289979057</v>
      </c>
      <c r="L10" s="33">
        <v>10.55362395935421</v>
      </c>
      <c r="M10" s="18">
        <f t="shared" ref="M10:U10" si="4">M20+M21+M22+M23</f>
        <v>-29</v>
      </c>
      <c r="N10" s="18">
        <f t="shared" si="4"/>
        <v>677</v>
      </c>
      <c r="O10" s="18">
        <f t="shared" si="4"/>
        <v>-61</v>
      </c>
      <c r="P10" s="18">
        <f t="shared" si="4"/>
        <v>463</v>
      </c>
      <c r="Q10" s="18">
        <f t="shared" si="4"/>
        <v>214</v>
      </c>
      <c r="R10" s="18">
        <f t="shared" si="4"/>
        <v>706</v>
      </c>
      <c r="S10" s="18">
        <f t="shared" si="4"/>
        <v>-33</v>
      </c>
      <c r="T10" s="18">
        <f t="shared" si="4"/>
        <v>536</v>
      </c>
      <c r="U10" s="18">
        <f t="shared" si="4"/>
        <v>170</v>
      </c>
      <c r="V10" s="25">
        <v>-0.84545606304219234</v>
      </c>
    </row>
    <row r="11" spans="1:22" ht="18.75" customHeight="1" x14ac:dyDescent="0.15">
      <c r="A11" s="2" t="s">
        <v>27</v>
      </c>
      <c r="B11" s="19">
        <f t="shared" ref="B11:I11" si="5">B12+B13+B14+B15+B16</f>
        <v>-192</v>
      </c>
      <c r="C11" s="19">
        <f t="shared" si="5"/>
        <v>0</v>
      </c>
      <c r="D11" s="19">
        <f t="shared" si="5"/>
        <v>-44</v>
      </c>
      <c r="E11" s="19">
        <f t="shared" si="5"/>
        <v>-133</v>
      </c>
      <c r="F11" s="19">
        <f t="shared" si="5"/>
        <v>68</v>
      </c>
      <c r="G11" s="19">
        <f t="shared" si="5"/>
        <v>-11</v>
      </c>
      <c r="H11" s="19">
        <f t="shared" si="5"/>
        <v>201</v>
      </c>
      <c r="I11" s="19">
        <f t="shared" si="5"/>
        <v>32</v>
      </c>
      <c r="J11" s="27">
        <f t="shared" si="1"/>
        <v>-11.506390200428541</v>
      </c>
      <c r="K11" s="34">
        <v>5.8829664182642167</v>
      </c>
      <c r="L11" s="34">
        <v>17.389356618692759</v>
      </c>
      <c r="M11" s="19">
        <f t="shared" ref="M11:U11" si="6">M12+M13+M14+M15+M16</f>
        <v>-59</v>
      </c>
      <c r="N11" s="19">
        <f t="shared" si="6"/>
        <v>259</v>
      </c>
      <c r="O11" s="19">
        <f t="shared" si="6"/>
        <v>45</v>
      </c>
      <c r="P11" s="19">
        <f t="shared" si="6"/>
        <v>131</v>
      </c>
      <c r="Q11" s="19">
        <f t="shared" si="6"/>
        <v>128</v>
      </c>
      <c r="R11" s="19">
        <f t="shared" si="6"/>
        <v>318</v>
      </c>
      <c r="S11" s="19">
        <f t="shared" si="6"/>
        <v>46</v>
      </c>
      <c r="T11" s="19">
        <f t="shared" si="6"/>
        <v>146</v>
      </c>
      <c r="U11" s="19">
        <f t="shared" si="6"/>
        <v>172</v>
      </c>
      <c r="V11" s="30">
        <v>-5.1043385099645455</v>
      </c>
    </row>
    <row r="12" spans="1:22" ht="18.75" customHeight="1" x14ac:dyDescent="0.15">
      <c r="A12" s="6" t="s">
        <v>26</v>
      </c>
      <c r="B12" s="18">
        <f t="shared" ref="B12:I12" si="7">B24</f>
        <v>-30</v>
      </c>
      <c r="C12" s="18">
        <f t="shared" si="7"/>
        <v>-13</v>
      </c>
      <c r="D12" s="18">
        <f t="shared" si="7"/>
        <v>-19</v>
      </c>
      <c r="E12" s="18">
        <f t="shared" si="7"/>
        <v>-13</v>
      </c>
      <c r="F12" s="18">
        <f t="shared" si="7"/>
        <v>4</v>
      </c>
      <c r="G12" s="18">
        <f t="shared" si="7"/>
        <v>-1</v>
      </c>
      <c r="H12" s="18">
        <f t="shared" si="7"/>
        <v>17</v>
      </c>
      <c r="I12" s="18">
        <f t="shared" si="7"/>
        <v>7</v>
      </c>
      <c r="J12" s="25">
        <f t="shared" si="1"/>
        <v>-14.368338178294572</v>
      </c>
      <c r="K12" s="33">
        <v>4.4210271317829459</v>
      </c>
      <c r="L12" s="33">
        <v>18.789365310077518</v>
      </c>
      <c r="M12" s="18">
        <f t="shared" ref="M12:U12" si="8">M24</f>
        <v>-17</v>
      </c>
      <c r="N12" s="18">
        <f t="shared" si="8"/>
        <v>12</v>
      </c>
      <c r="O12" s="18">
        <f t="shared" si="8"/>
        <v>-7</v>
      </c>
      <c r="P12" s="18">
        <f t="shared" si="8"/>
        <v>5</v>
      </c>
      <c r="Q12" s="18">
        <f t="shared" si="8"/>
        <v>7</v>
      </c>
      <c r="R12" s="18">
        <f t="shared" si="8"/>
        <v>29</v>
      </c>
      <c r="S12" s="18">
        <f t="shared" si="8"/>
        <v>4</v>
      </c>
      <c r="T12" s="18">
        <f t="shared" si="8"/>
        <v>15</v>
      </c>
      <c r="U12" s="18">
        <f t="shared" si="8"/>
        <v>14</v>
      </c>
      <c r="V12" s="25">
        <v>-18.789365310077521</v>
      </c>
    </row>
    <row r="13" spans="1:22" ht="18.75" customHeight="1" x14ac:dyDescent="0.15">
      <c r="A13" s="4" t="s">
        <v>25</v>
      </c>
      <c r="B13" s="20">
        <f t="shared" ref="B13:I13" si="9">B25+B26+B27</f>
        <v>-26</v>
      </c>
      <c r="C13" s="20">
        <f t="shared" si="9"/>
        <v>9</v>
      </c>
      <c r="D13" s="20">
        <f t="shared" si="9"/>
        <v>0</v>
      </c>
      <c r="E13" s="20">
        <f t="shared" si="9"/>
        <v>-26</v>
      </c>
      <c r="F13" s="20">
        <f t="shared" si="9"/>
        <v>13</v>
      </c>
      <c r="G13" s="20">
        <f t="shared" si="9"/>
        <v>-1</v>
      </c>
      <c r="H13" s="20">
        <f t="shared" si="9"/>
        <v>39</v>
      </c>
      <c r="I13" s="20">
        <f t="shared" si="9"/>
        <v>3</v>
      </c>
      <c r="J13" s="26">
        <f t="shared" si="1"/>
        <v>-12.279544013560546</v>
      </c>
      <c r="K13" s="35">
        <v>6.1397720067802757</v>
      </c>
      <c r="L13" s="35">
        <v>18.419316020340823</v>
      </c>
      <c r="M13" s="20">
        <f t="shared" ref="M13:U13" si="10">M25+M26+M27</f>
        <v>0</v>
      </c>
      <c r="N13" s="20">
        <f t="shared" si="10"/>
        <v>50</v>
      </c>
      <c r="O13" s="20">
        <f t="shared" si="10"/>
        <v>6</v>
      </c>
      <c r="P13" s="20">
        <f t="shared" si="10"/>
        <v>25</v>
      </c>
      <c r="Q13" s="20">
        <f t="shared" si="10"/>
        <v>25</v>
      </c>
      <c r="R13" s="20">
        <f t="shared" si="10"/>
        <v>50</v>
      </c>
      <c r="S13" s="20">
        <f t="shared" si="10"/>
        <v>2</v>
      </c>
      <c r="T13" s="20">
        <f t="shared" si="10"/>
        <v>21</v>
      </c>
      <c r="U13" s="20">
        <f t="shared" si="10"/>
        <v>29</v>
      </c>
      <c r="V13" s="26">
        <v>0</v>
      </c>
    </row>
    <row r="14" spans="1:22" ht="18.75" customHeight="1" x14ac:dyDescent="0.15">
      <c r="A14" s="4" t="s">
        <v>24</v>
      </c>
      <c r="B14" s="20">
        <f t="shared" ref="B14:I14" si="11">B28+B29+B30+B31</f>
        <v>-34</v>
      </c>
      <c r="C14" s="20">
        <f t="shared" si="11"/>
        <v>26</v>
      </c>
      <c r="D14" s="20">
        <f t="shared" si="11"/>
        <v>27</v>
      </c>
      <c r="E14" s="20">
        <f t="shared" si="11"/>
        <v>-43</v>
      </c>
      <c r="F14" s="20">
        <f t="shared" si="11"/>
        <v>29</v>
      </c>
      <c r="G14" s="20">
        <f t="shared" si="11"/>
        <v>-3</v>
      </c>
      <c r="H14" s="20">
        <f t="shared" si="11"/>
        <v>72</v>
      </c>
      <c r="I14" s="20">
        <f t="shared" si="11"/>
        <v>12</v>
      </c>
      <c r="J14" s="26">
        <f t="shared" si="1"/>
        <v>-9.7947441009991341</v>
      </c>
      <c r="K14" s="35">
        <v>6.6057576495110428</v>
      </c>
      <c r="L14" s="35">
        <v>16.400501750510177</v>
      </c>
      <c r="M14" s="20">
        <f t="shared" ref="M14:U14" si="12">M28+M29+M30+M31</f>
        <v>9</v>
      </c>
      <c r="N14" s="20">
        <f t="shared" si="12"/>
        <v>114</v>
      </c>
      <c r="O14" s="20">
        <f t="shared" si="12"/>
        <v>43</v>
      </c>
      <c r="P14" s="20">
        <f t="shared" si="12"/>
        <v>51</v>
      </c>
      <c r="Q14" s="20">
        <f t="shared" si="12"/>
        <v>63</v>
      </c>
      <c r="R14" s="20">
        <f t="shared" si="12"/>
        <v>105</v>
      </c>
      <c r="S14" s="20">
        <f t="shared" si="12"/>
        <v>1</v>
      </c>
      <c r="T14" s="20">
        <f t="shared" si="12"/>
        <v>41</v>
      </c>
      <c r="U14" s="20">
        <f t="shared" si="12"/>
        <v>64</v>
      </c>
      <c r="V14" s="26">
        <v>2.0500627188137699</v>
      </c>
    </row>
    <row r="15" spans="1:22" ht="18.75" customHeight="1" x14ac:dyDescent="0.15">
      <c r="A15" s="4" t="s">
        <v>23</v>
      </c>
      <c r="B15" s="20">
        <f t="shared" ref="B15:I15" si="13">B32+B33+B34+B35</f>
        <v>-67</v>
      </c>
      <c r="C15" s="20">
        <f t="shared" si="13"/>
        <v>-13</v>
      </c>
      <c r="D15" s="20">
        <f t="shared" si="13"/>
        <v>-39</v>
      </c>
      <c r="E15" s="20">
        <f t="shared" si="13"/>
        <v>-27</v>
      </c>
      <c r="F15" s="20">
        <f t="shared" si="13"/>
        <v>21</v>
      </c>
      <c r="G15" s="20">
        <f t="shared" si="13"/>
        <v>-4</v>
      </c>
      <c r="H15" s="20">
        <f t="shared" si="13"/>
        <v>48</v>
      </c>
      <c r="I15" s="22">
        <f t="shared" si="13"/>
        <v>6</v>
      </c>
      <c r="J15" s="26">
        <f>K15-L15</f>
        <v>-8.1315906728055865</v>
      </c>
      <c r="K15" s="35">
        <v>6.3245705232932314</v>
      </c>
      <c r="L15" s="35">
        <v>14.456161196098817</v>
      </c>
      <c r="M15" s="22">
        <f t="shared" ref="M15:U15" si="14">M32+M33+M34+M35</f>
        <v>-40</v>
      </c>
      <c r="N15" s="20">
        <f t="shared" si="14"/>
        <v>74</v>
      </c>
      <c r="O15" s="20">
        <f t="shared" si="14"/>
        <v>11</v>
      </c>
      <c r="P15" s="20">
        <f t="shared" si="14"/>
        <v>44</v>
      </c>
      <c r="Q15" s="20">
        <f t="shared" si="14"/>
        <v>30</v>
      </c>
      <c r="R15" s="20">
        <f>R32+R33+R34+R35</f>
        <v>114</v>
      </c>
      <c r="S15" s="20">
        <f t="shared" si="14"/>
        <v>40</v>
      </c>
      <c r="T15" s="20">
        <f t="shared" si="14"/>
        <v>61</v>
      </c>
      <c r="U15" s="20">
        <f t="shared" si="14"/>
        <v>53</v>
      </c>
      <c r="V15" s="26">
        <v>-12.046800996749017</v>
      </c>
    </row>
    <row r="16" spans="1:22" ht="18.75" customHeight="1" x14ac:dyDescent="0.15">
      <c r="A16" s="2" t="s">
        <v>22</v>
      </c>
      <c r="B16" s="19">
        <f t="shared" ref="B16:I16" si="15">B36+B37+B38</f>
        <v>-35</v>
      </c>
      <c r="C16" s="19">
        <f t="shared" si="15"/>
        <v>-9</v>
      </c>
      <c r="D16" s="19">
        <f t="shared" si="15"/>
        <v>-13</v>
      </c>
      <c r="E16" s="19">
        <f t="shared" si="15"/>
        <v>-24</v>
      </c>
      <c r="F16" s="19">
        <f t="shared" si="15"/>
        <v>1</v>
      </c>
      <c r="G16" s="19">
        <f t="shared" si="15"/>
        <v>-2</v>
      </c>
      <c r="H16" s="19">
        <f t="shared" si="15"/>
        <v>25</v>
      </c>
      <c r="I16" s="19">
        <f t="shared" si="15"/>
        <v>4</v>
      </c>
      <c r="J16" s="27">
        <f t="shared" si="1"/>
        <v>-29.048945483485873</v>
      </c>
      <c r="K16" s="34">
        <v>1.2103727284785779</v>
      </c>
      <c r="L16" s="34">
        <v>30.259318211964452</v>
      </c>
      <c r="M16" s="19">
        <f t="shared" ref="M16:U16" si="16">M36+M37+M38</f>
        <v>-11</v>
      </c>
      <c r="N16" s="19">
        <f t="shared" si="16"/>
        <v>9</v>
      </c>
      <c r="O16" s="19">
        <f t="shared" si="16"/>
        <v>-8</v>
      </c>
      <c r="P16" s="19">
        <f t="shared" si="16"/>
        <v>6</v>
      </c>
      <c r="Q16" s="19">
        <f t="shared" si="16"/>
        <v>3</v>
      </c>
      <c r="R16" s="19">
        <f t="shared" si="16"/>
        <v>20</v>
      </c>
      <c r="S16" s="19">
        <f t="shared" si="16"/>
        <v>-1</v>
      </c>
      <c r="T16" s="19">
        <f t="shared" si="16"/>
        <v>8</v>
      </c>
      <c r="U16" s="19">
        <f t="shared" si="16"/>
        <v>12</v>
      </c>
      <c r="V16" s="30">
        <v>-13.314100013264357</v>
      </c>
    </row>
    <row r="17" spans="1:22" ht="18.75" customHeight="1" x14ac:dyDescent="0.15">
      <c r="A17" s="6" t="s">
        <v>21</v>
      </c>
      <c r="B17" s="18">
        <f t="shared" ref="B17:I17" si="17">B12+B13+B20</f>
        <v>-80</v>
      </c>
      <c r="C17" s="18">
        <f t="shared" si="17"/>
        <v>54</v>
      </c>
      <c r="D17" s="18">
        <f t="shared" si="17"/>
        <v>19</v>
      </c>
      <c r="E17" s="18">
        <f t="shared" si="17"/>
        <v>-59</v>
      </c>
      <c r="F17" s="18">
        <f t="shared" si="17"/>
        <v>149</v>
      </c>
      <c r="G17" s="18">
        <f t="shared" si="17"/>
        <v>20</v>
      </c>
      <c r="H17" s="18">
        <f t="shared" si="17"/>
        <v>208</v>
      </c>
      <c r="I17" s="18">
        <f t="shared" si="17"/>
        <v>-14</v>
      </c>
      <c r="J17" s="25">
        <f t="shared" si="1"/>
        <v>-3.1711741959044968</v>
      </c>
      <c r="K17" s="33">
        <v>8.0085585625384716</v>
      </c>
      <c r="L17" s="33">
        <v>11.179732758442968</v>
      </c>
      <c r="M17" s="18">
        <f t="shared" ref="M17:U17" si="18">M12+M13+M20</f>
        <v>-21</v>
      </c>
      <c r="N17" s="18">
        <f t="shared" si="18"/>
        <v>309</v>
      </c>
      <c r="O17" s="18">
        <f t="shared" si="18"/>
        <v>-34</v>
      </c>
      <c r="P17" s="18">
        <f t="shared" si="18"/>
        <v>214</v>
      </c>
      <c r="Q17" s="18">
        <f t="shared" si="18"/>
        <v>95</v>
      </c>
      <c r="R17" s="18">
        <f t="shared" si="18"/>
        <v>330</v>
      </c>
      <c r="S17" s="18">
        <f t="shared" si="18"/>
        <v>-19</v>
      </c>
      <c r="T17" s="18">
        <f t="shared" si="18"/>
        <v>227</v>
      </c>
      <c r="U17" s="18">
        <f t="shared" si="18"/>
        <v>103</v>
      </c>
      <c r="V17" s="25">
        <v>-1.12872301888126</v>
      </c>
    </row>
    <row r="18" spans="1:22" ht="18.75" customHeight="1" x14ac:dyDescent="0.15">
      <c r="A18" s="4" t="s">
        <v>20</v>
      </c>
      <c r="B18" s="20">
        <f t="shared" ref="B18:I18" si="19">B14+B22</f>
        <v>-65</v>
      </c>
      <c r="C18" s="20">
        <f t="shared" si="19"/>
        <v>12</v>
      </c>
      <c r="D18" s="20">
        <f t="shared" si="19"/>
        <v>-1</v>
      </c>
      <c r="E18" s="20">
        <f t="shared" si="19"/>
        <v>-67</v>
      </c>
      <c r="F18" s="20">
        <f t="shared" si="19"/>
        <v>51</v>
      </c>
      <c r="G18" s="20">
        <f t="shared" si="19"/>
        <v>-13</v>
      </c>
      <c r="H18" s="20">
        <f t="shared" si="19"/>
        <v>118</v>
      </c>
      <c r="I18" s="20">
        <f t="shared" si="19"/>
        <v>7</v>
      </c>
      <c r="J18" s="26">
        <f t="shared" si="1"/>
        <v>-8.1101427358590676</v>
      </c>
      <c r="K18" s="35">
        <v>6.1733922317733212</v>
      </c>
      <c r="L18" s="35">
        <v>14.283534967632388</v>
      </c>
      <c r="M18" s="20">
        <f t="shared" ref="M18:U18" si="20">M14+M22</f>
        <v>2</v>
      </c>
      <c r="N18" s="20">
        <f t="shared" si="20"/>
        <v>195</v>
      </c>
      <c r="O18" s="20">
        <f t="shared" si="20"/>
        <v>30</v>
      </c>
      <c r="P18" s="20">
        <f t="shared" si="20"/>
        <v>99</v>
      </c>
      <c r="Q18" s="20">
        <f t="shared" si="20"/>
        <v>96</v>
      </c>
      <c r="R18" s="20">
        <f t="shared" si="20"/>
        <v>193</v>
      </c>
      <c r="S18" s="20">
        <f t="shared" si="20"/>
        <v>11</v>
      </c>
      <c r="T18" s="20">
        <f t="shared" si="20"/>
        <v>86</v>
      </c>
      <c r="U18" s="20">
        <f t="shared" si="20"/>
        <v>107</v>
      </c>
      <c r="V18" s="26">
        <v>0.24209381301071531</v>
      </c>
    </row>
    <row r="19" spans="1:22" ht="18.75" customHeight="1" x14ac:dyDescent="0.15">
      <c r="A19" s="2" t="s">
        <v>19</v>
      </c>
      <c r="B19" s="19">
        <f t="shared" ref="B19:I19" si="21">B15+B16+B21+B23</f>
        <v>-155</v>
      </c>
      <c r="C19" s="19">
        <f t="shared" si="21"/>
        <v>-92</v>
      </c>
      <c r="D19" s="19">
        <f t="shared" si="21"/>
        <v>-83</v>
      </c>
      <c r="E19" s="19">
        <f t="shared" si="21"/>
        <v>-86</v>
      </c>
      <c r="F19" s="19">
        <f t="shared" si="21"/>
        <v>151</v>
      </c>
      <c r="G19" s="19">
        <f t="shared" si="21"/>
        <v>-19</v>
      </c>
      <c r="H19" s="19">
        <f t="shared" si="21"/>
        <v>237</v>
      </c>
      <c r="I19" s="21">
        <f t="shared" si="21"/>
        <v>31</v>
      </c>
      <c r="J19" s="27">
        <f t="shared" si="1"/>
        <v>-4.527876225548531</v>
      </c>
      <c r="K19" s="34">
        <v>7.9501082564863728</v>
      </c>
      <c r="L19" s="34">
        <v>12.477984482034904</v>
      </c>
      <c r="M19" s="21">
        <f t="shared" ref="M19:U19" si="22">M15+M16+M21+M23</f>
        <v>-69</v>
      </c>
      <c r="N19" s="21">
        <f>N15+N16+N21+N23</f>
        <v>432</v>
      </c>
      <c r="O19" s="19">
        <f t="shared" si="22"/>
        <v>-12</v>
      </c>
      <c r="P19" s="19">
        <f t="shared" si="22"/>
        <v>281</v>
      </c>
      <c r="Q19" s="19">
        <f t="shared" si="22"/>
        <v>151</v>
      </c>
      <c r="R19" s="19">
        <f t="shared" si="22"/>
        <v>501</v>
      </c>
      <c r="S19" s="19">
        <f t="shared" si="22"/>
        <v>21</v>
      </c>
      <c r="T19" s="19">
        <f t="shared" si="22"/>
        <v>369</v>
      </c>
      <c r="U19" s="19">
        <f t="shared" si="22"/>
        <v>132</v>
      </c>
      <c r="V19" s="30">
        <v>-3.6328309251494062</v>
      </c>
    </row>
    <row r="20" spans="1:22" ht="18.75" customHeight="1" x14ac:dyDescent="0.15">
      <c r="A20" s="5" t="s">
        <v>18</v>
      </c>
      <c r="B20" s="18">
        <f>E20+M20</f>
        <v>-24</v>
      </c>
      <c r="C20" s="18">
        <v>58</v>
      </c>
      <c r="D20" s="18">
        <f>G20-I20+O20-S20</f>
        <v>38</v>
      </c>
      <c r="E20" s="18">
        <f>F20-H20</f>
        <v>-20</v>
      </c>
      <c r="F20" s="18">
        <v>132</v>
      </c>
      <c r="G20" s="18">
        <v>22</v>
      </c>
      <c r="H20" s="18">
        <v>152</v>
      </c>
      <c r="I20" s="18">
        <v>-24</v>
      </c>
      <c r="J20" s="25">
        <f>K20-L20</f>
        <v>-1.2834510416172193</v>
      </c>
      <c r="K20" s="33">
        <v>8.4707768746736427</v>
      </c>
      <c r="L20" s="33">
        <v>9.7542279162908621</v>
      </c>
      <c r="M20" s="18">
        <f>N20-R20</f>
        <v>-4</v>
      </c>
      <c r="N20" s="18">
        <f>P20+Q20</f>
        <v>247</v>
      </c>
      <c r="O20" s="22">
        <v>-33</v>
      </c>
      <c r="P20" s="22">
        <v>184</v>
      </c>
      <c r="Q20" s="22">
        <v>63</v>
      </c>
      <c r="R20" s="22">
        <f>SUM(T20:U20)</f>
        <v>251</v>
      </c>
      <c r="S20" s="22">
        <v>-25</v>
      </c>
      <c r="T20" s="22">
        <v>191</v>
      </c>
      <c r="U20" s="22">
        <v>60</v>
      </c>
      <c r="V20" s="29">
        <v>-0.25669020832344636</v>
      </c>
    </row>
    <row r="21" spans="1:22" ht="18.75" customHeight="1" x14ac:dyDescent="0.15">
      <c r="A21" s="3" t="s">
        <v>17</v>
      </c>
      <c r="B21" s="20">
        <f t="shared" ref="B21:B38" si="23">E21+M21</f>
        <v>-24</v>
      </c>
      <c r="C21" s="20">
        <v>-39</v>
      </c>
      <c r="D21" s="20">
        <f t="shared" ref="D21:D38" si="24">G21-I21+O21-S21</f>
        <v>-47</v>
      </c>
      <c r="E21" s="20">
        <f t="shared" ref="E21:E38" si="25">F21-H21</f>
        <v>-5</v>
      </c>
      <c r="F21" s="20">
        <v>119</v>
      </c>
      <c r="G21" s="20">
        <v>1</v>
      </c>
      <c r="H21" s="20">
        <v>124</v>
      </c>
      <c r="I21" s="20">
        <v>14</v>
      </c>
      <c r="J21" s="26">
        <f t="shared" ref="J21:J38" si="26">K21-L21</f>
        <v>-0.41199922340968165</v>
      </c>
      <c r="K21" s="35">
        <v>9.8055815171504577</v>
      </c>
      <c r="L21" s="35">
        <v>10.217580740560139</v>
      </c>
      <c r="M21" s="20">
        <f t="shared" ref="M21:M38" si="27">N21-R21</f>
        <v>-19</v>
      </c>
      <c r="N21" s="20">
        <f t="shared" ref="N21:N38" si="28">P21+Q21</f>
        <v>275</v>
      </c>
      <c r="O21" s="20">
        <v>-35</v>
      </c>
      <c r="P21" s="20">
        <v>180</v>
      </c>
      <c r="Q21" s="20">
        <v>95</v>
      </c>
      <c r="R21" s="20">
        <f t="shared" ref="R21:R38" si="29">SUM(T21:U21)</f>
        <v>294</v>
      </c>
      <c r="S21" s="20">
        <v>-1</v>
      </c>
      <c r="T21" s="20">
        <v>238</v>
      </c>
      <c r="U21" s="20">
        <v>56</v>
      </c>
      <c r="V21" s="26">
        <v>-1.5655970489567999</v>
      </c>
    </row>
    <row r="22" spans="1:22" ht="18.75" customHeight="1" x14ac:dyDescent="0.15">
      <c r="A22" s="3" t="s">
        <v>16</v>
      </c>
      <c r="B22" s="20">
        <f t="shared" si="23"/>
        <v>-31</v>
      </c>
      <c r="C22" s="20">
        <v>-14</v>
      </c>
      <c r="D22" s="20">
        <f t="shared" si="24"/>
        <v>-28</v>
      </c>
      <c r="E22" s="20">
        <f t="shared" si="25"/>
        <v>-24</v>
      </c>
      <c r="F22" s="20">
        <v>22</v>
      </c>
      <c r="G22" s="20">
        <v>-10</v>
      </c>
      <c r="H22" s="20">
        <v>46</v>
      </c>
      <c r="I22" s="20">
        <v>-5</v>
      </c>
      <c r="J22" s="26">
        <f t="shared" si="26"/>
        <v>-6.1997070001486252</v>
      </c>
      <c r="K22" s="35">
        <v>5.6830647501362366</v>
      </c>
      <c r="L22" s="35">
        <v>11.882771750284862</v>
      </c>
      <c r="M22" s="20">
        <f t="shared" si="27"/>
        <v>-7</v>
      </c>
      <c r="N22" s="20">
        <f t="shared" si="28"/>
        <v>81</v>
      </c>
      <c r="O22" s="20">
        <v>-13</v>
      </c>
      <c r="P22" s="20">
        <v>48</v>
      </c>
      <c r="Q22" s="20">
        <v>33</v>
      </c>
      <c r="R22" s="20">
        <f t="shared" si="29"/>
        <v>88</v>
      </c>
      <c r="S22" s="20">
        <v>10</v>
      </c>
      <c r="T22" s="20">
        <v>45</v>
      </c>
      <c r="U22" s="20">
        <v>43</v>
      </c>
      <c r="V22" s="26">
        <v>-1.8082478750433424</v>
      </c>
    </row>
    <row r="23" spans="1:22" ht="18.75" customHeight="1" x14ac:dyDescent="0.15">
      <c r="A23" s="1" t="s">
        <v>15</v>
      </c>
      <c r="B23" s="19">
        <f t="shared" si="23"/>
        <v>-29</v>
      </c>
      <c r="C23" s="19">
        <v>-31</v>
      </c>
      <c r="D23" s="19">
        <f t="shared" si="24"/>
        <v>16</v>
      </c>
      <c r="E23" s="19">
        <f t="shared" si="25"/>
        <v>-30</v>
      </c>
      <c r="F23" s="19">
        <v>10</v>
      </c>
      <c r="G23" s="19">
        <v>-14</v>
      </c>
      <c r="H23" s="19">
        <v>40</v>
      </c>
      <c r="I23" s="21">
        <v>7</v>
      </c>
      <c r="J23" s="27">
        <f t="shared" si="26"/>
        <v>-11.066306885365186</v>
      </c>
      <c r="K23" s="34">
        <v>3.6887689617883956</v>
      </c>
      <c r="L23" s="34">
        <v>14.755075847153583</v>
      </c>
      <c r="M23" s="21">
        <f t="shared" si="27"/>
        <v>1</v>
      </c>
      <c r="N23" s="21">
        <f t="shared" si="28"/>
        <v>74</v>
      </c>
      <c r="O23" s="19">
        <v>20</v>
      </c>
      <c r="P23" s="19">
        <v>51</v>
      </c>
      <c r="Q23" s="19">
        <v>23</v>
      </c>
      <c r="R23" s="19">
        <f t="shared" si="29"/>
        <v>73</v>
      </c>
      <c r="S23" s="19">
        <v>-17</v>
      </c>
      <c r="T23" s="19">
        <v>62</v>
      </c>
      <c r="U23" s="19">
        <v>11</v>
      </c>
      <c r="V23" s="31">
        <v>0.36887689617884334</v>
      </c>
    </row>
    <row r="24" spans="1:22" ht="18.75" customHeight="1" x14ac:dyDescent="0.15">
      <c r="A24" s="7" t="s">
        <v>14</v>
      </c>
      <c r="B24" s="17">
        <f t="shared" si="23"/>
        <v>-30</v>
      </c>
      <c r="C24" s="17">
        <v>-13</v>
      </c>
      <c r="D24" s="18">
        <f t="shared" si="24"/>
        <v>-19</v>
      </c>
      <c r="E24" s="18">
        <f t="shared" si="25"/>
        <v>-13</v>
      </c>
      <c r="F24" s="17">
        <v>4</v>
      </c>
      <c r="G24" s="17">
        <v>-1</v>
      </c>
      <c r="H24" s="17">
        <v>17</v>
      </c>
      <c r="I24" s="23">
        <v>7</v>
      </c>
      <c r="J24" s="28">
        <f t="shared" si="26"/>
        <v>-14.368338178294572</v>
      </c>
      <c r="K24" s="32">
        <v>4.4210271317829459</v>
      </c>
      <c r="L24" s="32">
        <v>18.789365310077518</v>
      </c>
      <c r="M24" s="18">
        <f t="shared" si="27"/>
        <v>-17</v>
      </c>
      <c r="N24" s="17">
        <f t="shared" si="28"/>
        <v>12</v>
      </c>
      <c r="O24" s="17">
        <v>-7</v>
      </c>
      <c r="P24" s="17">
        <v>5</v>
      </c>
      <c r="Q24" s="17">
        <v>7</v>
      </c>
      <c r="R24" s="17">
        <f t="shared" si="29"/>
        <v>29</v>
      </c>
      <c r="S24" s="17">
        <v>4</v>
      </c>
      <c r="T24" s="17">
        <v>15</v>
      </c>
      <c r="U24" s="17">
        <v>14</v>
      </c>
      <c r="V24" s="28">
        <v>-18.789365310077521</v>
      </c>
    </row>
    <row r="25" spans="1:22" ht="18.75" customHeight="1" x14ac:dyDescent="0.15">
      <c r="A25" s="5" t="s">
        <v>13</v>
      </c>
      <c r="B25" s="18">
        <f t="shared" si="23"/>
        <v>-3</v>
      </c>
      <c r="C25" s="18">
        <v>7</v>
      </c>
      <c r="D25" s="18">
        <f t="shared" si="24"/>
        <v>-1</v>
      </c>
      <c r="E25" s="18">
        <f t="shared" si="25"/>
        <v>-9</v>
      </c>
      <c r="F25" s="18">
        <v>1</v>
      </c>
      <c r="G25" s="18">
        <v>1</v>
      </c>
      <c r="H25" s="18">
        <v>10</v>
      </c>
      <c r="I25" s="18">
        <v>4</v>
      </c>
      <c r="J25" s="25">
        <f t="shared" si="26"/>
        <v>-36.732640053673265</v>
      </c>
      <c r="K25" s="33">
        <v>4.0814044504081401</v>
      </c>
      <c r="L25" s="33">
        <v>40.814044504081401</v>
      </c>
      <c r="M25" s="18">
        <f t="shared" si="27"/>
        <v>6</v>
      </c>
      <c r="N25" s="18">
        <f t="shared" si="28"/>
        <v>11</v>
      </c>
      <c r="O25" s="18">
        <v>3</v>
      </c>
      <c r="P25" s="18">
        <v>9</v>
      </c>
      <c r="Q25" s="18">
        <v>2</v>
      </c>
      <c r="R25" s="18">
        <f t="shared" si="29"/>
        <v>5</v>
      </c>
      <c r="S25" s="18">
        <v>1</v>
      </c>
      <c r="T25" s="18">
        <v>3</v>
      </c>
      <c r="U25" s="18">
        <v>2</v>
      </c>
      <c r="V25" s="29">
        <v>24.488426702448837</v>
      </c>
    </row>
    <row r="26" spans="1:22" ht="18.75" customHeight="1" x14ac:dyDescent="0.15">
      <c r="A26" s="3" t="s">
        <v>12</v>
      </c>
      <c r="B26" s="20">
        <f t="shared" si="23"/>
        <v>-6</v>
      </c>
      <c r="C26" s="20">
        <v>-8</v>
      </c>
      <c r="D26" s="20">
        <f t="shared" si="24"/>
        <v>9</v>
      </c>
      <c r="E26" s="20">
        <f t="shared" si="25"/>
        <v>-3</v>
      </c>
      <c r="F26" s="20">
        <v>4</v>
      </c>
      <c r="G26" s="20">
        <v>1</v>
      </c>
      <c r="H26" s="20">
        <v>7</v>
      </c>
      <c r="I26" s="20">
        <v>-4</v>
      </c>
      <c r="J26" s="26">
        <f t="shared" si="26"/>
        <v>-5.5236077481840216</v>
      </c>
      <c r="K26" s="35">
        <v>7.3648103309120252</v>
      </c>
      <c r="L26" s="35">
        <v>12.888418079096047</v>
      </c>
      <c r="M26" s="20">
        <f t="shared" si="27"/>
        <v>-3</v>
      </c>
      <c r="N26" s="20">
        <f t="shared" si="28"/>
        <v>15</v>
      </c>
      <c r="O26" s="20">
        <v>5</v>
      </c>
      <c r="P26" s="20">
        <v>7</v>
      </c>
      <c r="Q26" s="20">
        <v>8</v>
      </c>
      <c r="R26" s="20">
        <f t="shared" si="29"/>
        <v>18</v>
      </c>
      <c r="S26" s="20">
        <v>1</v>
      </c>
      <c r="T26" s="20">
        <v>10</v>
      </c>
      <c r="U26" s="20">
        <v>8</v>
      </c>
      <c r="V26" s="26">
        <v>-5.5236077481840233</v>
      </c>
    </row>
    <row r="27" spans="1:22" ht="18.75" customHeight="1" x14ac:dyDescent="0.15">
      <c r="A27" s="1" t="s">
        <v>11</v>
      </c>
      <c r="B27" s="19">
        <f t="shared" si="23"/>
        <v>-17</v>
      </c>
      <c r="C27" s="19">
        <v>10</v>
      </c>
      <c r="D27" s="19">
        <f t="shared" si="24"/>
        <v>-8</v>
      </c>
      <c r="E27" s="19">
        <f t="shared" si="25"/>
        <v>-14</v>
      </c>
      <c r="F27" s="19">
        <v>8</v>
      </c>
      <c r="G27" s="19">
        <v>-3</v>
      </c>
      <c r="H27" s="21">
        <v>22</v>
      </c>
      <c r="I27" s="21">
        <v>3</v>
      </c>
      <c r="J27" s="27">
        <f t="shared" si="26"/>
        <v>-10.532607799488828</v>
      </c>
      <c r="K27" s="34">
        <v>6.0186330282793303</v>
      </c>
      <c r="L27" s="34">
        <v>16.551240827768158</v>
      </c>
      <c r="M27" s="21">
        <f t="shared" si="27"/>
        <v>-3</v>
      </c>
      <c r="N27" s="21">
        <f t="shared" si="28"/>
        <v>24</v>
      </c>
      <c r="O27" s="24">
        <v>-2</v>
      </c>
      <c r="P27" s="24">
        <v>9</v>
      </c>
      <c r="Q27" s="24">
        <v>15</v>
      </c>
      <c r="R27" s="24">
        <f t="shared" si="29"/>
        <v>27</v>
      </c>
      <c r="S27" s="24">
        <v>0</v>
      </c>
      <c r="T27" s="24">
        <v>8</v>
      </c>
      <c r="U27" s="24">
        <v>19</v>
      </c>
      <c r="V27" s="31">
        <v>-2.2569873856047451</v>
      </c>
    </row>
    <row r="28" spans="1:22" ht="18.75" customHeight="1" x14ac:dyDescent="0.15">
      <c r="A28" s="5" t="s">
        <v>10</v>
      </c>
      <c r="B28" s="18">
        <f t="shared" si="23"/>
        <v>1</v>
      </c>
      <c r="C28" s="18">
        <v>20</v>
      </c>
      <c r="D28" s="18">
        <f t="shared" si="24"/>
        <v>-1</v>
      </c>
      <c r="E28" s="18">
        <f>F28-H28</f>
        <v>-3</v>
      </c>
      <c r="F28" s="18">
        <v>3</v>
      </c>
      <c r="G28" s="18">
        <v>1</v>
      </c>
      <c r="H28" s="18">
        <v>6</v>
      </c>
      <c r="I28" s="18">
        <v>0</v>
      </c>
      <c r="J28" s="25">
        <f t="shared" si="26"/>
        <v>-5.9138042773817245</v>
      </c>
      <c r="K28" s="33">
        <v>5.9138042773817245</v>
      </c>
      <c r="L28" s="33">
        <v>11.827608554763449</v>
      </c>
      <c r="M28" s="18">
        <f t="shared" si="27"/>
        <v>4</v>
      </c>
      <c r="N28" s="18">
        <f t="shared" si="28"/>
        <v>13</v>
      </c>
      <c r="O28" s="18">
        <v>1</v>
      </c>
      <c r="P28" s="18">
        <v>9</v>
      </c>
      <c r="Q28" s="18">
        <v>4</v>
      </c>
      <c r="R28" s="18">
        <f t="shared" si="29"/>
        <v>9</v>
      </c>
      <c r="S28" s="18">
        <v>3</v>
      </c>
      <c r="T28" s="18">
        <v>2</v>
      </c>
      <c r="U28" s="18">
        <v>7</v>
      </c>
      <c r="V28" s="25">
        <v>7.8850723698423053</v>
      </c>
    </row>
    <row r="29" spans="1:22" ht="18.75" customHeight="1" x14ac:dyDescent="0.15">
      <c r="A29" s="3" t="s">
        <v>9</v>
      </c>
      <c r="B29" s="20">
        <f t="shared" si="23"/>
        <v>2</v>
      </c>
      <c r="C29" s="20">
        <v>15</v>
      </c>
      <c r="D29" s="20">
        <f t="shared" si="24"/>
        <v>7</v>
      </c>
      <c r="E29" s="20">
        <f t="shared" si="25"/>
        <v>-8</v>
      </c>
      <c r="F29" s="20">
        <v>11</v>
      </c>
      <c r="G29" s="20">
        <v>0</v>
      </c>
      <c r="H29" s="20">
        <v>19</v>
      </c>
      <c r="I29" s="20">
        <v>4</v>
      </c>
      <c r="J29" s="26">
        <f t="shared" si="26"/>
        <v>-6.0060060060060074</v>
      </c>
      <c r="K29" s="35">
        <v>8.2582582582582571</v>
      </c>
      <c r="L29" s="35">
        <v>14.264264264264265</v>
      </c>
      <c r="M29" s="22">
        <f t="shared" si="27"/>
        <v>10</v>
      </c>
      <c r="N29" s="22">
        <f t="shared" si="28"/>
        <v>56</v>
      </c>
      <c r="O29" s="20">
        <v>33</v>
      </c>
      <c r="P29" s="20">
        <v>21</v>
      </c>
      <c r="Q29" s="20">
        <v>35</v>
      </c>
      <c r="R29" s="20">
        <f t="shared" si="29"/>
        <v>46</v>
      </c>
      <c r="S29" s="20">
        <v>22</v>
      </c>
      <c r="T29" s="20">
        <v>13</v>
      </c>
      <c r="U29" s="20">
        <v>33</v>
      </c>
      <c r="V29" s="26">
        <v>7.5075075075075048</v>
      </c>
    </row>
    <row r="30" spans="1:22" ht="18.75" customHeight="1" x14ac:dyDescent="0.15">
      <c r="A30" s="3" t="s">
        <v>8</v>
      </c>
      <c r="B30" s="20">
        <f t="shared" si="23"/>
        <v>-33</v>
      </c>
      <c r="C30" s="20">
        <v>-29</v>
      </c>
      <c r="D30" s="20">
        <f t="shared" si="24"/>
        <v>7</v>
      </c>
      <c r="E30" s="20">
        <f t="shared" si="25"/>
        <v>-20</v>
      </c>
      <c r="F30" s="20">
        <v>8</v>
      </c>
      <c r="G30" s="20">
        <v>-4</v>
      </c>
      <c r="H30" s="20">
        <v>28</v>
      </c>
      <c r="I30" s="20">
        <v>2</v>
      </c>
      <c r="J30" s="29">
        <f t="shared" si="26"/>
        <v>-14.675431719035846</v>
      </c>
      <c r="K30" s="36">
        <v>5.8701726876143381</v>
      </c>
      <c r="L30" s="36">
        <v>20.545604406650185</v>
      </c>
      <c r="M30" s="20">
        <f t="shared" si="27"/>
        <v>-13</v>
      </c>
      <c r="N30" s="20">
        <f t="shared" si="28"/>
        <v>18</v>
      </c>
      <c r="O30" s="20">
        <v>7</v>
      </c>
      <c r="P30" s="20">
        <v>16</v>
      </c>
      <c r="Q30" s="20">
        <v>2</v>
      </c>
      <c r="R30" s="20">
        <f t="shared" si="29"/>
        <v>31</v>
      </c>
      <c r="S30" s="20">
        <v>-6</v>
      </c>
      <c r="T30" s="20">
        <v>20</v>
      </c>
      <c r="U30" s="20">
        <v>11</v>
      </c>
      <c r="V30" s="26">
        <v>-9.5390306173732995</v>
      </c>
    </row>
    <row r="31" spans="1:22" ht="18.75" customHeight="1" x14ac:dyDescent="0.15">
      <c r="A31" s="1" t="s">
        <v>7</v>
      </c>
      <c r="B31" s="19">
        <f t="shared" si="23"/>
        <v>-4</v>
      </c>
      <c r="C31" s="19">
        <v>20</v>
      </c>
      <c r="D31" s="19">
        <f t="shared" si="24"/>
        <v>14</v>
      </c>
      <c r="E31" s="19">
        <f t="shared" si="25"/>
        <v>-12</v>
      </c>
      <c r="F31" s="19">
        <v>7</v>
      </c>
      <c r="G31" s="19">
        <v>0</v>
      </c>
      <c r="H31" s="19">
        <v>19</v>
      </c>
      <c r="I31" s="21">
        <v>6</v>
      </c>
      <c r="J31" s="27">
        <f t="shared" si="26"/>
        <v>-10.1010101010101</v>
      </c>
      <c r="K31" s="34">
        <v>5.8922558922558927</v>
      </c>
      <c r="L31" s="34">
        <v>15.993265993265993</v>
      </c>
      <c r="M31" s="19">
        <f t="shared" si="27"/>
        <v>8</v>
      </c>
      <c r="N31" s="19">
        <f t="shared" si="28"/>
        <v>27</v>
      </c>
      <c r="O31" s="19">
        <v>2</v>
      </c>
      <c r="P31" s="19">
        <v>5</v>
      </c>
      <c r="Q31" s="19">
        <v>22</v>
      </c>
      <c r="R31" s="19">
        <f t="shared" si="29"/>
        <v>19</v>
      </c>
      <c r="S31" s="19">
        <v>-18</v>
      </c>
      <c r="T31" s="19">
        <v>6</v>
      </c>
      <c r="U31" s="19">
        <v>13</v>
      </c>
      <c r="V31" s="30">
        <v>6.7340067340067336</v>
      </c>
    </row>
    <row r="32" spans="1:22" ht="18.75" customHeight="1" x14ac:dyDescent="0.15">
      <c r="A32" s="5" t="s">
        <v>6</v>
      </c>
      <c r="B32" s="18">
        <f t="shared" si="23"/>
        <v>8</v>
      </c>
      <c r="C32" s="18">
        <v>7</v>
      </c>
      <c r="D32" s="18">
        <f t="shared" si="24"/>
        <v>-11</v>
      </c>
      <c r="E32" s="18">
        <f t="shared" si="25"/>
        <v>0</v>
      </c>
      <c r="F32" s="18">
        <v>2</v>
      </c>
      <c r="G32" s="18">
        <v>-3</v>
      </c>
      <c r="H32" s="18">
        <v>2</v>
      </c>
      <c r="I32" s="18">
        <v>2</v>
      </c>
      <c r="J32" s="25">
        <f t="shared" si="26"/>
        <v>0</v>
      </c>
      <c r="K32" s="33">
        <v>6.9305990695908095</v>
      </c>
      <c r="L32" s="33">
        <v>6.9305990695908095</v>
      </c>
      <c r="M32" s="18">
        <f t="shared" si="27"/>
        <v>8</v>
      </c>
      <c r="N32" s="18">
        <f t="shared" si="28"/>
        <v>14</v>
      </c>
      <c r="O32" s="22">
        <v>-5</v>
      </c>
      <c r="P32" s="22">
        <v>5</v>
      </c>
      <c r="Q32" s="22">
        <v>9</v>
      </c>
      <c r="R32" s="22">
        <f t="shared" si="29"/>
        <v>6</v>
      </c>
      <c r="S32" s="22">
        <v>1</v>
      </c>
      <c r="T32" s="22">
        <v>3</v>
      </c>
      <c r="U32" s="22">
        <v>3</v>
      </c>
      <c r="V32" s="29">
        <v>27.722396278363242</v>
      </c>
    </row>
    <row r="33" spans="1:22" ht="18.75" customHeight="1" x14ac:dyDescent="0.15">
      <c r="A33" s="3" t="s">
        <v>5</v>
      </c>
      <c r="B33" s="20">
        <f t="shared" si="23"/>
        <v>-10</v>
      </c>
      <c r="C33" s="20">
        <v>13</v>
      </c>
      <c r="D33" s="20">
        <f t="shared" si="24"/>
        <v>0</v>
      </c>
      <c r="E33" s="20">
        <f t="shared" si="25"/>
        <v>-18</v>
      </c>
      <c r="F33" s="20">
        <v>8</v>
      </c>
      <c r="G33" s="20">
        <v>-3</v>
      </c>
      <c r="H33" s="20">
        <v>26</v>
      </c>
      <c r="I33" s="20">
        <v>10</v>
      </c>
      <c r="J33" s="26">
        <f t="shared" si="26"/>
        <v>-13.973966309341503</v>
      </c>
      <c r="K33" s="35">
        <v>6.210651693040667</v>
      </c>
      <c r="L33" s="35">
        <v>20.18461800238217</v>
      </c>
      <c r="M33" s="20">
        <f t="shared" si="27"/>
        <v>8</v>
      </c>
      <c r="N33" s="20">
        <f t="shared" si="28"/>
        <v>30</v>
      </c>
      <c r="O33" s="20">
        <v>8</v>
      </c>
      <c r="P33" s="20">
        <v>20</v>
      </c>
      <c r="Q33" s="20">
        <v>10</v>
      </c>
      <c r="R33" s="20">
        <f t="shared" si="29"/>
        <v>22</v>
      </c>
      <c r="S33" s="20">
        <v>-5</v>
      </c>
      <c r="T33" s="20">
        <v>11</v>
      </c>
      <c r="U33" s="20">
        <v>11</v>
      </c>
      <c r="V33" s="26">
        <v>6.210651693040667</v>
      </c>
    </row>
    <row r="34" spans="1:22" ht="18.75" customHeight="1" x14ac:dyDescent="0.15">
      <c r="A34" s="3" t="s">
        <v>4</v>
      </c>
      <c r="B34" s="20">
        <f t="shared" si="23"/>
        <v>-45</v>
      </c>
      <c r="C34" s="20">
        <v>-29</v>
      </c>
      <c r="D34" s="20">
        <f t="shared" si="24"/>
        <v>-11</v>
      </c>
      <c r="E34" s="20">
        <f t="shared" si="25"/>
        <v>-9</v>
      </c>
      <c r="F34" s="20">
        <v>2</v>
      </c>
      <c r="G34" s="20">
        <v>0</v>
      </c>
      <c r="H34" s="20">
        <v>11</v>
      </c>
      <c r="I34" s="20">
        <v>-5</v>
      </c>
      <c r="J34" s="26">
        <f t="shared" si="26"/>
        <v>-10.470453241537578</v>
      </c>
      <c r="K34" s="35">
        <v>2.3267673870083505</v>
      </c>
      <c r="L34" s="35">
        <v>12.797220628545929</v>
      </c>
      <c r="M34" s="20">
        <f>N34-R34</f>
        <v>-36</v>
      </c>
      <c r="N34" s="20">
        <f t="shared" si="28"/>
        <v>12</v>
      </c>
      <c r="O34" s="20">
        <v>4</v>
      </c>
      <c r="P34" s="20">
        <v>5</v>
      </c>
      <c r="Q34" s="20">
        <v>7</v>
      </c>
      <c r="R34" s="20">
        <f t="shared" si="29"/>
        <v>48</v>
      </c>
      <c r="S34" s="20">
        <v>20</v>
      </c>
      <c r="T34" s="20">
        <v>29</v>
      </c>
      <c r="U34" s="20">
        <v>19</v>
      </c>
      <c r="V34" s="26">
        <v>-41.881812966150321</v>
      </c>
    </row>
    <row r="35" spans="1:22" ht="18.75" customHeight="1" x14ac:dyDescent="0.15">
      <c r="A35" s="1" t="s">
        <v>3</v>
      </c>
      <c r="B35" s="19">
        <f t="shared" si="23"/>
        <v>-20</v>
      </c>
      <c r="C35" s="19">
        <v>-4</v>
      </c>
      <c r="D35" s="19">
        <f t="shared" si="24"/>
        <v>-17</v>
      </c>
      <c r="E35" s="19">
        <f t="shared" si="25"/>
        <v>0</v>
      </c>
      <c r="F35" s="19">
        <v>9</v>
      </c>
      <c r="G35" s="19">
        <v>2</v>
      </c>
      <c r="H35" s="19">
        <v>9</v>
      </c>
      <c r="I35" s="21">
        <v>-1</v>
      </c>
      <c r="J35" s="27">
        <f t="shared" si="26"/>
        <v>0</v>
      </c>
      <c r="K35" s="34">
        <v>10.179418053360603</v>
      </c>
      <c r="L35" s="34">
        <v>10.179418053360603</v>
      </c>
      <c r="M35" s="21">
        <f t="shared" si="27"/>
        <v>-20</v>
      </c>
      <c r="N35" s="21">
        <f t="shared" si="28"/>
        <v>18</v>
      </c>
      <c r="O35" s="24">
        <v>4</v>
      </c>
      <c r="P35" s="24">
        <v>14</v>
      </c>
      <c r="Q35" s="24">
        <v>4</v>
      </c>
      <c r="R35" s="24">
        <f t="shared" si="29"/>
        <v>38</v>
      </c>
      <c r="S35" s="24">
        <v>24</v>
      </c>
      <c r="T35" s="24">
        <v>18</v>
      </c>
      <c r="U35" s="24">
        <v>20</v>
      </c>
      <c r="V35" s="31">
        <v>-22.620929007468007</v>
      </c>
    </row>
    <row r="36" spans="1:22" ht="18.75" customHeight="1" x14ac:dyDescent="0.15">
      <c r="A36" s="5" t="s">
        <v>2</v>
      </c>
      <c r="B36" s="18">
        <f t="shared" si="23"/>
        <v>-17</v>
      </c>
      <c r="C36" s="18">
        <v>-15</v>
      </c>
      <c r="D36" s="18">
        <f t="shared" si="24"/>
        <v>-18</v>
      </c>
      <c r="E36" s="18">
        <f t="shared" si="25"/>
        <v>-15</v>
      </c>
      <c r="F36" s="18">
        <v>0</v>
      </c>
      <c r="G36" s="18">
        <v>-2</v>
      </c>
      <c r="H36" s="18">
        <v>15</v>
      </c>
      <c r="I36" s="18">
        <v>12</v>
      </c>
      <c r="J36" s="25">
        <f t="shared" si="26"/>
        <v>-42.372881355932201</v>
      </c>
      <c r="K36" s="33">
        <v>0</v>
      </c>
      <c r="L36" s="33">
        <v>42.372881355932201</v>
      </c>
      <c r="M36" s="18">
        <f t="shared" si="27"/>
        <v>-2</v>
      </c>
      <c r="N36" s="18">
        <f t="shared" si="28"/>
        <v>5</v>
      </c>
      <c r="O36" s="18">
        <v>-3</v>
      </c>
      <c r="P36" s="18">
        <v>4</v>
      </c>
      <c r="Q36" s="18">
        <v>1</v>
      </c>
      <c r="R36" s="18">
        <f t="shared" si="29"/>
        <v>7</v>
      </c>
      <c r="S36" s="18">
        <v>1</v>
      </c>
      <c r="T36" s="18">
        <v>3</v>
      </c>
      <c r="U36" s="18">
        <v>4</v>
      </c>
      <c r="V36" s="25">
        <v>-5.6497175141242977</v>
      </c>
    </row>
    <row r="37" spans="1:22" ht="18.75" customHeight="1" x14ac:dyDescent="0.15">
      <c r="A37" s="3" t="s">
        <v>1</v>
      </c>
      <c r="B37" s="20">
        <f t="shared" si="23"/>
        <v>-12</v>
      </c>
      <c r="C37" s="20">
        <v>-2</v>
      </c>
      <c r="D37" s="20">
        <f t="shared" si="24"/>
        <v>3</v>
      </c>
      <c r="E37" s="20">
        <f t="shared" si="25"/>
        <v>-6</v>
      </c>
      <c r="F37" s="20">
        <v>1</v>
      </c>
      <c r="G37" s="20">
        <v>1</v>
      </c>
      <c r="H37" s="20">
        <v>7</v>
      </c>
      <c r="I37" s="20">
        <v>-4</v>
      </c>
      <c r="J37" s="26">
        <f t="shared" si="26"/>
        <v>-24.236387782204517</v>
      </c>
      <c r="K37" s="35">
        <v>4.0393979637007522</v>
      </c>
      <c r="L37" s="35">
        <v>28.275785745905271</v>
      </c>
      <c r="M37" s="20">
        <f>N37-R37</f>
        <v>-6</v>
      </c>
      <c r="N37" s="22">
        <f t="shared" si="28"/>
        <v>2</v>
      </c>
      <c r="O37" s="20">
        <v>-2</v>
      </c>
      <c r="P37" s="20">
        <v>1</v>
      </c>
      <c r="Q37" s="20">
        <v>1</v>
      </c>
      <c r="R37" s="20">
        <f t="shared" si="29"/>
        <v>8</v>
      </c>
      <c r="S37" s="20">
        <v>0</v>
      </c>
      <c r="T37" s="20">
        <v>3</v>
      </c>
      <c r="U37" s="20">
        <v>5</v>
      </c>
      <c r="V37" s="26">
        <v>-24.236387782204513</v>
      </c>
    </row>
    <row r="38" spans="1:22" ht="18.75" customHeight="1" x14ac:dyDescent="0.15">
      <c r="A38" s="1" t="s">
        <v>0</v>
      </c>
      <c r="B38" s="19">
        <f t="shared" si="23"/>
        <v>-6</v>
      </c>
      <c r="C38" s="19">
        <v>8</v>
      </c>
      <c r="D38" s="19">
        <f t="shared" si="24"/>
        <v>2</v>
      </c>
      <c r="E38" s="19">
        <f t="shared" si="25"/>
        <v>-3</v>
      </c>
      <c r="F38" s="19">
        <v>0</v>
      </c>
      <c r="G38" s="19">
        <v>-1</v>
      </c>
      <c r="H38" s="19">
        <v>3</v>
      </c>
      <c r="I38" s="21">
        <v>-4</v>
      </c>
      <c r="J38" s="27">
        <f t="shared" si="26"/>
        <v>-13.355287230150017</v>
      </c>
      <c r="K38" s="34">
        <v>0</v>
      </c>
      <c r="L38" s="34">
        <v>13.355287230150017</v>
      </c>
      <c r="M38" s="21">
        <f t="shared" si="27"/>
        <v>-3</v>
      </c>
      <c r="N38" s="19">
        <f t="shared" si="28"/>
        <v>2</v>
      </c>
      <c r="O38" s="19">
        <v>-3</v>
      </c>
      <c r="P38" s="19">
        <v>1</v>
      </c>
      <c r="Q38" s="19">
        <v>1</v>
      </c>
      <c r="R38" s="19">
        <f t="shared" si="29"/>
        <v>5</v>
      </c>
      <c r="S38" s="19">
        <v>-2</v>
      </c>
      <c r="T38" s="19">
        <v>2</v>
      </c>
      <c r="U38" s="19">
        <v>3</v>
      </c>
      <c r="V38" s="30">
        <v>-13.355287230150017</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s>
  <phoneticPr fontId="1"/>
  <pageMargins left="0.70866141732283472" right="0.70866141732283472" top="0.74803149606299213" bottom="0.74803149606299213" header="0.31496062992125984" footer="0.31496062992125984"/>
  <pageSetup paperSize="9" scale="68"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46</v>
      </c>
    </row>
    <row r="5" spans="1:22" ht="13.5" customHeight="1" x14ac:dyDescent="0.15">
      <c r="A5" s="39" t="s">
        <v>37</v>
      </c>
      <c r="B5" s="48" t="s">
        <v>55</v>
      </c>
      <c r="C5" s="49"/>
      <c r="D5" s="50"/>
      <c r="E5" s="45" t="s">
        <v>56</v>
      </c>
      <c r="F5" s="46"/>
      <c r="G5" s="46"/>
      <c r="H5" s="46"/>
      <c r="I5" s="46"/>
      <c r="J5" s="46"/>
      <c r="K5" s="46"/>
      <c r="L5" s="47"/>
      <c r="M5" s="48" t="s">
        <v>57</v>
      </c>
      <c r="N5" s="49"/>
      <c r="O5" s="49"/>
      <c r="P5" s="49"/>
      <c r="Q5" s="49"/>
      <c r="R5" s="49"/>
      <c r="S5" s="49"/>
      <c r="T5" s="49"/>
      <c r="U5" s="49"/>
      <c r="V5" s="50"/>
    </row>
    <row r="6" spans="1:22" ht="12.95" customHeight="1" x14ac:dyDescent="0.15">
      <c r="A6" s="40"/>
      <c r="B6" s="42" t="s">
        <v>51</v>
      </c>
      <c r="C6" s="42" t="s">
        <v>52</v>
      </c>
      <c r="D6" s="42" t="s">
        <v>53</v>
      </c>
      <c r="E6" s="42" t="s">
        <v>54</v>
      </c>
      <c r="F6" s="14"/>
      <c r="G6" s="42" t="s">
        <v>47</v>
      </c>
      <c r="H6" s="14"/>
      <c r="I6" s="42" t="s">
        <v>47</v>
      </c>
      <c r="J6" s="48" t="s">
        <v>42</v>
      </c>
      <c r="K6" s="49"/>
      <c r="L6" s="50"/>
      <c r="M6" s="42" t="s">
        <v>58</v>
      </c>
      <c r="N6" s="45" t="s">
        <v>36</v>
      </c>
      <c r="O6" s="46"/>
      <c r="P6" s="46"/>
      <c r="Q6" s="47"/>
      <c r="R6" s="45" t="s">
        <v>35</v>
      </c>
      <c r="S6" s="46"/>
      <c r="T6" s="46"/>
      <c r="U6" s="47"/>
      <c r="V6" s="16" t="s">
        <v>42</v>
      </c>
    </row>
    <row r="7" spans="1:22" ht="13.5" customHeight="1" x14ac:dyDescent="0.15">
      <c r="A7" s="40"/>
      <c r="B7" s="40"/>
      <c r="C7" s="43"/>
      <c r="D7" s="43"/>
      <c r="E7" s="40"/>
      <c r="F7" s="11" t="s">
        <v>34</v>
      </c>
      <c r="G7" s="43"/>
      <c r="H7" s="11" t="s">
        <v>33</v>
      </c>
      <c r="I7" s="43"/>
      <c r="J7" s="42" t="s">
        <v>39</v>
      </c>
      <c r="K7" s="13" t="s">
        <v>40</v>
      </c>
      <c r="L7" s="13" t="s">
        <v>41</v>
      </c>
      <c r="M7" s="40"/>
      <c r="N7" s="13" t="s">
        <v>32</v>
      </c>
      <c r="O7" s="42" t="s">
        <v>47</v>
      </c>
      <c r="P7" s="42" t="s">
        <v>31</v>
      </c>
      <c r="Q7" s="12" t="s">
        <v>30</v>
      </c>
      <c r="R7" s="11" t="s">
        <v>32</v>
      </c>
      <c r="S7" s="42" t="s">
        <v>47</v>
      </c>
      <c r="T7" s="43" t="s">
        <v>31</v>
      </c>
      <c r="U7" s="15" t="s">
        <v>43</v>
      </c>
      <c r="V7" s="42" t="s">
        <v>44</v>
      </c>
    </row>
    <row r="8" spans="1:22" ht="30.75" customHeight="1" x14ac:dyDescent="0.15">
      <c r="A8" s="41"/>
      <c r="B8" s="41"/>
      <c r="C8" s="44"/>
      <c r="D8" s="44"/>
      <c r="E8" s="41"/>
      <c r="F8" s="10"/>
      <c r="G8" s="44"/>
      <c r="H8" s="10"/>
      <c r="I8" s="44"/>
      <c r="J8" s="44"/>
      <c r="K8" s="10"/>
      <c r="L8" s="10"/>
      <c r="M8" s="41"/>
      <c r="N8" s="10"/>
      <c r="O8" s="44"/>
      <c r="P8" s="44"/>
      <c r="Q8" s="9"/>
      <c r="R8" s="10"/>
      <c r="S8" s="44"/>
      <c r="T8" s="44"/>
      <c r="U8" s="9"/>
      <c r="V8" s="44"/>
    </row>
    <row r="9" spans="1:22" ht="15" customHeight="1" x14ac:dyDescent="0.15">
      <c r="A9" s="8" t="s">
        <v>29</v>
      </c>
      <c r="B9" s="17">
        <f t="shared" ref="B9:H9" si="0">B10+B11</f>
        <v>-165</v>
      </c>
      <c r="C9" s="17">
        <f t="shared" si="0"/>
        <v>-41</v>
      </c>
      <c r="D9" s="17">
        <f t="shared" si="0"/>
        <v>-49</v>
      </c>
      <c r="E9" s="17">
        <f t="shared" si="0"/>
        <v>-93</v>
      </c>
      <c r="F9" s="17">
        <f t="shared" si="0"/>
        <v>192</v>
      </c>
      <c r="G9" s="17">
        <f t="shared" si="0"/>
        <v>-9</v>
      </c>
      <c r="H9" s="17">
        <f t="shared" si="0"/>
        <v>285</v>
      </c>
      <c r="I9" s="17">
        <f>I10+I11</f>
        <v>-10</v>
      </c>
      <c r="J9" s="28">
        <f>K9-L9</f>
        <v>-4.2449184780569809</v>
      </c>
      <c r="K9" s="28">
        <v>8.7637026643756979</v>
      </c>
      <c r="L9" s="28">
        <v>13.008621142432679</v>
      </c>
      <c r="M9" s="17">
        <f t="shared" ref="M9:U9" si="1">M10+M11</f>
        <v>-72</v>
      </c>
      <c r="N9" s="17">
        <f t="shared" si="1"/>
        <v>497</v>
      </c>
      <c r="O9" s="17">
        <f t="shared" si="1"/>
        <v>-10</v>
      </c>
      <c r="P9" s="17">
        <f t="shared" si="1"/>
        <v>330</v>
      </c>
      <c r="Q9" s="17">
        <f t="shared" si="1"/>
        <v>167</v>
      </c>
      <c r="R9" s="17">
        <f>R10+R11</f>
        <v>569</v>
      </c>
      <c r="S9" s="17">
        <f t="shared" si="1"/>
        <v>40</v>
      </c>
      <c r="T9" s="17">
        <f t="shared" si="1"/>
        <v>402</v>
      </c>
      <c r="U9" s="17">
        <f t="shared" si="1"/>
        <v>167</v>
      </c>
      <c r="V9" s="28">
        <v>-3.2863884991408909</v>
      </c>
    </row>
    <row r="10" spans="1:22" ht="15" customHeight="1" x14ac:dyDescent="0.15">
      <c r="A10" s="6" t="s">
        <v>28</v>
      </c>
      <c r="B10" s="18">
        <f t="shared" ref="B10:I10" si="2">B20+B21+B22+B23</f>
        <v>-53</v>
      </c>
      <c r="C10" s="18">
        <f t="shared" si="2"/>
        <v>-22</v>
      </c>
      <c r="D10" s="18">
        <f t="shared" si="2"/>
        <v>2</v>
      </c>
      <c r="E10" s="18">
        <f t="shared" si="2"/>
        <v>-17</v>
      </c>
      <c r="F10" s="18">
        <f t="shared" si="2"/>
        <v>158</v>
      </c>
      <c r="G10" s="18">
        <f t="shared" si="2"/>
        <v>2</v>
      </c>
      <c r="H10" s="18">
        <f t="shared" si="2"/>
        <v>175</v>
      </c>
      <c r="I10" s="18">
        <f t="shared" si="2"/>
        <v>-30</v>
      </c>
      <c r="J10" s="25">
        <f t="shared" ref="J10:J38" si="3">K10-L10</f>
        <v>-1.0347720082915171</v>
      </c>
      <c r="K10" s="25">
        <v>9.6172927829446895</v>
      </c>
      <c r="L10" s="25">
        <v>10.652064791236207</v>
      </c>
      <c r="M10" s="18">
        <f t="shared" ref="M10:U10" si="4">M20+M21+M22+M23</f>
        <v>-36</v>
      </c>
      <c r="N10" s="18">
        <f t="shared" si="4"/>
        <v>380</v>
      </c>
      <c r="O10" s="18">
        <f t="shared" si="4"/>
        <v>-13</v>
      </c>
      <c r="P10" s="18">
        <f t="shared" si="4"/>
        <v>270</v>
      </c>
      <c r="Q10" s="18">
        <f t="shared" si="4"/>
        <v>110</v>
      </c>
      <c r="R10" s="18">
        <f t="shared" si="4"/>
        <v>416</v>
      </c>
      <c r="S10" s="18">
        <f t="shared" si="4"/>
        <v>17</v>
      </c>
      <c r="T10" s="18">
        <f t="shared" si="4"/>
        <v>325</v>
      </c>
      <c r="U10" s="18">
        <f t="shared" si="4"/>
        <v>91</v>
      </c>
      <c r="V10" s="25">
        <v>-2.1912818999114521</v>
      </c>
    </row>
    <row r="11" spans="1:22" ht="15" customHeight="1" x14ac:dyDescent="0.15">
      <c r="A11" s="2" t="s">
        <v>27</v>
      </c>
      <c r="B11" s="19">
        <f t="shared" ref="B11:I11" si="5">B12+B13+B14+B15+B16</f>
        <v>-112</v>
      </c>
      <c r="C11" s="19">
        <f t="shared" si="5"/>
        <v>-19</v>
      </c>
      <c r="D11" s="19">
        <f t="shared" si="5"/>
        <v>-51</v>
      </c>
      <c r="E11" s="19">
        <f t="shared" si="5"/>
        <v>-76</v>
      </c>
      <c r="F11" s="19">
        <f t="shared" si="5"/>
        <v>34</v>
      </c>
      <c r="G11" s="19">
        <f t="shared" si="5"/>
        <v>-11</v>
      </c>
      <c r="H11" s="19">
        <f t="shared" si="5"/>
        <v>110</v>
      </c>
      <c r="I11" s="19">
        <f t="shared" si="5"/>
        <v>20</v>
      </c>
      <c r="J11" s="30">
        <f t="shared" si="3"/>
        <v>-13.869098508596942</v>
      </c>
      <c r="K11" s="30">
        <v>6.2045967012144203</v>
      </c>
      <c r="L11" s="30">
        <v>20.073695209811362</v>
      </c>
      <c r="M11" s="19">
        <f t="shared" ref="M11:U11" si="6">M12+M13+M14+M15+M16</f>
        <v>-36</v>
      </c>
      <c r="N11" s="19">
        <f t="shared" si="6"/>
        <v>117</v>
      </c>
      <c r="O11" s="19">
        <f t="shared" si="6"/>
        <v>3</v>
      </c>
      <c r="P11" s="19">
        <f t="shared" si="6"/>
        <v>60</v>
      </c>
      <c r="Q11" s="19">
        <f t="shared" si="6"/>
        <v>57</v>
      </c>
      <c r="R11" s="19">
        <f t="shared" si="6"/>
        <v>153</v>
      </c>
      <c r="S11" s="19">
        <f t="shared" si="6"/>
        <v>23</v>
      </c>
      <c r="T11" s="19">
        <f t="shared" si="6"/>
        <v>77</v>
      </c>
      <c r="U11" s="19">
        <f t="shared" si="6"/>
        <v>76</v>
      </c>
      <c r="V11" s="30">
        <v>-6.5695729777564402</v>
      </c>
    </row>
    <row r="12" spans="1:22" ht="15" customHeight="1" x14ac:dyDescent="0.15">
      <c r="A12" s="6" t="s">
        <v>26</v>
      </c>
      <c r="B12" s="18">
        <f t="shared" ref="B12:I12" si="7">B24</f>
        <v>-16</v>
      </c>
      <c r="C12" s="18">
        <f t="shared" si="7"/>
        <v>0</v>
      </c>
      <c r="D12" s="18">
        <f t="shared" si="7"/>
        <v>-11</v>
      </c>
      <c r="E12" s="18">
        <f t="shared" si="7"/>
        <v>-8</v>
      </c>
      <c r="F12" s="18">
        <f t="shared" si="7"/>
        <v>2</v>
      </c>
      <c r="G12" s="18">
        <f t="shared" si="7"/>
        <v>-3</v>
      </c>
      <c r="H12" s="18">
        <f t="shared" si="7"/>
        <v>10</v>
      </c>
      <c r="I12" s="18">
        <f t="shared" si="7"/>
        <v>6</v>
      </c>
      <c r="J12" s="25">
        <f t="shared" si="3"/>
        <v>-18.52556782134247</v>
      </c>
      <c r="K12" s="25">
        <v>4.6313919553356175</v>
      </c>
      <c r="L12" s="25">
        <v>23.156959776678086</v>
      </c>
      <c r="M12" s="18">
        <f t="shared" ref="M12:U12" si="8">M24</f>
        <v>-8</v>
      </c>
      <c r="N12" s="18">
        <f t="shared" si="8"/>
        <v>6</v>
      </c>
      <c r="O12" s="18">
        <f t="shared" si="8"/>
        <v>-5</v>
      </c>
      <c r="P12" s="18">
        <f t="shared" si="8"/>
        <v>3</v>
      </c>
      <c r="Q12" s="18">
        <f t="shared" si="8"/>
        <v>3</v>
      </c>
      <c r="R12" s="18">
        <f t="shared" si="8"/>
        <v>14</v>
      </c>
      <c r="S12" s="18">
        <f t="shared" si="8"/>
        <v>-3</v>
      </c>
      <c r="T12" s="18">
        <f t="shared" si="8"/>
        <v>11</v>
      </c>
      <c r="U12" s="18">
        <f t="shared" si="8"/>
        <v>3</v>
      </c>
      <c r="V12" s="25">
        <v>-18.525567821342474</v>
      </c>
    </row>
    <row r="13" spans="1:22" ht="15" customHeight="1" x14ac:dyDescent="0.15">
      <c r="A13" s="4" t="s">
        <v>25</v>
      </c>
      <c r="B13" s="20">
        <f t="shared" ref="B13:I13" si="9">B25+B26+B27</f>
        <v>-11</v>
      </c>
      <c r="C13" s="20">
        <f t="shared" si="9"/>
        <v>5</v>
      </c>
      <c r="D13" s="20">
        <f t="shared" si="9"/>
        <v>9</v>
      </c>
      <c r="E13" s="20">
        <f t="shared" si="9"/>
        <v>-12</v>
      </c>
      <c r="F13" s="20">
        <f t="shared" si="9"/>
        <v>7</v>
      </c>
      <c r="G13" s="20">
        <f t="shared" si="9"/>
        <v>1</v>
      </c>
      <c r="H13" s="20">
        <f t="shared" si="9"/>
        <v>19</v>
      </c>
      <c r="I13" s="20">
        <f t="shared" si="9"/>
        <v>-4</v>
      </c>
      <c r="J13" s="26">
        <f t="shared" si="3"/>
        <v>-11.928104575163395</v>
      </c>
      <c r="K13" s="26">
        <v>6.9580610021786491</v>
      </c>
      <c r="L13" s="26">
        <v>18.886165577342044</v>
      </c>
      <c r="M13" s="20">
        <f t="shared" ref="M13:U13" si="10">M25+M26+M27</f>
        <v>1</v>
      </c>
      <c r="N13" s="20">
        <f t="shared" si="10"/>
        <v>20</v>
      </c>
      <c r="O13" s="20">
        <f t="shared" si="10"/>
        <v>-4</v>
      </c>
      <c r="P13" s="20">
        <f t="shared" si="10"/>
        <v>14</v>
      </c>
      <c r="Q13" s="20">
        <f t="shared" si="10"/>
        <v>6</v>
      </c>
      <c r="R13" s="20">
        <f t="shared" si="10"/>
        <v>19</v>
      </c>
      <c r="S13" s="20">
        <f t="shared" si="10"/>
        <v>-8</v>
      </c>
      <c r="T13" s="20">
        <f t="shared" si="10"/>
        <v>7</v>
      </c>
      <c r="U13" s="20">
        <f t="shared" si="10"/>
        <v>12</v>
      </c>
      <c r="V13" s="26">
        <v>0.99400871459695495</v>
      </c>
    </row>
    <row r="14" spans="1:22" ht="15" customHeight="1" x14ac:dyDescent="0.15">
      <c r="A14" s="4" t="s">
        <v>24</v>
      </c>
      <c r="B14" s="20">
        <f t="shared" ref="B14:I14" si="11">B28+B29+B30+B31</f>
        <v>-26</v>
      </c>
      <c r="C14" s="20">
        <f t="shared" si="11"/>
        <v>5</v>
      </c>
      <c r="D14" s="20">
        <f t="shared" si="11"/>
        <v>7</v>
      </c>
      <c r="E14" s="20">
        <f t="shared" si="11"/>
        <v>-31</v>
      </c>
      <c r="F14" s="20">
        <f t="shared" si="11"/>
        <v>13</v>
      </c>
      <c r="G14" s="20">
        <f t="shared" si="11"/>
        <v>-5</v>
      </c>
      <c r="H14" s="20">
        <f t="shared" si="11"/>
        <v>44</v>
      </c>
      <c r="I14" s="20">
        <f t="shared" si="11"/>
        <v>14</v>
      </c>
      <c r="J14" s="26">
        <f t="shared" si="3"/>
        <v>-14.881304662326555</v>
      </c>
      <c r="K14" s="26">
        <v>6.2405471164595259</v>
      </c>
      <c r="L14" s="26">
        <v>21.12185177878608</v>
      </c>
      <c r="M14" s="20">
        <f t="shared" ref="M14:U14" si="12">M28+M29+M30+M31</f>
        <v>5</v>
      </c>
      <c r="N14" s="20">
        <f t="shared" si="12"/>
        <v>54</v>
      </c>
      <c r="O14" s="20">
        <f t="shared" si="12"/>
        <v>21</v>
      </c>
      <c r="P14" s="20">
        <f t="shared" si="12"/>
        <v>22</v>
      </c>
      <c r="Q14" s="20">
        <f t="shared" si="12"/>
        <v>32</v>
      </c>
      <c r="R14" s="20">
        <f t="shared" si="12"/>
        <v>49</v>
      </c>
      <c r="S14" s="20">
        <f t="shared" si="12"/>
        <v>-5</v>
      </c>
      <c r="T14" s="20">
        <f t="shared" si="12"/>
        <v>21</v>
      </c>
      <c r="U14" s="20">
        <f t="shared" si="12"/>
        <v>28</v>
      </c>
      <c r="V14" s="26">
        <v>2.4002104294075082</v>
      </c>
    </row>
    <row r="15" spans="1:22" ht="15" customHeight="1" x14ac:dyDescent="0.15">
      <c r="A15" s="4" t="s">
        <v>23</v>
      </c>
      <c r="B15" s="20">
        <f t="shared" ref="B15:I15" si="13">B32+B33+B34+B35</f>
        <v>-40</v>
      </c>
      <c r="C15" s="20">
        <f t="shared" si="13"/>
        <v>-17</v>
      </c>
      <c r="D15" s="20">
        <f t="shared" si="13"/>
        <v>-45</v>
      </c>
      <c r="E15" s="20">
        <f t="shared" si="13"/>
        <v>-13</v>
      </c>
      <c r="F15" s="20">
        <f t="shared" si="13"/>
        <v>12</v>
      </c>
      <c r="G15" s="20">
        <f t="shared" si="13"/>
        <v>-3</v>
      </c>
      <c r="H15" s="20">
        <f t="shared" si="13"/>
        <v>25</v>
      </c>
      <c r="I15" s="20">
        <f t="shared" si="13"/>
        <v>5</v>
      </c>
      <c r="J15" s="26">
        <f t="shared" si="3"/>
        <v>-8.2610815139802938</v>
      </c>
      <c r="K15" s="26">
        <v>7.6256137052125776</v>
      </c>
      <c r="L15" s="26">
        <v>15.886695219192871</v>
      </c>
      <c r="M15" s="20">
        <f t="shared" ref="M15:U15" si="14">M32+M33+M34+M35</f>
        <v>-27</v>
      </c>
      <c r="N15" s="20">
        <f t="shared" si="14"/>
        <v>34</v>
      </c>
      <c r="O15" s="20">
        <f t="shared" si="14"/>
        <v>0</v>
      </c>
      <c r="P15" s="20">
        <f t="shared" si="14"/>
        <v>19</v>
      </c>
      <c r="Q15" s="20">
        <f t="shared" si="14"/>
        <v>15</v>
      </c>
      <c r="R15" s="20">
        <f t="shared" si="14"/>
        <v>61</v>
      </c>
      <c r="S15" s="20">
        <f t="shared" si="14"/>
        <v>37</v>
      </c>
      <c r="T15" s="20">
        <f t="shared" si="14"/>
        <v>36</v>
      </c>
      <c r="U15" s="20">
        <f t="shared" si="14"/>
        <v>25</v>
      </c>
      <c r="V15" s="26">
        <v>-17.157630836728298</v>
      </c>
    </row>
    <row r="16" spans="1:22" ht="15" customHeight="1" x14ac:dyDescent="0.15">
      <c r="A16" s="2" t="s">
        <v>22</v>
      </c>
      <c r="B16" s="19">
        <f t="shared" ref="B16:I16" si="15">B36+B37+B38</f>
        <v>-19</v>
      </c>
      <c r="C16" s="19">
        <f t="shared" si="15"/>
        <v>-12</v>
      </c>
      <c r="D16" s="19">
        <f t="shared" si="15"/>
        <v>-11</v>
      </c>
      <c r="E16" s="19">
        <f t="shared" si="15"/>
        <v>-12</v>
      </c>
      <c r="F16" s="19">
        <f t="shared" si="15"/>
        <v>0</v>
      </c>
      <c r="G16" s="19">
        <f t="shared" si="15"/>
        <v>-1</v>
      </c>
      <c r="H16" s="19">
        <f t="shared" si="15"/>
        <v>12</v>
      </c>
      <c r="I16" s="19">
        <f t="shared" si="15"/>
        <v>-1</v>
      </c>
      <c r="J16" s="30">
        <f t="shared" si="3"/>
        <v>-31.156636790439606</v>
      </c>
      <c r="K16" s="30">
        <v>0</v>
      </c>
      <c r="L16" s="30">
        <v>31.156636790439606</v>
      </c>
      <c r="M16" s="19">
        <f t="shared" ref="M16:U16" si="16">M36+M37+M38</f>
        <v>-7</v>
      </c>
      <c r="N16" s="19">
        <f t="shared" si="16"/>
        <v>3</v>
      </c>
      <c r="O16" s="19">
        <f t="shared" si="16"/>
        <v>-9</v>
      </c>
      <c r="P16" s="19">
        <f t="shared" si="16"/>
        <v>2</v>
      </c>
      <c r="Q16" s="19">
        <f t="shared" si="16"/>
        <v>1</v>
      </c>
      <c r="R16" s="19">
        <f t="shared" si="16"/>
        <v>10</v>
      </c>
      <c r="S16" s="19">
        <f t="shared" si="16"/>
        <v>2</v>
      </c>
      <c r="T16" s="19">
        <f t="shared" si="16"/>
        <v>2</v>
      </c>
      <c r="U16" s="19">
        <f t="shared" si="16"/>
        <v>8</v>
      </c>
      <c r="V16" s="30">
        <v>-18.174704794423103</v>
      </c>
    </row>
    <row r="17" spans="1:22" ht="15" customHeight="1" x14ac:dyDescent="0.15">
      <c r="A17" s="6" t="s">
        <v>21</v>
      </c>
      <c r="B17" s="18">
        <f t="shared" ref="B17:I17" si="17">B12+B13+B20</f>
        <v>-36</v>
      </c>
      <c r="C17" s="18">
        <f t="shared" si="17"/>
        <v>13</v>
      </c>
      <c r="D17" s="18">
        <f t="shared" si="17"/>
        <v>0</v>
      </c>
      <c r="E17" s="18">
        <f t="shared" si="17"/>
        <v>-27</v>
      </c>
      <c r="F17" s="18">
        <f t="shared" si="17"/>
        <v>79</v>
      </c>
      <c r="G17" s="18">
        <f t="shared" si="17"/>
        <v>6</v>
      </c>
      <c r="H17" s="18">
        <f t="shared" si="17"/>
        <v>106</v>
      </c>
      <c r="I17" s="18">
        <f t="shared" si="17"/>
        <v>-21</v>
      </c>
      <c r="J17" s="25">
        <f t="shared" si="3"/>
        <v>-3.0016447368421044</v>
      </c>
      <c r="K17" s="25">
        <v>8.7825901559454191</v>
      </c>
      <c r="L17" s="25">
        <v>11.784234892787524</v>
      </c>
      <c r="M17" s="18">
        <f t="shared" ref="M17:U17" si="18">M12+M13+M20</f>
        <v>-9</v>
      </c>
      <c r="N17" s="18">
        <f t="shared" si="18"/>
        <v>161</v>
      </c>
      <c r="O17" s="18">
        <f t="shared" si="18"/>
        <v>-26</v>
      </c>
      <c r="P17" s="18">
        <f t="shared" si="18"/>
        <v>119</v>
      </c>
      <c r="Q17" s="18">
        <f t="shared" si="18"/>
        <v>42</v>
      </c>
      <c r="R17" s="18">
        <f t="shared" si="18"/>
        <v>170</v>
      </c>
      <c r="S17" s="18">
        <f t="shared" si="18"/>
        <v>1</v>
      </c>
      <c r="T17" s="18">
        <f t="shared" si="18"/>
        <v>125</v>
      </c>
      <c r="U17" s="18">
        <f t="shared" si="18"/>
        <v>45</v>
      </c>
      <c r="V17" s="25">
        <v>-1.0005482456140413</v>
      </c>
    </row>
    <row r="18" spans="1:22" ht="15" customHeight="1" x14ac:dyDescent="0.15">
      <c r="A18" s="4" t="s">
        <v>20</v>
      </c>
      <c r="B18" s="20">
        <f t="shared" ref="B18:I18" si="19">B14+B22</f>
        <v>-40</v>
      </c>
      <c r="C18" s="20">
        <f t="shared" si="19"/>
        <v>-8</v>
      </c>
      <c r="D18" s="20">
        <f t="shared" si="19"/>
        <v>-5</v>
      </c>
      <c r="E18" s="20">
        <f t="shared" si="19"/>
        <v>-35</v>
      </c>
      <c r="F18" s="20">
        <f t="shared" si="19"/>
        <v>26</v>
      </c>
      <c r="G18" s="20">
        <f t="shared" si="19"/>
        <v>-8</v>
      </c>
      <c r="H18" s="20">
        <f t="shared" si="19"/>
        <v>61</v>
      </c>
      <c r="I18" s="20">
        <f t="shared" si="19"/>
        <v>2</v>
      </c>
      <c r="J18" s="26">
        <f t="shared" si="3"/>
        <v>-8.9618935376153992</v>
      </c>
      <c r="K18" s="26">
        <v>6.6574066279428692</v>
      </c>
      <c r="L18" s="26">
        <v>15.619300165558268</v>
      </c>
      <c r="M18" s="20">
        <f t="shared" ref="M18:U18" si="20">M14+M22</f>
        <v>-5</v>
      </c>
      <c r="N18" s="20">
        <f t="shared" si="20"/>
        <v>95</v>
      </c>
      <c r="O18" s="20">
        <f t="shared" si="20"/>
        <v>15</v>
      </c>
      <c r="P18" s="20">
        <f t="shared" si="20"/>
        <v>50</v>
      </c>
      <c r="Q18" s="20">
        <f t="shared" si="20"/>
        <v>45</v>
      </c>
      <c r="R18" s="20">
        <f t="shared" si="20"/>
        <v>100</v>
      </c>
      <c r="S18" s="20">
        <f t="shared" si="20"/>
        <v>10</v>
      </c>
      <c r="T18" s="20">
        <f t="shared" si="20"/>
        <v>46</v>
      </c>
      <c r="U18" s="20">
        <f t="shared" si="20"/>
        <v>54</v>
      </c>
      <c r="V18" s="26">
        <v>-1.2802705053736325</v>
      </c>
    </row>
    <row r="19" spans="1:22" ht="15" customHeight="1" x14ac:dyDescent="0.15">
      <c r="A19" s="2" t="s">
        <v>19</v>
      </c>
      <c r="B19" s="19">
        <f t="shared" ref="B19:I19" si="21">B15+B16+B21+B23</f>
        <v>-89</v>
      </c>
      <c r="C19" s="19">
        <f t="shared" si="21"/>
        <v>-46</v>
      </c>
      <c r="D19" s="19">
        <f t="shared" si="21"/>
        <v>-44</v>
      </c>
      <c r="E19" s="19">
        <f t="shared" si="21"/>
        <v>-31</v>
      </c>
      <c r="F19" s="19">
        <f t="shared" si="21"/>
        <v>87</v>
      </c>
      <c r="G19" s="19">
        <f t="shared" si="21"/>
        <v>-7</v>
      </c>
      <c r="H19" s="19">
        <f t="shared" si="21"/>
        <v>118</v>
      </c>
      <c r="I19" s="19">
        <f t="shared" si="21"/>
        <v>9</v>
      </c>
      <c r="J19" s="30">
        <f t="shared" si="3"/>
        <v>-3.4413645017853103</v>
      </c>
      <c r="K19" s="30">
        <v>9.6580229566232969</v>
      </c>
      <c r="L19" s="30">
        <v>13.099387458408607</v>
      </c>
      <c r="M19" s="19">
        <f t="shared" ref="M19:U19" si="22">M15+M16+M21+M23</f>
        <v>-58</v>
      </c>
      <c r="N19" s="19">
        <f t="shared" si="22"/>
        <v>241</v>
      </c>
      <c r="O19" s="19">
        <f t="shared" si="22"/>
        <v>1</v>
      </c>
      <c r="P19" s="19">
        <f t="shared" si="22"/>
        <v>161</v>
      </c>
      <c r="Q19" s="19">
        <f t="shared" si="22"/>
        <v>80</v>
      </c>
      <c r="R19" s="19">
        <f t="shared" si="22"/>
        <v>299</v>
      </c>
      <c r="S19" s="19">
        <f t="shared" si="22"/>
        <v>29</v>
      </c>
      <c r="T19" s="19">
        <f t="shared" si="22"/>
        <v>231</v>
      </c>
      <c r="U19" s="19">
        <f t="shared" si="22"/>
        <v>68</v>
      </c>
      <c r="V19" s="30">
        <v>-6.4386819710822003</v>
      </c>
    </row>
    <row r="20" spans="1:22" ht="15" customHeight="1" x14ac:dyDescent="0.15">
      <c r="A20" s="5" t="s">
        <v>18</v>
      </c>
      <c r="B20" s="18">
        <f>E20+M20</f>
        <v>-9</v>
      </c>
      <c r="C20" s="18">
        <v>8</v>
      </c>
      <c r="D20" s="18">
        <f>G20-I20+O20-S20</f>
        <v>2</v>
      </c>
      <c r="E20" s="18">
        <f>F20-H20</f>
        <v>-7</v>
      </c>
      <c r="F20" s="18">
        <v>70</v>
      </c>
      <c r="G20" s="18">
        <v>8</v>
      </c>
      <c r="H20" s="18">
        <v>77</v>
      </c>
      <c r="I20" s="18">
        <v>-23</v>
      </c>
      <c r="J20" s="25">
        <f t="shared" si="3"/>
        <v>-0.92626831691064915</v>
      </c>
      <c r="K20" s="25">
        <v>9.2626831691065057</v>
      </c>
      <c r="L20" s="25">
        <v>10.188951486017155</v>
      </c>
      <c r="M20" s="18">
        <f>N20-R20</f>
        <v>-2</v>
      </c>
      <c r="N20" s="18">
        <f>SUM(P20:Q20)</f>
        <v>135</v>
      </c>
      <c r="O20" s="22">
        <v>-17</v>
      </c>
      <c r="P20" s="22">
        <v>102</v>
      </c>
      <c r="Q20" s="22">
        <v>33</v>
      </c>
      <c r="R20" s="22">
        <f>SUM(T20:U20)</f>
        <v>137</v>
      </c>
      <c r="S20" s="22">
        <v>12</v>
      </c>
      <c r="T20" s="22">
        <v>107</v>
      </c>
      <c r="U20" s="22">
        <v>30</v>
      </c>
      <c r="V20" s="29">
        <v>-0.26464809054589722</v>
      </c>
    </row>
    <row r="21" spans="1:22" ht="15" customHeight="1" x14ac:dyDescent="0.15">
      <c r="A21" s="3" t="s">
        <v>17</v>
      </c>
      <c r="B21" s="20">
        <f t="shared" ref="B21:B38" si="23">E21+M21</f>
        <v>-14</v>
      </c>
      <c r="C21" s="20">
        <v>-22</v>
      </c>
      <c r="D21" s="20">
        <f t="shared" ref="D21:D38" si="24">G21-I21+O21-S21</f>
        <v>-11</v>
      </c>
      <c r="E21" s="20">
        <f t="shared" ref="E21:E38" si="25">F21-H21</f>
        <v>13</v>
      </c>
      <c r="F21" s="20">
        <v>71</v>
      </c>
      <c r="G21" s="20">
        <v>6</v>
      </c>
      <c r="H21" s="20">
        <v>58</v>
      </c>
      <c r="I21" s="20">
        <v>5</v>
      </c>
      <c r="J21" s="26">
        <f t="shared" si="3"/>
        <v>2.2610742604452589</v>
      </c>
      <c r="K21" s="26">
        <v>12.348944037816409</v>
      </c>
      <c r="L21" s="26">
        <v>10.08786977737115</v>
      </c>
      <c r="M21" s="20">
        <f t="shared" ref="M21:M38" si="26">N21-R21</f>
        <v>-27</v>
      </c>
      <c r="N21" s="20">
        <f>SUM(P21:Q21)</f>
        <v>159</v>
      </c>
      <c r="O21" s="20">
        <v>-12</v>
      </c>
      <c r="P21" s="20">
        <v>109</v>
      </c>
      <c r="Q21" s="20">
        <v>50</v>
      </c>
      <c r="R21" s="20">
        <f t="shared" ref="R21:R38" si="27">SUM(T21:U21)</f>
        <v>186</v>
      </c>
      <c r="S21" s="20">
        <v>0</v>
      </c>
      <c r="T21" s="20">
        <v>156</v>
      </c>
      <c r="U21" s="20">
        <v>30</v>
      </c>
      <c r="V21" s="26">
        <v>-4.6960773101555304</v>
      </c>
    </row>
    <row r="22" spans="1:22" ht="15" customHeight="1" x14ac:dyDescent="0.15">
      <c r="A22" s="3" t="s">
        <v>16</v>
      </c>
      <c r="B22" s="20">
        <f t="shared" si="23"/>
        <v>-14</v>
      </c>
      <c r="C22" s="20">
        <v>-13</v>
      </c>
      <c r="D22" s="20">
        <f t="shared" si="24"/>
        <v>-12</v>
      </c>
      <c r="E22" s="20">
        <f t="shared" si="25"/>
        <v>-4</v>
      </c>
      <c r="F22" s="20">
        <v>13</v>
      </c>
      <c r="G22" s="20">
        <v>-3</v>
      </c>
      <c r="H22" s="20">
        <v>17</v>
      </c>
      <c r="I22" s="20">
        <v>-12</v>
      </c>
      <c r="J22" s="26">
        <f t="shared" si="3"/>
        <v>-2.1950596124065953</v>
      </c>
      <c r="K22" s="26">
        <v>7.1339437403214419</v>
      </c>
      <c r="L22" s="26">
        <v>9.3290033527280372</v>
      </c>
      <c r="M22" s="20">
        <f>N22-R22</f>
        <v>-10</v>
      </c>
      <c r="N22" s="20">
        <f t="shared" ref="N22:N38" si="28">SUM(P22:Q22)</f>
        <v>41</v>
      </c>
      <c r="O22" s="20">
        <v>-6</v>
      </c>
      <c r="P22" s="20">
        <v>28</v>
      </c>
      <c r="Q22" s="20">
        <v>13</v>
      </c>
      <c r="R22" s="20">
        <f t="shared" si="27"/>
        <v>51</v>
      </c>
      <c r="S22" s="20">
        <v>15</v>
      </c>
      <c r="T22" s="20">
        <v>25</v>
      </c>
      <c r="U22" s="20">
        <v>26</v>
      </c>
      <c r="V22" s="26">
        <v>-5.4876490310164918</v>
      </c>
    </row>
    <row r="23" spans="1:22" ht="15" customHeight="1" x14ac:dyDescent="0.15">
      <c r="A23" s="1" t="s">
        <v>15</v>
      </c>
      <c r="B23" s="19">
        <f t="shared" si="23"/>
        <v>-16</v>
      </c>
      <c r="C23" s="19">
        <v>5</v>
      </c>
      <c r="D23" s="19">
        <f t="shared" si="24"/>
        <v>23</v>
      </c>
      <c r="E23" s="19">
        <f t="shared" si="25"/>
        <v>-19</v>
      </c>
      <c r="F23" s="19">
        <v>4</v>
      </c>
      <c r="G23" s="19">
        <v>-9</v>
      </c>
      <c r="H23" s="19">
        <v>23</v>
      </c>
      <c r="I23" s="19">
        <v>0</v>
      </c>
      <c r="J23" s="30">
        <f t="shared" si="3"/>
        <v>-14.61784916318874</v>
      </c>
      <c r="K23" s="30">
        <v>3.0774419290923651</v>
      </c>
      <c r="L23" s="30">
        <v>17.695291092281106</v>
      </c>
      <c r="M23" s="19">
        <f t="shared" si="26"/>
        <v>3</v>
      </c>
      <c r="N23" s="19">
        <f t="shared" si="28"/>
        <v>45</v>
      </c>
      <c r="O23" s="19">
        <v>22</v>
      </c>
      <c r="P23" s="19">
        <v>31</v>
      </c>
      <c r="Q23" s="19">
        <v>14</v>
      </c>
      <c r="R23" s="19">
        <f t="shared" si="27"/>
        <v>42</v>
      </c>
      <c r="S23" s="24">
        <v>-10</v>
      </c>
      <c r="T23" s="24">
        <v>37</v>
      </c>
      <c r="U23" s="24">
        <v>5</v>
      </c>
      <c r="V23" s="31">
        <v>2.3080814468192798</v>
      </c>
    </row>
    <row r="24" spans="1:22" ht="15" customHeight="1" x14ac:dyDescent="0.15">
      <c r="A24" s="7" t="s">
        <v>14</v>
      </c>
      <c r="B24" s="17">
        <f t="shared" si="23"/>
        <v>-16</v>
      </c>
      <c r="C24" s="17">
        <v>0</v>
      </c>
      <c r="D24" s="17">
        <f t="shared" si="24"/>
        <v>-11</v>
      </c>
      <c r="E24" s="18">
        <f t="shared" si="25"/>
        <v>-8</v>
      </c>
      <c r="F24" s="17">
        <v>2</v>
      </c>
      <c r="G24" s="17">
        <v>-3</v>
      </c>
      <c r="H24" s="17">
        <v>10</v>
      </c>
      <c r="I24" s="23">
        <v>6</v>
      </c>
      <c r="J24" s="38">
        <f t="shared" si="3"/>
        <v>-18.52556782134247</v>
      </c>
      <c r="K24" s="38">
        <v>4.6313919553356175</v>
      </c>
      <c r="L24" s="38">
        <v>23.156959776678086</v>
      </c>
      <c r="M24" s="18">
        <f t="shared" si="26"/>
        <v>-8</v>
      </c>
      <c r="N24" s="17">
        <f t="shared" si="28"/>
        <v>6</v>
      </c>
      <c r="O24" s="17">
        <v>-5</v>
      </c>
      <c r="P24" s="17">
        <v>3</v>
      </c>
      <c r="Q24" s="17">
        <v>3</v>
      </c>
      <c r="R24" s="17">
        <f t="shared" si="27"/>
        <v>14</v>
      </c>
      <c r="S24" s="17">
        <v>-3</v>
      </c>
      <c r="T24" s="17">
        <v>11</v>
      </c>
      <c r="U24" s="17">
        <v>3</v>
      </c>
      <c r="V24" s="28">
        <v>-18.525567821342474</v>
      </c>
    </row>
    <row r="25" spans="1:22" ht="15" customHeight="1" x14ac:dyDescent="0.15">
      <c r="A25" s="5" t="s">
        <v>13</v>
      </c>
      <c r="B25" s="18">
        <f t="shared" si="23"/>
        <v>-4</v>
      </c>
      <c r="C25" s="18">
        <v>-3</v>
      </c>
      <c r="D25" s="18">
        <f t="shared" si="24"/>
        <v>-2</v>
      </c>
      <c r="E25" s="18">
        <f t="shared" si="25"/>
        <v>-6</v>
      </c>
      <c r="F25" s="18">
        <v>1</v>
      </c>
      <c r="G25" s="18">
        <v>1</v>
      </c>
      <c r="H25" s="18">
        <v>7</v>
      </c>
      <c r="I25" s="18">
        <v>2</v>
      </c>
      <c r="J25" s="25">
        <f t="shared" si="3"/>
        <v>-52.068473609129825</v>
      </c>
      <c r="K25" s="25">
        <v>8.6780789348549678</v>
      </c>
      <c r="L25" s="25">
        <v>60.746552543984791</v>
      </c>
      <c r="M25" s="18">
        <f t="shared" si="26"/>
        <v>2</v>
      </c>
      <c r="N25" s="18">
        <f t="shared" si="28"/>
        <v>4</v>
      </c>
      <c r="O25" s="18">
        <v>-1</v>
      </c>
      <c r="P25" s="18">
        <v>4</v>
      </c>
      <c r="Q25" s="18">
        <v>0</v>
      </c>
      <c r="R25" s="18">
        <f t="shared" si="27"/>
        <v>2</v>
      </c>
      <c r="S25" s="22">
        <v>0</v>
      </c>
      <c r="T25" s="22">
        <v>2</v>
      </c>
      <c r="U25" s="22">
        <v>0</v>
      </c>
      <c r="V25" s="29">
        <v>17.356157869709936</v>
      </c>
    </row>
    <row r="26" spans="1:22" ht="15" customHeight="1" x14ac:dyDescent="0.15">
      <c r="A26" s="3" t="s">
        <v>12</v>
      </c>
      <c r="B26" s="20">
        <f t="shared" si="23"/>
        <v>0</v>
      </c>
      <c r="C26" s="20">
        <v>-3</v>
      </c>
      <c r="D26" s="20">
        <f t="shared" si="24"/>
        <v>11</v>
      </c>
      <c r="E26" s="20">
        <f t="shared" si="25"/>
        <v>-1</v>
      </c>
      <c r="F26" s="20">
        <v>2</v>
      </c>
      <c r="G26" s="20">
        <v>1</v>
      </c>
      <c r="H26" s="20">
        <v>3</v>
      </c>
      <c r="I26" s="20">
        <v>-5</v>
      </c>
      <c r="J26" s="26">
        <f t="shared" si="3"/>
        <v>-3.9336135359413733</v>
      </c>
      <c r="K26" s="26">
        <v>7.8672270718827457</v>
      </c>
      <c r="L26" s="26">
        <v>11.800840607824119</v>
      </c>
      <c r="M26" s="20">
        <f t="shared" si="26"/>
        <v>1</v>
      </c>
      <c r="N26" s="20">
        <f t="shared" si="28"/>
        <v>7</v>
      </c>
      <c r="O26" s="20">
        <v>0</v>
      </c>
      <c r="P26" s="20">
        <v>4</v>
      </c>
      <c r="Q26" s="20">
        <v>3</v>
      </c>
      <c r="R26" s="20">
        <f t="shared" si="27"/>
        <v>6</v>
      </c>
      <c r="S26" s="20">
        <v>-5</v>
      </c>
      <c r="T26" s="20">
        <v>3</v>
      </c>
      <c r="U26" s="20">
        <v>3</v>
      </c>
      <c r="V26" s="26">
        <v>3.9336135359413724</v>
      </c>
    </row>
    <row r="27" spans="1:22" ht="15" customHeight="1" x14ac:dyDescent="0.15">
      <c r="A27" s="1" t="s">
        <v>11</v>
      </c>
      <c r="B27" s="19">
        <f t="shared" si="23"/>
        <v>-7</v>
      </c>
      <c r="C27" s="19">
        <v>11</v>
      </c>
      <c r="D27" s="19">
        <f t="shared" si="24"/>
        <v>0</v>
      </c>
      <c r="E27" s="19">
        <f t="shared" si="25"/>
        <v>-5</v>
      </c>
      <c r="F27" s="19">
        <v>4</v>
      </c>
      <c r="G27" s="19">
        <v>-1</v>
      </c>
      <c r="H27" s="19">
        <v>9</v>
      </c>
      <c r="I27" s="19">
        <v>-1</v>
      </c>
      <c r="J27" s="30">
        <f t="shared" si="3"/>
        <v>-7.854529804174736</v>
      </c>
      <c r="K27" s="30">
        <v>6.2836238433397886</v>
      </c>
      <c r="L27" s="30">
        <v>14.138153647514525</v>
      </c>
      <c r="M27" s="19">
        <f t="shared" si="26"/>
        <v>-2</v>
      </c>
      <c r="N27" s="19">
        <f t="shared" si="28"/>
        <v>9</v>
      </c>
      <c r="O27" s="24">
        <v>-3</v>
      </c>
      <c r="P27" s="24">
        <v>6</v>
      </c>
      <c r="Q27" s="24">
        <v>3</v>
      </c>
      <c r="R27" s="24">
        <f t="shared" si="27"/>
        <v>11</v>
      </c>
      <c r="S27" s="24">
        <v>-3</v>
      </c>
      <c r="T27" s="24">
        <v>2</v>
      </c>
      <c r="U27" s="24">
        <v>9</v>
      </c>
      <c r="V27" s="31">
        <v>-3.1418119216698912</v>
      </c>
    </row>
    <row r="28" spans="1:22" ht="15" customHeight="1" x14ac:dyDescent="0.15">
      <c r="A28" s="5" t="s">
        <v>10</v>
      </c>
      <c r="B28" s="18">
        <f t="shared" si="23"/>
        <v>0</v>
      </c>
      <c r="C28" s="18">
        <v>12</v>
      </c>
      <c r="D28" s="18">
        <f t="shared" si="24"/>
        <v>2</v>
      </c>
      <c r="E28" s="18">
        <f t="shared" si="25"/>
        <v>-3</v>
      </c>
      <c r="F28" s="18">
        <v>1</v>
      </c>
      <c r="G28" s="18">
        <v>0</v>
      </c>
      <c r="H28" s="18">
        <v>4</v>
      </c>
      <c r="I28" s="18">
        <v>-1</v>
      </c>
      <c r="J28" s="25">
        <f t="shared" si="3"/>
        <v>-12.444595976815545</v>
      </c>
      <c r="K28" s="25">
        <v>4.1481986589385151</v>
      </c>
      <c r="L28" s="25">
        <v>16.592794635754061</v>
      </c>
      <c r="M28" s="18">
        <f t="shared" si="26"/>
        <v>3</v>
      </c>
      <c r="N28" s="18">
        <f t="shared" si="28"/>
        <v>6</v>
      </c>
      <c r="O28" s="18">
        <v>-1</v>
      </c>
      <c r="P28" s="18">
        <v>4</v>
      </c>
      <c r="Q28" s="18">
        <v>2</v>
      </c>
      <c r="R28" s="18">
        <f t="shared" si="27"/>
        <v>3</v>
      </c>
      <c r="S28" s="18">
        <v>-2</v>
      </c>
      <c r="T28" s="18">
        <v>2</v>
      </c>
      <c r="U28" s="18">
        <v>1</v>
      </c>
      <c r="V28" s="25">
        <v>12.444595976815547</v>
      </c>
    </row>
    <row r="29" spans="1:22" ht="15" customHeight="1" x14ac:dyDescent="0.15">
      <c r="A29" s="3" t="s">
        <v>9</v>
      </c>
      <c r="B29" s="20">
        <f t="shared" si="23"/>
        <v>-5</v>
      </c>
      <c r="C29" s="20">
        <v>-4</v>
      </c>
      <c r="D29" s="20">
        <f t="shared" si="24"/>
        <v>-1</v>
      </c>
      <c r="E29" s="20">
        <f>F29-H29</f>
        <v>-7</v>
      </c>
      <c r="F29" s="20">
        <v>4</v>
      </c>
      <c r="G29" s="20">
        <v>-4</v>
      </c>
      <c r="H29" s="20">
        <v>11</v>
      </c>
      <c r="I29" s="20">
        <v>4</v>
      </c>
      <c r="J29" s="26">
        <f t="shared" si="3"/>
        <v>-11.033380835168629</v>
      </c>
      <c r="K29" s="26">
        <v>6.3047890486677893</v>
      </c>
      <c r="L29" s="26">
        <v>17.338169883836418</v>
      </c>
      <c r="M29" s="20">
        <f t="shared" si="26"/>
        <v>2</v>
      </c>
      <c r="N29" s="20">
        <f t="shared" si="28"/>
        <v>23</v>
      </c>
      <c r="O29" s="20">
        <v>16</v>
      </c>
      <c r="P29" s="20">
        <v>6</v>
      </c>
      <c r="Q29" s="20">
        <v>17</v>
      </c>
      <c r="R29" s="20">
        <f t="shared" si="27"/>
        <v>21</v>
      </c>
      <c r="S29" s="20">
        <v>9</v>
      </c>
      <c r="T29" s="20">
        <v>4</v>
      </c>
      <c r="U29" s="20">
        <v>17</v>
      </c>
      <c r="V29" s="26">
        <v>3.1523945243339</v>
      </c>
    </row>
    <row r="30" spans="1:22" ht="15" customHeight="1" x14ac:dyDescent="0.15">
      <c r="A30" s="3" t="s">
        <v>8</v>
      </c>
      <c r="B30" s="20">
        <f t="shared" si="23"/>
        <v>-23</v>
      </c>
      <c r="C30" s="20">
        <v>-15</v>
      </c>
      <c r="D30" s="20">
        <f t="shared" si="24"/>
        <v>3</v>
      </c>
      <c r="E30" s="20">
        <f t="shared" si="25"/>
        <v>-13</v>
      </c>
      <c r="F30" s="20">
        <v>4</v>
      </c>
      <c r="G30" s="20">
        <v>-1</v>
      </c>
      <c r="H30" s="20">
        <v>17</v>
      </c>
      <c r="I30" s="20">
        <v>5</v>
      </c>
      <c r="J30" s="26">
        <f t="shared" si="3"/>
        <v>-20.353450864324621</v>
      </c>
      <c r="K30" s="26">
        <v>6.2626002659460385</v>
      </c>
      <c r="L30" s="26">
        <v>26.616051130270659</v>
      </c>
      <c r="M30" s="20">
        <f t="shared" si="26"/>
        <v>-10</v>
      </c>
      <c r="N30" s="20">
        <f t="shared" si="28"/>
        <v>8</v>
      </c>
      <c r="O30" s="20">
        <v>3</v>
      </c>
      <c r="P30" s="20">
        <v>8</v>
      </c>
      <c r="Q30" s="20">
        <v>0</v>
      </c>
      <c r="R30" s="20">
        <f t="shared" si="27"/>
        <v>18</v>
      </c>
      <c r="S30" s="20">
        <v>-6</v>
      </c>
      <c r="T30" s="20">
        <v>13</v>
      </c>
      <c r="U30" s="20">
        <v>5</v>
      </c>
      <c r="V30" s="26">
        <v>-15.656500664865098</v>
      </c>
    </row>
    <row r="31" spans="1:22" ht="15" customHeight="1" x14ac:dyDescent="0.15">
      <c r="A31" s="1" t="s">
        <v>7</v>
      </c>
      <c r="B31" s="19">
        <f t="shared" si="23"/>
        <v>2</v>
      </c>
      <c r="C31" s="19">
        <v>12</v>
      </c>
      <c r="D31" s="19">
        <f t="shared" si="24"/>
        <v>3</v>
      </c>
      <c r="E31" s="19">
        <f t="shared" si="25"/>
        <v>-8</v>
      </c>
      <c r="F31" s="19">
        <v>4</v>
      </c>
      <c r="G31" s="19">
        <v>0</v>
      </c>
      <c r="H31" s="19">
        <v>12</v>
      </c>
      <c r="I31" s="19">
        <v>6</v>
      </c>
      <c r="J31" s="30">
        <f t="shared" si="3"/>
        <v>-14.061446595396323</v>
      </c>
      <c r="K31" s="30">
        <v>7.0307232976981604</v>
      </c>
      <c r="L31" s="30">
        <v>21.092169893094482</v>
      </c>
      <c r="M31" s="19">
        <f t="shared" si="26"/>
        <v>10</v>
      </c>
      <c r="N31" s="19">
        <f t="shared" si="28"/>
        <v>17</v>
      </c>
      <c r="O31" s="19">
        <v>3</v>
      </c>
      <c r="P31" s="19">
        <v>4</v>
      </c>
      <c r="Q31" s="19">
        <v>13</v>
      </c>
      <c r="R31" s="19">
        <f t="shared" si="27"/>
        <v>7</v>
      </c>
      <c r="S31" s="19">
        <v>-6</v>
      </c>
      <c r="T31" s="19">
        <v>2</v>
      </c>
      <c r="U31" s="19">
        <v>5</v>
      </c>
      <c r="V31" s="30">
        <v>17.576808244245399</v>
      </c>
    </row>
    <row r="32" spans="1:22" ht="15" customHeight="1" x14ac:dyDescent="0.15">
      <c r="A32" s="5" t="s">
        <v>6</v>
      </c>
      <c r="B32" s="18">
        <f t="shared" si="23"/>
        <v>4</v>
      </c>
      <c r="C32" s="18">
        <v>4</v>
      </c>
      <c r="D32" s="18">
        <f t="shared" si="24"/>
        <v>-6</v>
      </c>
      <c r="E32" s="18">
        <f t="shared" si="25"/>
        <v>0</v>
      </c>
      <c r="F32" s="18">
        <v>2</v>
      </c>
      <c r="G32" s="18">
        <v>-1</v>
      </c>
      <c r="H32" s="18">
        <v>2</v>
      </c>
      <c r="I32" s="18">
        <v>2</v>
      </c>
      <c r="J32" s="25">
        <f t="shared" si="3"/>
        <v>0</v>
      </c>
      <c r="K32" s="25">
        <v>15.002055076037813</v>
      </c>
      <c r="L32" s="25">
        <v>15.002055076037813</v>
      </c>
      <c r="M32" s="18">
        <f t="shared" si="26"/>
        <v>4</v>
      </c>
      <c r="N32" s="18">
        <f t="shared" si="28"/>
        <v>7</v>
      </c>
      <c r="O32" s="22">
        <v>-3</v>
      </c>
      <c r="P32" s="22">
        <v>2</v>
      </c>
      <c r="Q32" s="22">
        <v>5</v>
      </c>
      <c r="R32" s="22">
        <f t="shared" si="27"/>
        <v>3</v>
      </c>
      <c r="S32" s="22">
        <v>0</v>
      </c>
      <c r="T32" s="22">
        <v>2</v>
      </c>
      <c r="U32" s="22">
        <v>1</v>
      </c>
      <c r="V32" s="29">
        <v>30.004110152075636</v>
      </c>
    </row>
    <row r="33" spans="1:22" ht="15" customHeight="1" x14ac:dyDescent="0.15">
      <c r="A33" s="3" t="s">
        <v>5</v>
      </c>
      <c r="B33" s="20">
        <f t="shared" si="23"/>
        <v>-4</v>
      </c>
      <c r="C33" s="20">
        <v>13</v>
      </c>
      <c r="D33" s="20">
        <f t="shared" si="24"/>
        <v>-3</v>
      </c>
      <c r="E33" s="20">
        <f t="shared" si="25"/>
        <v>-8</v>
      </c>
      <c r="F33" s="20">
        <v>3</v>
      </c>
      <c r="G33" s="20">
        <v>-4</v>
      </c>
      <c r="H33" s="20">
        <v>11</v>
      </c>
      <c r="I33" s="20">
        <v>1</v>
      </c>
      <c r="J33" s="26">
        <f t="shared" si="3"/>
        <v>-12.967403854694021</v>
      </c>
      <c r="K33" s="26">
        <v>4.8627764455102582</v>
      </c>
      <c r="L33" s="26">
        <v>17.83018030020428</v>
      </c>
      <c r="M33" s="20">
        <f t="shared" si="26"/>
        <v>4</v>
      </c>
      <c r="N33" s="20">
        <f t="shared" si="28"/>
        <v>15</v>
      </c>
      <c r="O33" s="20">
        <v>4</v>
      </c>
      <c r="P33" s="20">
        <v>11</v>
      </c>
      <c r="Q33" s="20">
        <v>4</v>
      </c>
      <c r="R33" s="20">
        <f t="shared" si="27"/>
        <v>11</v>
      </c>
      <c r="S33" s="20">
        <v>2</v>
      </c>
      <c r="T33" s="20">
        <v>7</v>
      </c>
      <c r="U33" s="20">
        <v>4</v>
      </c>
      <c r="V33" s="26">
        <v>6.4837019273470133</v>
      </c>
    </row>
    <row r="34" spans="1:22" ht="15" customHeight="1" x14ac:dyDescent="0.15">
      <c r="A34" s="3" t="s">
        <v>4</v>
      </c>
      <c r="B34" s="20">
        <f t="shared" si="23"/>
        <v>-29</v>
      </c>
      <c r="C34" s="20">
        <v>-29</v>
      </c>
      <c r="D34" s="20">
        <f t="shared" si="24"/>
        <v>-20</v>
      </c>
      <c r="E34" s="20">
        <f t="shared" si="25"/>
        <v>-7</v>
      </c>
      <c r="F34" s="20">
        <v>1</v>
      </c>
      <c r="G34" s="20">
        <v>0</v>
      </c>
      <c r="H34" s="20">
        <v>8</v>
      </c>
      <c r="I34" s="20">
        <v>1</v>
      </c>
      <c r="J34" s="26">
        <f t="shared" si="3"/>
        <v>-17.201912071635359</v>
      </c>
      <c r="K34" s="26">
        <v>2.4574160102336227</v>
      </c>
      <c r="L34" s="26">
        <v>19.659328081868981</v>
      </c>
      <c r="M34" s="20">
        <f t="shared" si="26"/>
        <v>-22</v>
      </c>
      <c r="N34" s="20">
        <f t="shared" si="28"/>
        <v>6</v>
      </c>
      <c r="O34" s="20">
        <v>1</v>
      </c>
      <c r="P34" s="20">
        <v>2</v>
      </c>
      <c r="Q34" s="20">
        <v>4</v>
      </c>
      <c r="R34" s="20">
        <f t="shared" si="27"/>
        <v>28</v>
      </c>
      <c r="S34" s="20">
        <v>20</v>
      </c>
      <c r="T34" s="20">
        <v>19</v>
      </c>
      <c r="U34" s="20">
        <v>9</v>
      </c>
      <c r="V34" s="26">
        <v>-54.063152225139703</v>
      </c>
    </row>
    <row r="35" spans="1:22" ht="15" customHeight="1" x14ac:dyDescent="0.15">
      <c r="A35" s="1" t="s">
        <v>3</v>
      </c>
      <c r="B35" s="19">
        <f t="shared" si="23"/>
        <v>-11</v>
      </c>
      <c r="C35" s="19">
        <v>-5</v>
      </c>
      <c r="D35" s="19">
        <f t="shared" si="24"/>
        <v>-16</v>
      </c>
      <c r="E35" s="19">
        <f t="shared" si="25"/>
        <v>2</v>
      </c>
      <c r="F35" s="19">
        <v>6</v>
      </c>
      <c r="G35" s="19">
        <v>2</v>
      </c>
      <c r="H35" s="19">
        <v>4</v>
      </c>
      <c r="I35" s="19">
        <v>1</v>
      </c>
      <c r="J35" s="30">
        <f t="shared" si="3"/>
        <v>4.8023156371291371</v>
      </c>
      <c r="K35" s="30">
        <v>14.406946911387408</v>
      </c>
      <c r="L35" s="30">
        <v>9.6046312742582707</v>
      </c>
      <c r="M35" s="19">
        <f>N35-R35</f>
        <v>-13</v>
      </c>
      <c r="N35" s="19">
        <f t="shared" si="28"/>
        <v>6</v>
      </c>
      <c r="O35" s="24">
        <v>-2</v>
      </c>
      <c r="P35" s="24">
        <v>4</v>
      </c>
      <c r="Q35" s="24">
        <v>2</v>
      </c>
      <c r="R35" s="24">
        <f t="shared" si="27"/>
        <v>19</v>
      </c>
      <c r="S35" s="24">
        <v>15</v>
      </c>
      <c r="T35" s="24">
        <v>8</v>
      </c>
      <c r="U35" s="24">
        <v>11</v>
      </c>
      <c r="V35" s="31">
        <v>-31.215051641339386</v>
      </c>
    </row>
    <row r="36" spans="1:22" ht="15" customHeight="1" x14ac:dyDescent="0.15">
      <c r="A36" s="5" t="s">
        <v>2</v>
      </c>
      <c r="B36" s="18">
        <f t="shared" si="23"/>
        <v>-13</v>
      </c>
      <c r="C36" s="18">
        <v>-14</v>
      </c>
      <c r="D36" s="18">
        <f t="shared" si="24"/>
        <v>-15</v>
      </c>
      <c r="E36" s="18">
        <f t="shared" si="25"/>
        <v>-8</v>
      </c>
      <c r="F36" s="18">
        <v>0</v>
      </c>
      <c r="G36" s="18">
        <v>-1</v>
      </c>
      <c r="H36" s="18">
        <v>8</v>
      </c>
      <c r="I36" s="18">
        <v>6</v>
      </c>
      <c r="J36" s="25">
        <f t="shared" si="3"/>
        <v>-47.853162897410684</v>
      </c>
      <c r="K36" s="25">
        <v>0</v>
      </c>
      <c r="L36" s="25">
        <v>47.853162897410684</v>
      </c>
      <c r="M36" s="18">
        <f t="shared" si="26"/>
        <v>-5</v>
      </c>
      <c r="N36" s="18">
        <f t="shared" si="28"/>
        <v>1</v>
      </c>
      <c r="O36" s="18">
        <v>-4</v>
      </c>
      <c r="P36" s="18">
        <v>1</v>
      </c>
      <c r="Q36" s="18">
        <v>0</v>
      </c>
      <c r="R36" s="18">
        <f t="shared" si="27"/>
        <v>6</v>
      </c>
      <c r="S36" s="18">
        <v>4</v>
      </c>
      <c r="T36" s="18">
        <v>2</v>
      </c>
      <c r="U36" s="18">
        <v>4</v>
      </c>
      <c r="V36" s="25">
        <v>-29.908226810881679</v>
      </c>
    </row>
    <row r="37" spans="1:22" ht="15" customHeight="1" x14ac:dyDescent="0.15">
      <c r="A37" s="3" t="s">
        <v>1</v>
      </c>
      <c r="B37" s="20">
        <f t="shared" si="23"/>
        <v>-6</v>
      </c>
      <c r="C37" s="20">
        <v>-4</v>
      </c>
      <c r="D37" s="20">
        <f t="shared" si="24"/>
        <v>0</v>
      </c>
      <c r="E37" s="20">
        <f t="shared" si="25"/>
        <v>-4</v>
      </c>
      <c r="F37" s="20">
        <v>0</v>
      </c>
      <c r="G37" s="20">
        <v>0</v>
      </c>
      <c r="H37" s="20">
        <v>4</v>
      </c>
      <c r="I37" s="20">
        <v>-4</v>
      </c>
      <c r="J37" s="26">
        <f t="shared" si="3"/>
        <v>-35.087719298245609</v>
      </c>
      <c r="K37" s="26">
        <v>0</v>
      </c>
      <c r="L37" s="26">
        <v>35.087719298245609</v>
      </c>
      <c r="M37" s="20">
        <f t="shared" si="26"/>
        <v>-2</v>
      </c>
      <c r="N37" s="20">
        <f t="shared" si="28"/>
        <v>0</v>
      </c>
      <c r="O37" s="20">
        <v>-4</v>
      </c>
      <c r="P37" s="20">
        <v>0</v>
      </c>
      <c r="Q37" s="20">
        <v>0</v>
      </c>
      <c r="R37" s="20">
        <f t="shared" si="27"/>
        <v>2</v>
      </c>
      <c r="S37" s="20">
        <v>0</v>
      </c>
      <c r="T37" s="20">
        <v>0</v>
      </c>
      <c r="U37" s="20">
        <v>2</v>
      </c>
      <c r="V37" s="26">
        <v>-17.543859649122805</v>
      </c>
    </row>
    <row r="38" spans="1:22" ht="15" customHeight="1" x14ac:dyDescent="0.15">
      <c r="A38" s="1" t="s">
        <v>0</v>
      </c>
      <c r="B38" s="19">
        <f t="shared" si="23"/>
        <v>0</v>
      </c>
      <c r="C38" s="19">
        <v>6</v>
      </c>
      <c r="D38" s="19">
        <f t="shared" si="24"/>
        <v>4</v>
      </c>
      <c r="E38" s="19">
        <f t="shared" si="25"/>
        <v>0</v>
      </c>
      <c r="F38" s="19">
        <v>0</v>
      </c>
      <c r="G38" s="19">
        <v>0</v>
      </c>
      <c r="H38" s="19">
        <v>0</v>
      </c>
      <c r="I38" s="19">
        <v>-3</v>
      </c>
      <c r="J38" s="30">
        <f t="shared" si="3"/>
        <v>0</v>
      </c>
      <c r="K38" s="30">
        <v>0</v>
      </c>
      <c r="L38" s="30">
        <v>0</v>
      </c>
      <c r="M38" s="19">
        <f t="shared" si="26"/>
        <v>0</v>
      </c>
      <c r="N38" s="19">
        <f t="shared" si="28"/>
        <v>2</v>
      </c>
      <c r="O38" s="19">
        <v>-1</v>
      </c>
      <c r="P38" s="19">
        <v>1</v>
      </c>
      <c r="Q38" s="19">
        <v>1</v>
      </c>
      <c r="R38" s="19">
        <f t="shared" si="27"/>
        <v>2</v>
      </c>
      <c r="S38" s="19">
        <v>-2</v>
      </c>
      <c r="T38" s="19">
        <v>0</v>
      </c>
      <c r="U38" s="19">
        <v>2</v>
      </c>
      <c r="V38" s="30">
        <v>0</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45</v>
      </c>
    </row>
    <row r="5" spans="1:22" ht="13.5" customHeight="1" x14ac:dyDescent="0.15">
      <c r="A5" s="39" t="s">
        <v>37</v>
      </c>
      <c r="B5" s="48" t="s">
        <v>55</v>
      </c>
      <c r="C5" s="49"/>
      <c r="D5" s="50"/>
      <c r="E5" s="45" t="s">
        <v>56</v>
      </c>
      <c r="F5" s="46"/>
      <c r="G5" s="46"/>
      <c r="H5" s="46"/>
      <c r="I5" s="46"/>
      <c r="J5" s="46"/>
      <c r="K5" s="46"/>
      <c r="L5" s="47"/>
      <c r="M5" s="48" t="s">
        <v>57</v>
      </c>
      <c r="N5" s="49"/>
      <c r="O5" s="49"/>
      <c r="P5" s="49"/>
      <c r="Q5" s="49"/>
      <c r="R5" s="49"/>
      <c r="S5" s="49"/>
      <c r="T5" s="49"/>
      <c r="U5" s="49"/>
      <c r="V5" s="50"/>
    </row>
    <row r="6" spans="1:22" ht="13.5" customHeight="1" x14ac:dyDescent="0.15">
      <c r="A6" s="40"/>
      <c r="B6" s="42" t="s">
        <v>51</v>
      </c>
      <c r="C6" s="42" t="s">
        <v>52</v>
      </c>
      <c r="D6" s="42" t="s">
        <v>53</v>
      </c>
      <c r="E6" s="42" t="s">
        <v>54</v>
      </c>
      <c r="F6" s="14"/>
      <c r="G6" s="42" t="s">
        <v>50</v>
      </c>
      <c r="H6" s="14"/>
      <c r="I6" s="42" t="s">
        <v>50</v>
      </c>
      <c r="J6" s="48" t="s">
        <v>42</v>
      </c>
      <c r="K6" s="49"/>
      <c r="L6" s="50"/>
      <c r="M6" s="42" t="s">
        <v>58</v>
      </c>
      <c r="N6" s="45" t="s">
        <v>36</v>
      </c>
      <c r="O6" s="46"/>
      <c r="P6" s="46"/>
      <c r="Q6" s="47"/>
      <c r="R6" s="45" t="s">
        <v>35</v>
      </c>
      <c r="S6" s="46"/>
      <c r="T6" s="46"/>
      <c r="U6" s="47"/>
      <c r="V6" s="16" t="s">
        <v>42</v>
      </c>
    </row>
    <row r="7" spans="1:22" ht="13.5" customHeight="1" x14ac:dyDescent="0.15">
      <c r="A7" s="40"/>
      <c r="B7" s="40"/>
      <c r="C7" s="43"/>
      <c r="D7" s="43"/>
      <c r="E7" s="40"/>
      <c r="F7" s="11" t="s">
        <v>34</v>
      </c>
      <c r="G7" s="43"/>
      <c r="H7" s="11" t="s">
        <v>33</v>
      </c>
      <c r="I7" s="43"/>
      <c r="J7" s="42" t="s">
        <v>39</v>
      </c>
      <c r="K7" s="13" t="s">
        <v>40</v>
      </c>
      <c r="L7" s="13" t="s">
        <v>41</v>
      </c>
      <c r="M7" s="40"/>
      <c r="N7" s="13" t="s">
        <v>32</v>
      </c>
      <c r="O7" s="42" t="s">
        <v>47</v>
      </c>
      <c r="P7" s="42" t="s">
        <v>31</v>
      </c>
      <c r="Q7" s="12" t="s">
        <v>30</v>
      </c>
      <c r="R7" s="11" t="s">
        <v>32</v>
      </c>
      <c r="S7" s="42" t="s">
        <v>47</v>
      </c>
      <c r="T7" s="43" t="s">
        <v>31</v>
      </c>
      <c r="U7" s="15" t="s">
        <v>43</v>
      </c>
      <c r="V7" s="42" t="s">
        <v>44</v>
      </c>
    </row>
    <row r="8" spans="1:22" ht="30.75" customHeight="1" x14ac:dyDescent="0.15">
      <c r="A8" s="41"/>
      <c r="B8" s="41"/>
      <c r="C8" s="44"/>
      <c r="D8" s="44"/>
      <c r="E8" s="41"/>
      <c r="F8" s="10"/>
      <c r="G8" s="44"/>
      <c r="H8" s="10"/>
      <c r="I8" s="44"/>
      <c r="J8" s="44"/>
      <c r="K8" s="10"/>
      <c r="L8" s="10"/>
      <c r="M8" s="41"/>
      <c r="N8" s="10"/>
      <c r="O8" s="44"/>
      <c r="P8" s="44"/>
      <c r="Q8" s="9"/>
      <c r="R8" s="10"/>
      <c r="S8" s="44"/>
      <c r="T8" s="44"/>
      <c r="U8" s="9"/>
      <c r="V8" s="44"/>
    </row>
    <row r="9" spans="1:22" ht="15" customHeight="1" x14ac:dyDescent="0.15">
      <c r="A9" s="8" t="s">
        <v>29</v>
      </c>
      <c r="B9" s="17">
        <f t="shared" ref="B9:I9" si="0">B10+B11</f>
        <v>-135</v>
      </c>
      <c r="C9" s="17">
        <f t="shared" si="0"/>
        <v>15</v>
      </c>
      <c r="D9" s="17">
        <f t="shared" si="0"/>
        <v>-16</v>
      </c>
      <c r="E9" s="17">
        <f t="shared" si="0"/>
        <v>-119</v>
      </c>
      <c r="F9" s="17">
        <f t="shared" si="0"/>
        <v>159</v>
      </c>
      <c r="G9" s="17">
        <f t="shared" si="0"/>
        <v>-3</v>
      </c>
      <c r="H9" s="17">
        <f t="shared" si="0"/>
        <v>278</v>
      </c>
      <c r="I9" s="17">
        <f t="shared" si="0"/>
        <v>34</v>
      </c>
      <c r="J9" s="28">
        <f>K9-L9</f>
        <v>-4.9684233163010285</v>
      </c>
      <c r="K9" s="28">
        <v>6.6384815738812035</v>
      </c>
      <c r="L9" s="28">
        <v>11.606904890182232</v>
      </c>
      <c r="M9" s="17">
        <f t="shared" ref="M9:U9" si="1">M10+M11</f>
        <v>-16</v>
      </c>
      <c r="N9" s="17">
        <f t="shared" si="1"/>
        <v>439</v>
      </c>
      <c r="O9" s="17">
        <f t="shared" si="1"/>
        <v>-6</v>
      </c>
      <c r="P9" s="17">
        <f t="shared" si="1"/>
        <v>264</v>
      </c>
      <c r="Q9" s="17">
        <f t="shared" si="1"/>
        <v>175</v>
      </c>
      <c r="R9" s="17">
        <f>R10+R11</f>
        <v>455</v>
      </c>
      <c r="S9" s="17">
        <f t="shared" si="1"/>
        <v>-27</v>
      </c>
      <c r="T9" s="17">
        <f t="shared" si="1"/>
        <v>280</v>
      </c>
      <c r="U9" s="17">
        <f t="shared" si="1"/>
        <v>175</v>
      </c>
      <c r="V9" s="28">
        <v>-0.66802330303207214</v>
      </c>
    </row>
    <row r="10" spans="1:22" ht="15" customHeight="1" x14ac:dyDescent="0.15">
      <c r="A10" s="6" t="s">
        <v>28</v>
      </c>
      <c r="B10" s="18">
        <f t="shared" ref="B10:I10" si="2">B20+B21+B22+B23</f>
        <v>-55</v>
      </c>
      <c r="C10" s="18">
        <f t="shared" si="2"/>
        <v>-4</v>
      </c>
      <c r="D10" s="18">
        <f t="shared" si="2"/>
        <v>-23</v>
      </c>
      <c r="E10" s="18">
        <f t="shared" si="2"/>
        <v>-62</v>
      </c>
      <c r="F10" s="18">
        <f t="shared" si="2"/>
        <v>125</v>
      </c>
      <c r="G10" s="18">
        <f t="shared" si="2"/>
        <v>-3</v>
      </c>
      <c r="H10" s="18">
        <f t="shared" si="2"/>
        <v>187</v>
      </c>
      <c r="I10" s="18">
        <f t="shared" si="2"/>
        <v>22</v>
      </c>
      <c r="J10" s="25">
        <f t="shared" ref="J10:J38" si="3">K10-L10</f>
        <v>-3.4690605177070779</v>
      </c>
      <c r="K10" s="25">
        <v>6.9940736244094328</v>
      </c>
      <c r="L10" s="25">
        <v>10.463134142116511</v>
      </c>
      <c r="M10" s="18">
        <f t="shared" ref="M10:U10" si="4">M20+M21+M22+M23</f>
        <v>7</v>
      </c>
      <c r="N10" s="18">
        <f t="shared" si="4"/>
        <v>297</v>
      </c>
      <c r="O10" s="18">
        <f t="shared" si="4"/>
        <v>-48</v>
      </c>
      <c r="P10" s="18">
        <f t="shared" si="4"/>
        <v>193</v>
      </c>
      <c r="Q10" s="18">
        <f t="shared" si="4"/>
        <v>104</v>
      </c>
      <c r="R10" s="18">
        <f t="shared" si="4"/>
        <v>290</v>
      </c>
      <c r="S10" s="18">
        <f t="shared" si="4"/>
        <v>-50</v>
      </c>
      <c r="T10" s="18">
        <f t="shared" si="4"/>
        <v>211</v>
      </c>
      <c r="U10" s="18">
        <f t="shared" si="4"/>
        <v>79</v>
      </c>
      <c r="V10" s="25">
        <v>0.3916681229669301</v>
      </c>
    </row>
    <row r="11" spans="1:22" ht="15" customHeight="1" x14ac:dyDescent="0.15">
      <c r="A11" s="2" t="s">
        <v>27</v>
      </c>
      <c r="B11" s="19">
        <f t="shared" ref="B11:I11" si="5">B12+B13+B14+B15+B16</f>
        <v>-80</v>
      </c>
      <c r="C11" s="19">
        <f t="shared" si="5"/>
        <v>19</v>
      </c>
      <c r="D11" s="19">
        <f t="shared" si="5"/>
        <v>7</v>
      </c>
      <c r="E11" s="19">
        <f t="shared" si="5"/>
        <v>-57</v>
      </c>
      <c r="F11" s="19">
        <f t="shared" si="5"/>
        <v>34</v>
      </c>
      <c r="G11" s="19">
        <f t="shared" si="5"/>
        <v>0</v>
      </c>
      <c r="H11" s="19">
        <f t="shared" si="5"/>
        <v>91</v>
      </c>
      <c r="I11" s="19">
        <f t="shared" si="5"/>
        <v>12</v>
      </c>
      <c r="J11" s="30">
        <f t="shared" si="3"/>
        <v>-9.3765633239139525</v>
      </c>
      <c r="K11" s="30">
        <v>5.5930377721592004</v>
      </c>
      <c r="L11" s="30">
        <v>14.969601096073154</v>
      </c>
      <c r="M11" s="19">
        <f t="shared" ref="M11:U11" si="6">M12+M13+M14+M15+M16</f>
        <v>-23</v>
      </c>
      <c r="N11" s="19">
        <f t="shared" si="6"/>
        <v>142</v>
      </c>
      <c r="O11" s="19">
        <f t="shared" si="6"/>
        <v>42</v>
      </c>
      <c r="P11" s="19">
        <f t="shared" si="6"/>
        <v>71</v>
      </c>
      <c r="Q11" s="19">
        <f t="shared" si="6"/>
        <v>71</v>
      </c>
      <c r="R11" s="19">
        <f t="shared" si="6"/>
        <v>165</v>
      </c>
      <c r="S11" s="19">
        <f t="shared" si="6"/>
        <v>23</v>
      </c>
      <c r="T11" s="19">
        <f t="shared" si="6"/>
        <v>69</v>
      </c>
      <c r="U11" s="19">
        <f t="shared" si="6"/>
        <v>96</v>
      </c>
      <c r="V11" s="30">
        <v>-3.783525551754753</v>
      </c>
    </row>
    <row r="12" spans="1:22" ht="15" customHeight="1" x14ac:dyDescent="0.15">
      <c r="A12" s="6" t="s">
        <v>26</v>
      </c>
      <c r="B12" s="18">
        <f t="shared" ref="B12:I12" si="7">B24</f>
        <v>-14</v>
      </c>
      <c r="C12" s="18">
        <f t="shared" si="7"/>
        <v>-13</v>
      </c>
      <c r="D12" s="18">
        <f t="shared" si="7"/>
        <v>-8</v>
      </c>
      <c r="E12" s="18">
        <f t="shared" si="7"/>
        <v>-5</v>
      </c>
      <c r="F12" s="18">
        <f t="shared" si="7"/>
        <v>2</v>
      </c>
      <c r="G12" s="18">
        <f t="shared" si="7"/>
        <v>2</v>
      </c>
      <c r="H12" s="18">
        <f t="shared" si="7"/>
        <v>7</v>
      </c>
      <c r="I12" s="18">
        <f t="shared" si="7"/>
        <v>1</v>
      </c>
      <c r="J12" s="25">
        <f t="shared" si="3"/>
        <v>-10.572355462866415</v>
      </c>
      <c r="K12" s="25">
        <v>4.2289421851465638</v>
      </c>
      <c r="L12" s="25">
        <v>14.801297648012978</v>
      </c>
      <c r="M12" s="18">
        <f t="shared" ref="M12:U12" si="8">M24</f>
        <v>-9</v>
      </c>
      <c r="N12" s="18">
        <f t="shared" si="8"/>
        <v>6</v>
      </c>
      <c r="O12" s="18">
        <f t="shared" si="8"/>
        <v>-2</v>
      </c>
      <c r="P12" s="18">
        <f t="shared" si="8"/>
        <v>2</v>
      </c>
      <c r="Q12" s="18">
        <f t="shared" si="8"/>
        <v>4</v>
      </c>
      <c r="R12" s="18">
        <f t="shared" si="8"/>
        <v>15</v>
      </c>
      <c r="S12" s="18">
        <f t="shared" si="8"/>
        <v>7</v>
      </c>
      <c r="T12" s="18">
        <f t="shared" si="8"/>
        <v>4</v>
      </c>
      <c r="U12" s="18">
        <f t="shared" si="8"/>
        <v>11</v>
      </c>
      <c r="V12" s="25">
        <v>-19.030239833159545</v>
      </c>
    </row>
    <row r="13" spans="1:22" ht="15" customHeight="1" x14ac:dyDescent="0.15">
      <c r="A13" s="4" t="s">
        <v>25</v>
      </c>
      <c r="B13" s="20">
        <f t="shared" ref="B13:I13" si="9">B25+B26+B27</f>
        <v>-15</v>
      </c>
      <c r="C13" s="20">
        <f t="shared" si="9"/>
        <v>4</v>
      </c>
      <c r="D13" s="20">
        <f t="shared" si="9"/>
        <v>-9</v>
      </c>
      <c r="E13" s="20">
        <f t="shared" si="9"/>
        <v>-14</v>
      </c>
      <c r="F13" s="20">
        <f t="shared" si="9"/>
        <v>6</v>
      </c>
      <c r="G13" s="20">
        <f t="shared" si="9"/>
        <v>-2</v>
      </c>
      <c r="H13" s="20">
        <f t="shared" si="9"/>
        <v>20</v>
      </c>
      <c r="I13" s="20">
        <f t="shared" si="9"/>
        <v>7</v>
      </c>
      <c r="J13" s="26">
        <f t="shared" si="3"/>
        <v>-12.597687547765204</v>
      </c>
      <c r="K13" s="26">
        <v>5.3990089490422308</v>
      </c>
      <c r="L13" s="26">
        <v>17.996696496807434</v>
      </c>
      <c r="M13" s="20">
        <f t="shared" ref="M13:U13" si="10">M25+M26+M27</f>
        <v>-1</v>
      </c>
      <c r="N13" s="20">
        <f t="shared" si="10"/>
        <v>30</v>
      </c>
      <c r="O13" s="20">
        <f t="shared" si="10"/>
        <v>10</v>
      </c>
      <c r="P13" s="20">
        <f t="shared" si="10"/>
        <v>11</v>
      </c>
      <c r="Q13" s="20">
        <f t="shared" si="10"/>
        <v>19</v>
      </c>
      <c r="R13" s="20">
        <f t="shared" si="10"/>
        <v>31</v>
      </c>
      <c r="S13" s="20">
        <f t="shared" si="10"/>
        <v>10</v>
      </c>
      <c r="T13" s="20">
        <f t="shared" si="10"/>
        <v>14</v>
      </c>
      <c r="U13" s="20">
        <f t="shared" si="10"/>
        <v>17</v>
      </c>
      <c r="V13" s="26">
        <v>-0.8998348248403758</v>
      </c>
    </row>
    <row r="14" spans="1:22" ht="15" customHeight="1" x14ac:dyDescent="0.15">
      <c r="A14" s="4" t="s">
        <v>24</v>
      </c>
      <c r="B14" s="20">
        <f t="shared" ref="B14:I14" si="11">B28+B29+B30+B31</f>
        <v>-8</v>
      </c>
      <c r="C14" s="20">
        <f t="shared" si="11"/>
        <v>21</v>
      </c>
      <c r="D14" s="20">
        <f t="shared" si="11"/>
        <v>20</v>
      </c>
      <c r="E14" s="20">
        <f t="shared" si="11"/>
        <v>-12</v>
      </c>
      <c r="F14" s="20">
        <f t="shared" si="11"/>
        <v>16</v>
      </c>
      <c r="G14" s="20">
        <f t="shared" si="11"/>
        <v>2</v>
      </c>
      <c r="H14" s="20">
        <f t="shared" si="11"/>
        <v>28</v>
      </c>
      <c r="I14" s="20">
        <f t="shared" si="11"/>
        <v>-2</v>
      </c>
      <c r="J14" s="26">
        <f t="shared" si="3"/>
        <v>-5.201653128117429</v>
      </c>
      <c r="K14" s="26">
        <v>6.9355375041565717</v>
      </c>
      <c r="L14" s="26">
        <v>12.137190632274001</v>
      </c>
      <c r="M14" s="20">
        <f t="shared" ref="M14:U14" si="12">M28+M29+M30+M31</f>
        <v>4</v>
      </c>
      <c r="N14" s="20">
        <f t="shared" si="12"/>
        <v>60</v>
      </c>
      <c r="O14" s="20">
        <f t="shared" si="12"/>
        <v>22</v>
      </c>
      <c r="P14" s="20">
        <f t="shared" si="12"/>
        <v>29</v>
      </c>
      <c r="Q14" s="20">
        <f t="shared" si="12"/>
        <v>31</v>
      </c>
      <c r="R14" s="20">
        <f t="shared" si="12"/>
        <v>56</v>
      </c>
      <c r="S14" s="20">
        <f t="shared" si="12"/>
        <v>6</v>
      </c>
      <c r="T14" s="20">
        <f t="shared" si="12"/>
        <v>20</v>
      </c>
      <c r="U14" s="20">
        <f t="shared" si="12"/>
        <v>36</v>
      </c>
      <c r="V14" s="26">
        <v>1.7338843760391427</v>
      </c>
    </row>
    <row r="15" spans="1:22" ht="15" customHeight="1" x14ac:dyDescent="0.15">
      <c r="A15" s="4" t="s">
        <v>23</v>
      </c>
      <c r="B15" s="20">
        <f t="shared" ref="B15:I15" si="13">B32+B33+B34+B35</f>
        <v>-27</v>
      </c>
      <c r="C15" s="20">
        <f t="shared" si="13"/>
        <v>4</v>
      </c>
      <c r="D15" s="20">
        <f t="shared" si="13"/>
        <v>6</v>
      </c>
      <c r="E15" s="20">
        <f t="shared" si="13"/>
        <v>-14</v>
      </c>
      <c r="F15" s="20">
        <f t="shared" si="13"/>
        <v>9</v>
      </c>
      <c r="G15" s="20">
        <f t="shared" si="13"/>
        <v>-1</v>
      </c>
      <c r="H15" s="20">
        <f t="shared" si="13"/>
        <v>23</v>
      </c>
      <c r="I15" s="20">
        <f t="shared" si="13"/>
        <v>1</v>
      </c>
      <c r="J15" s="26">
        <f t="shared" si="3"/>
        <v>-8.0149319279754092</v>
      </c>
      <c r="K15" s="26">
        <v>5.1524562394127607</v>
      </c>
      <c r="L15" s="26">
        <v>13.16738816738817</v>
      </c>
      <c r="M15" s="20">
        <f t="shared" ref="M15:U15" si="14">M32+M33+M34+M35</f>
        <v>-13</v>
      </c>
      <c r="N15" s="20">
        <f t="shared" si="14"/>
        <v>40</v>
      </c>
      <c r="O15" s="20">
        <f t="shared" si="14"/>
        <v>11</v>
      </c>
      <c r="P15" s="20">
        <f t="shared" si="14"/>
        <v>25</v>
      </c>
      <c r="Q15" s="20">
        <f t="shared" si="14"/>
        <v>15</v>
      </c>
      <c r="R15" s="20">
        <f t="shared" si="14"/>
        <v>53</v>
      </c>
      <c r="S15" s="20">
        <f t="shared" si="14"/>
        <v>3</v>
      </c>
      <c r="T15" s="20">
        <f t="shared" si="14"/>
        <v>25</v>
      </c>
      <c r="U15" s="20">
        <f t="shared" si="14"/>
        <v>28</v>
      </c>
      <c r="V15" s="26">
        <v>-7.4424367902628745</v>
      </c>
    </row>
    <row r="16" spans="1:22" ht="15" customHeight="1" x14ac:dyDescent="0.15">
      <c r="A16" s="2" t="s">
        <v>22</v>
      </c>
      <c r="B16" s="19">
        <f t="shared" ref="B16:I16" si="15">B36+B37+B38</f>
        <v>-16</v>
      </c>
      <c r="C16" s="19">
        <f t="shared" si="15"/>
        <v>3</v>
      </c>
      <c r="D16" s="19">
        <f t="shared" si="15"/>
        <v>-2</v>
      </c>
      <c r="E16" s="19">
        <f t="shared" si="15"/>
        <v>-12</v>
      </c>
      <c r="F16" s="19">
        <f t="shared" si="15"/>
        <v>1</v>
      </c>
      <c r="G16" s="19">
        <f t="shared" si="15"/>
        <v>-1</v>
      </c>
      <c r="H16" s="19">
        <f t="shared" si="15"/>
        <v>13</v>
      </c>
      <c r="I16" s="19">
        <f t="shared" si="15"/>
        <v>5</v>
      </c>
      <c r="J16" s="30">
        <f t="shared" si="3"/>
        <v>-27.208348863212823</v>
      </c>
      <c r="K16" s="30">
        <v>2.2673624052677348</v>
      </c>
      <c r="L16" s="30">
        <v>29.475711268480559</v>
      </c>
      <c r="M16" s="19">
        <f t="shared" ref="M16:U16" si="16">M36+M37+M38</f>
        <v>-4</v>
      </c>
      <c r="N16" s="19">
        <f t="shared" si="16"/>
        <v>6</v>
      </c>
      <c r="O16" s="19">
        <f t="shared" si="16"/>
        <v>1</v>
      </c>
      <c r="P16" s="19">
        <f t="shared" si="16"/>
        <v>4</v>
      </c>
      <c r="Q16" s="19">
        <f t="shared" si="16"/>
        <v>2</v>
      </c>
      <c r="R16" s="19">
        <f t="shared" si="16"/>
        <v>10</v>
      </c>
      <c r="S16" s="19">
        <f t="shared" si="16"/>
        <v>-3</v>
      </c>
      <c r="T16" s="19">
        <f t="shared" si="16"/>
        <v>6</v>
      </c>
      <c r="U16" s="19">
        <f t="shared" si="16"/>
        <v>4</v>
      </c>
      <c r="V16" s="30">
        <v>-9.0694496210709374</v>
      </c>
    </row>
    <row r="17" spans="1:22" ht="15" customHeight="1" x14ac:dyDescent="0.15">
      <c r="A17" s="6" t="s">
        <v>21</v>
      </c>
      <c r="B17" s="18">
        <f t="shared" ref="B17:I17" si="17">B12+B13+B20</f>
        <v>-44</v>
      </c>
      <c r="C17" s="18">
        <f t="shared" si="17"/>
        <v>41</v>
      </c>
      <c r="D17" s="18">
        <f t="shared" si="17"/>
        <v>19</v>
      </c>
      <c r="E17" s="18">
        <f t="shared" si="17"/>
        <v>-32</v>
      </c>
      <c r="F17" s="18">
        <f t="shared" si="17"/>
        <v>70</v>
      </c>
      <c r="G17" s="18">
        <f t="shared" si="17"/>
        <v>14</v>
      </c>
      <c r="H17" s="18">
        <f t="shared" si="17"/>
        <v>102</v>
      </c>
      <c r="I17" s="18">
        <f t="shared" si="17"/>
        <v>7</v>
      </c>
      <c r="J17" s="25">
        <f t="shared" si="3"/>
        <v>-3.3298552311227416</v>
      </c>
      <c r="K17" s="25">
        <v>7.2840583180810006</v>
      </c>
      <c r="L17" s="25">
        <v>10.613913549203742</v>
      </c>
      <c r="M17" s="18">
        <f t="shared" ref="M17:U17" si="18">M12+M13+M20</f>
        <v>-12</v>
      </c>
      <c r="N17" s="18">
        <f t="shared" si="18"/>
        <v>148</v>
      </c>
      <c r="O17" s="18">
        <f t="shared" si="18"/>
        <v>-8</v>
      </c>
      <c r="P17" s="18">
        <f t="shared" si="18"/>
        <v>95</v>
      </c>
      <c r="Q17" s="18">
        <f t="shared" si="18"/>
        <v>53</v>
      </c>
      <c r="R17" s="18">
        <f t="shared" si="18"/>
        <v>160</v>
      </c>
      <c r="S17" s="18">
        <f t="shared" si="18"/>
        <v>-20</v>
      </c>
      <c r="T17" s="18">
        <f t="shared" si="18"/>
        <v>102</v>
      </c>
      <c r="U17" s="18">
        <f t="shared" si="18"/>
        <v>58</v>
      </c>
      <c r="V17" s="25">
        <v>-1.2486957116710258</v>
      </c>
    </row>
    <row r="18" spans="1:22" ht="15" customHeight="1" x14ac:dyDescent="0.15">
      <c r="A18" s="4" t="s">
        <v>20</v>
      </c>
      <c r="B18" s="20">
        <f t="shared" ref="B18:I18" si="19">B14+B22</f>
        <v>-25</v>
      </c>
      <c r="C18" s="20">
        <f t="shared" si="19"/>
        <v>20</v>
      </c>
      <c r="D18" s="20">
        <f t="shared" si="19"/>
        <v>4</v>
      </c>
      <c r="E18" s="20">
        <f t="shared" si="19"/>
        <v>-32</v>
      </c>
      <c r="F18" s="20">
        <f t="shared" si="19"/>
        <v>25</v>
      </c>
      <c r="G18" s="20">
        <f t="shared" si="19"/>
        <v>-5</v>
      </c>
      <c r="H18" s="20">
        <f t="shared" si="19"/>
        <v>57</v>
      </c>
      <c r="I18" s="20">
        <f t="shared" si="19"/>
        <v>5</v>
      </c>
      <c r="J18" s="26">
        <f t="shared" si="3"/>
        <v>-7.3464663999798718</v>
      </c>
      <c r="K18" s="26">
        <v>5.7394268749842761</v>
      </c>
      <c r="L18" s="26">
        <v>13.085893274964148</v>
      </c>
      <c r="M18" s="20">
        <f t="shared" ref="M18:U18" si="20">M14+M22</f>
        <v>7</v>
      </c>
      <c r="N18" s="20">
        <f t="shared" si="20"/>
        <v>100</v>
      </c>
      <c r="O18" s="20">
        <f t="shared" si="20"/>
        <v>15</v>
      </c>
      <c r="P18" s="20">
        <f t="shared" si="20"/>
        <v>49</v>
      </c>
      <c r="Q18" s="20">
        <f t="shared" si="20"/>
        <v>51</v>
      </c>
      <c r="R18" s="20">
        <f t="shared" si="20"/>
        <v>93</v>
      </c>
      <c r="S18" s="20">
        <f t="shared" si="20"/>
        <v>1</v>
      </c>
      <c r="T18" s="20">
        <f t="shared" si="20"/>
        <v>40</v>
      </c>
      <c r="U18" s="20">
        <f t="shared" si="20"/>
        <v>53</v>
      </c>
      <c r="V18" s="26">
        <v>1.6070395249955993</v>
      </c>
    </row>
    <row r="19" spans="1:22" ht="15" customHeight="1" x14ac:dyDescent="0.15">
      <c r="A19" s="2" t="s">
        <v>19</v>
      </c>
      <c r="B19" s="19">
        <f t="shared" ref="B19:I19" si="21">B15+B16+B21+B23</f>
        <v>-66</v>
      </c>
      <c r="C19" s="19">
        <f t="shared" si="21"/>
        <v>-46</v>
      </c>
      <c r="D19" s="19">
        <f t="shared" si="21"/>
        <v>-39</v>
      </c>
      <c r="E19" s="19">
        <f t="shared" si="21"/>
        <v>-55</v>
      </c>
      <c r="F19" s="19">
        <f t="shared" si="21"/>
        <v>64</v>
      </c>
      <c r="G19" s="19">
        <f t="shared" si="21"/>
        <v>-12</v>
      </c>
      <c r="H19" s="19">
        <f t="shared" si="21"/>
        <v>119</v>
      </c>
      <c r="I19" s="19">
        <f t="shared" si="21"/>
        <v>22</v>
      </c>
      <c r="J19" s="30">
        <f t="shared" si="3"/>
        <v>-5.5080432522011602</v>
      </c>
      <c r="K19" s="30">
        <v>6.4093594207431668</v>
      </c>
      <c r="L19" s="30">
        <v>11.917402672944327</v>
      </c>
      <c r="M19" s="19">
        <f t="shared" ref="M19:U19" si="22">M15+M16+M21+M23</f>
        <v>-11</v>
      </c>
      <c r="N19" s="19">
        <f t="shared" si="22"/>
        <v>191</v>
      </c>
      <c r="O19" s="19">
        <f t="shared" si="22"/>
        <v>-13</v>
      </c>
      <c r="P19" s="19">
        <f t="shared" si="22"/>
        <v>120</v>
      </c>
      <c r="Q19" s="19">
        <f t="shared" si="22"/>
        <v>71</v>
      </c>
      <c r="R19" s="19">
        <f t="shared" si="22"/>
        <v>202</v>
      </c>
      <c r="S19" s="19">
        <f t="shared" si="22"/>
        <v>-8</v>
      </c>
      <c r="T19" s="19">
        <f t="shared" si="22"/>
        <v>138</v>
      </c>
      <c r="U19" s="19">
        <f t="shared" si="22"/>
        <v>64</v>
      </c>
      <c r="V19" s="30">
        <v>-1.1016086504402338</v>
      </c>
    </row>
    <row r="20" spans="1:22" ht="15" customHeight="1" x14ac:dyDescent="0.15">
      <c r="A20" s="5" t="s">
        <v>18</v>
      </c>
      <c r="B20" s="18">
        <f>E20+M20</f>
        <v>-15</v>
      </c>
      <c r="C20" s="18">
        <v>50</v>
      </c>
      <c r="D20" s="18">
        <f>G20-I20+O20-S20</f>
        <v>36</v>
      </c>
      <c r="E20" s="18">
        <f>F20-H20</f>
        <v>-13</v>
      </c>
      <c r="F20" s="18">
        <v>62</v>
      </c>
      <c r="G20" s="18">
        <v>14</v>
      </c>
      <c r="H20" s="18">
        <v>75</v>
      </c>
      <c r="I20" s="18">
        <v>-1</v>
      </c>
      <c r="J20" s="25">
        <f t="shared" si="3"/>
        <v>-1.6197800922370034</v>
      </c>
      <c r="K20" s="25">
        <v>7.7251050552841702</v>
      </c>
      <c r="L20" s="25">
        <v>9.3448851475211736</v>
      </c>
      <c r="M20" s="18">
        <f>N20-R20</f>
        <v>-2</v>
      </c>
      <c r="N20" s="18">
        <f>SUM(P20:Q20)</f>
        <v>112</v>
      </c>
      <c r="O20" s="22">
        <v>-16</v>
      </c>
      <c r="P20" s="22">
        <v>82</v>
      </c>
      <c r="Q20" s="22">
        <v>30</v>
      </c>
      <c r="R20" s="22">
        <f>SUM(T20:U20)</f>
        <v>114</v>
      </c>
      <c r="S20" s="22">
        <v>-37</v>
      </c>
      <c r="T20" s="22">
        <v>84</v>
      </c>
      <c r="U20" s="22">
        <v>30</v>
      </c>
      <c r="V20" s="29">
        <v>-0.24919693726723047</v>
      </c>
    </row>
    <row r="21" spans="1:22" ht="15" customHeight="1" x14ac:dyDescent="0.15">
      <c r="A21" s="3" t="s">
        <v>17</v>
      </c>
      <c r="B21" s="20">
        <f t="shared" ref="B21:B38" si="23">E21+M21</f>
        <v>-10</v>
      </c>
      <c r="C21" s="20">
        <v>-17</v>
      </c>
      <c r="D21" s="20">
        <f t="shared" ref="D21:D38" si="24">G21-I21+O21-S21</f>
        <v>-36</v>
      </c>
      <c r="E21" s="20">
        <f t="shared" ref="E21:E38" si="25">F21-H21</f>
        <v>-18</v>
      </c>
      <c r="F21" s="20">
        <v>48</v>
      </c>
      <c r="G21" s="20">
        <v>-5</v>
      </c>
      <c r="H21" s="20">
        <v>66</v>
      </c>
      <c r="I21" s="20">
        <v>9</v>
      </c>
      <c r="J21" s="26">
        <f t="shared" si="3"/>
        <v>-2.8184602712928895</v>
      </c>
      <c r="K21" s="26">
        <v>7.5158940567810353</v>
      </c>
      <c r="L21" s="26">
        <v>10.334354328073925</v>
      </c>
      <c r="M21" s="20">
        <f t="shared" ref="M21:M38" si="26">N21-R21</f>
        <v>8</v>
      </c>
      <c r="N21" s="20">
        <f>SUM(P21:Q21)</f>
        <v>116</v>
      </c>
      <c r="O21" s="20">
        <v>-23</v>
      </c>
      <c r="P21" s="20">
        <v>71</v>
      </c>
      <c r="Q21" s="20">
        <v>45</v>
      </c>
      <c r="R21" s="20">
        <f t="shared" ref="R21:R38" si="27">SUM(T21:U21)</f>
        <v>108</v>
      </c>
      <c r="S21" s="20">
        <v>-1</v>
      </c>
      <c r="T21" s="20">
        <v>82</v>
      </c>
      <c r="U21" s="20">
        <v>26</v>
      </c>
      <c r="V21" s="26">
        <v>1.2526490094635037</v>
      </c>
    </row>
    <row r="22" spans="1:22" ht="15" customHeight="1" x14ac:dyDescent="0.15">
      <c r="A22" s="3" t="s">
        <v>16</v>
      </c>
      <c r="B22" s="20">
        <f t="shared" si="23"/>
        <v>-17</v>
      </c>
      <c r="C22" s="20">
        <v>-1</v>
      </c>
      <c r="D22" s="20">
        <f t="shared" si="24"/>
        <v>-16</v>
      </c>
      <c r="E22" s="20">
        <f t="shared" si="25"/>
        <v>-20</v>
      </c>
      <c r="F22" s="20">
        <v>9</v>
      </c>
      <c r="G22" s="20">
        <v>-7</v>
      </c>
      <c r="H22" s="20">
        <v>29</v>
      </c>
      <c r="I22" s="20">
        <v>7</v>
      </c>
      <c r="J22" s="26">
        <f t="shared" si="3"/>
        <v>-9.7614462986735102</v>
      </c>
      <c r="K22" s="26">
        <v>4.3926508344030815</v>
      </c>
      <c r="L22" s="26">
        <v>14.154097133076592</v>
      </c>
      <c r="M22" s="20">
        <f t="shared" si="26"/>
        <v>3</v>
      </c>
      <c r="N22" s="20">
        <f t="shared" ref="N22:N38" si="28">SUM(P22:Q22)</f>
        <v>40</v>
      </c>
      <c r="O22" s="20">
        <v>-7</v>
      </c>
      <c r="P22" s="20">
        <v>20</v>
      </c>
      <c r="Q22" s="20">
        <v>20</v>
      </c>
      <c r="R22" s="20">
        <f t="shared" si="27"/>
        <v>37</v>
      </c>
      <c r="S22" s="20">
        <v>-5</v>
      </c>
      <c r="T22" s="20">
        <v>20</v>
      </c>
      <c r="U22" s="20">
        <v>17</v>
      </c>
      <c r="V22" s="26">
        <v>1.4642169448010272</v>
      </c>
    </row>
    <row r="23" spans="1:22" ht="15" customHeight="1" x14ac:dyDescent="0.15">
      <c r="A23" s="1" t="s">
        <v>15</v>
      </c>
      <c r="B23" s="19">
        <f t="shared" si="23"/>
        <v>-13</v>
      </c>
      <c r="C23" s="19">
        <v>-36</v>
      </c>
      <c r="D23" s="19">
        <f t="shared" si="24"/>
        <v>-7</v>
      </c>
      <c r="E23" s="19">
        <f t="shared" si="25"/>
        <v>-11</v>
      </c>
      <c r="F23" s="19">
        <v>6</v>
      </c>
      <c r="G23" s="19">
        <v>-5</v>
      </c>
      <c r="H23" s="19">
        <v>17</v>
      </c>
      <c r="I23" s="19">
        <v>7</v>
      </c>
      <c r="J23" s="30">
        <f t="shared" si="3"/>
        <v>-7.7950569825460594</v>
      </c>
      <c r="K23" s="30">
        <v>4.2518492632069425</v>
      </c>
      <c r="L23" s="30">
        <v>12.046906245753002</v>
      </c>
      <c r="M23" s="19">
        <f t="shared" si="26"/>
        <v>-2</v>
      </c>
      <c r="N23" s="19">
        <f t="shared" si="28"/>
        <v>29</v>
      </c>
      <c r="O23" s="19">
        <v>-2</v>
      </c>
      <c r="P23" s="19">
        <v>20</v>
      </c>
      <c r="Q23" s="19">
        <v>9</v>
      </c>
      <c r="R23" s="19">
        <f t="shared" si="27"/>
        <v>31</v>
      </c>
      <c r="S23" s="24">
        <v>-7</v>
      </c>
      <c r="T23" s="24">
        <v>25</v>
      </c>
      <c r="U23" s="24">
        <v>6</v>
      </c>
      <c r="V23" s="31">
        <v>-1.417283087735651</v>
      </c>
    </row>
    <row r="24" spans="1:22" ht="15" customHeight="1" x14ac:dyDescent="0.15">
      <c r="A24" s="7" t="s">
        <v>14</v>
      </c>
      <c r="B24" s="17">
        <f t="shared" si="23"/>
        <v>-14</v>
      </c>
      <c r="C24" s="17">
        <v>-13</v>
      </c>
      <c r="D24" s="17">
        <f t="shared" si="24"/>
        <v>-8</v>
      </c>
      <c r="E24" s="18">
        <f t="shared" si="25"/>
        <v>-5</v>
      </c>
      <c r="F24" s="17">
        <v>2</v>
      </c>
      <c r="G24" s="17">
        <v>2</v>
      </c>
      <c r="H24" s="17">
        <v>7</v>
      </c>
      <c r="I24" s="23">
        <v>1</v>
      </c>
      <c r="J24" s="38">
        <f t="shared" si="3"/>
        <v>-10.572355462866415</v>
      </c>
      <c r="K24" s="38">
        <v>4.2289421851465638</v>
      </c>
      <c r="L24" s="38">
        <v>14.801297648012978</v>
      </c>
      <c r="M24" s="18">
        <f t="shared" si="26"/>
        <v>-9</v>
      </c>
      <c r="N24" s="17">
        <f t="shared" si="28"/>
        <v>6</v>
      </c>
      <c r="O24" s="17">
        <v>-2</v>
      </c>
      <c r="P24" s="17">
        <v>2</v>
      </c>
      <c r="Q24" s="17">
        <v>4</v>
      </c>
      <c r="R24" s="17">
        <f t="shared" si="27"/>
        <v>15</v>
      </c>
      <c r="S24" s="17">
        <v>7</v>
      </c>
      <c r="T24" s="17">
        <v>4</v>
      </c>
      <c r="U24" s="17">
        <v>11</v>
      </c>
      <c r="V24" s="28">
        <v>-19.030239833159545</v>
      </c>
    </row>
    <row r="25" spans="1:22" ht="15" customHeight="1" x14ac:dyDescent="0.15">
      <c r="A25" s="5" t="s">
        <v>13</v>
      </c>
      <c r="B25" s="18">
        <f t="shared" si="23"/>
        <v>1</v>
      </c>
      <c r="C25" s="18">
        <v>10</v>
      </c>
      <c r="D25" s="18">
        <f t="shared" si="24"/>
        <v>1</v>
      </c>
      <c r="E25" s="18">
        <f t="shared" si="25"/>
        <v>-3</v>
      </c>
      <c r="F25" s="18">
        <v>0</v>
      </c>
      <c r="G25" s="18">
        <v>0</v>
      </c>
      <c r="H25" s="18">
        <v>3</v>
      </c>
      <c r="I25" s="18">
        <v>2</v>
      </c>
      <c r="J25" s="25">
        <f t="shared" si="3"/>
        <v>-23.115896136795438</v>
      </c>
      <c r="K25" s="25">
        <v>0</v>
      </c>
      <c r="L25" s="25">
        <v>23.115896136795438</v>
      </c>
      <c r="M25" s="18">
        <f t="shared" si="26"/>
        <v>4</v>
      </c>
      <c r="N25" s="18">
        <f t="shared" si="28"/>
        <v>7</v>
      </c>
      <c r="O25" s="18">
        <v>4</v>
      </c>
      <c r="P25" s="18">
        <v>5</v>
      </c>
      <c r="Q25" s="18">
        <v>2</v>
      </c>
      <c r="R25" s="18">
        <f t="shared" si="27"/>
        <v>3</v>
      </c>
      <c r="S25" s="22">
        <v>1</v>
      </c>
      <c r="T25" s="22">
        <v>1</v>
      </c>
      <c r="U25" s="22">
        <v>2</v>
      </c>
      <c r="V25" s="29">
        <v>30.821194849060593</v>
      </c>
    </row>
    <row r="26" spans="1:22" ht="15" customHeight="1" x14ac:dyDescent="0.15">
      <c r="A26" s="3" t="s">
        <v>12</v>
      </c>
      <c r="B26" s="20">
        <f t="shared" si="23"/>
        <v>-6</v>
      </c>
      <c r="C26" s="20">
        <v>-5</v>
      </c>
      <c r="D26" s="20">
        <f t="shared" si="24"/>
        <v>-2</v>
      </c>
      <c r="E26" s="20">
        <f t="shared" si="25"/>
        <v>-2</v>
      </c>
      <c r="F26" s="20">
        <v>2</v>
      </c>
      <c r="G26" s="20">
        <v>0</v>
      </c>
      <c r="H26" s="20">
        <v>4</v>
      </c>
      <c r="I26" s="20">
        <v>1</v>
      </c>
      <c r="J26" s="26">
        <f t="shared" si="3"/>
        <v>-6.92271218587008</v>
      </c>
      <c r="K26" s="26">
        <v>6.92271218587008</v>
      </c>
      <c r="L26" s="26">
        <v>13.84542437174016</v>
      </c>
      <c r="M26" s="20">
        <f t="shared" si="26"/>
        <v>-4</v>
      </c>
      <c r="N26" s="20">
        <f t="shared" si="28"/>
        <v>8</v>
      </c>
      <c r="O26" s="20">
        <v>5</v>
      </c>
      <c r="P26" s="20">
        <v>3</v>
      </c>
      <c r="Q26" s="20">
        <v>5</v>
      </c>
      <c r="R26" s="20">
        <f t="shared" si="27"/>
        <v>12</v>
      </c>
      <c r="S26" s="20">
        <v>6</v>
      </c>
      <c r="T26" s="20">
        <v>7</v>
      </c>
      <c r="U26" s="20">
        <v>5</v>
      </c>
      <c r="V26" s="26">
        <v>-13.845424371740162</v>
      </c>
    </row>
    <row r="27" spans="1:22" ht="15" customHeight="1" x14ac:dyDescent="0.15">
      <c r="A27" s="1" t="s">
        <v>11</v>
      </c>
      <c r="B27" s="19">
        <f t="shared" si="23"/>
        <v>-10</v>
      </c>
      <c r="C27" s="19">
        <v>-1</v>
      </c>
      <c r="D27" s="19">
        <f t="shared" si="24"/>
        <v>-8</v>
      </c>
      <c r="E27" s="19">
        <f t="shared" si="25"/>
        <v>-9</v>
      </c>
      <c r="F27" s="19">
        <v>4</v>
      </c>
      <c r="G27" s="19">
        <v>-2</v>
      </c>
      <c r="H27" s="19">
        <v>13</v>
      </c>
      <c r="I27" s="19">
        <v>4</v>
      </c>
      <c r="J27" s="30">
        <f t="shared" si="3"/>
        <v>-12.993948024207906</v>
      </c>
      <c r="K27" s="30">
        <v>5.7750880107590676</v>
      </c>
      <c r="L27" s="30">
        <v>18.769036034966973</v>
      </c>
      <c r="M27" s="19">
        <f t="shared" si="26"/>
        <v>-1</v>
      </c>
      <c r="N27" s="19">
        <f t="shared" si="28"/>
        <v>15</v>
      </c>
      <c r="O27" s="24">
        <v>1</v>
      </c>
      <c r="P27" s="24">
        <v>3</v>
      </c>
      <c r="Q27" s="24">
        <v>12</v>
      </c>
      <c r="R27" s="24">
        <f t="shared" si="27"/>
        <v>16</v>
      </c>
      <c r="S27" s="24">
        <v>3</v>
      </c>
      <c r="T27" s="24">
        <v>6</v>
      </c>
      <c r="U27" s="24">
        <v>10</v>
      </c>
      <c r="V27" s="31">
        <v>-1.4437720026897658</v>
      </c>
    </row>
    <row r="28" spans="1:22" ht="15" customHeight="1" x14ac:dyDescent="0.15">
      <c r="A28" s="5" t="s">
        <v>10</v>
      </c>
      <c r="B28" s="18">
        <f t="shared" si="23"/>
        <v>1</v>
      </c>
      <c r="C28" s="18">
        <v>8</v>
      </c>
      <c r="D28" s="18">
        <f t="shared" si="24"/>
        <v>-3</v>
      </c>
      <c r="E28" s="18">
        <f t="shared" si="25"/>
        <v>0</v>
      </c>
      <c r="F28" s="18">
        <v>2</v>
      </c>
      <c r="G28" s="18">
        <v>1</v>
      </c>
      <c r="H28" s="18">
        <v>2</v>
      </c>
      <c r="I28" s="18">
        <v>1</v>
      </c>
      <c r="J28" s="25">
        <f t="shared" si="3"/>
        <v>0</v>
      </c>
      <c r="K28" s="25">
        <v>7.5126067716373361</v>
      </c>
      <c r="L28" s="25">
        <v>7.5126067716373361</v>
      </c>
      <c r="M28" s="18">
        <f t="shared" si="26"/>
        <v>1</v>
      </c>
      <c r="N28" s="18">
        <f t="shared" si="28"/>
        <v>7</v>
      </c>
      <c r="O28" s="18">
        <v>2</v>
      </c>
      <c r="P28" s="18">
        <v>5</v>
      </c>
      <c r="Q28" s="18">
        <v>2</v>
      </c>
      <c r="R28" s="18">
        <f t="shared" si="27"/>
        <v>6</v>
      </c>
      <c r="S28" s="18">
        <v>5</v>
      </c>
      <c r="T28" s="18">
        <v>0</v>
      </c>
      <c r="U28" s="18">
        <v>6</v>
      </c>
      <c r="V28" s="25">
        <v>3.7563033858186685</v>
      </c>
    </row>
    <row r="29" spans="1:22" ht="15" customHeight="1" x14ac:dyDescent="0.15">
      <c r="A29" s="3" t="s">
        <v>9</v>
      </c>
      <c r="B29" s="20">
        <f t="shared" si="23"/>
        <v>7</v>
      </c>
      <c r="C29" s="20">
        <v>19</v>
      </c>
      <c r="D29" s="20">
        <f t="shared" si="24"/>
        <v>8</v>
      </c>
      <c r="E29" s="20">
        <f t="shared" si="25"/>
        <v>-1</v>
      </c>
      <c r="F29" s="20">
        <v>7</v>
      </c>
      <c r="G29" s="20">
        <v>4</v>
      </c>
      <c r="H29" s="20">
        <v>8</v>
      </c>
      <c r="I29" s="20">
        <v>0</v>
      </c>
      <c r="J29" s="26">
        <f t="shared" si="3"/>
        <v>-1.4335650602882843</v>
      </c>
      <c r="K29" s="26">
        <v>10.034955422017989</v>
      </c>
      <c r="L29" s="26">
        <v>11.468520482306273</v>
      </c>
      <c r="M29" s="20">
        <f t="shared" si="26"/>
        <v>8</v>
      </c>
      <c r="N29" s="20">
        <f t="shared" si="28"/>
        <v>33</v>
      </c>
      <c r="O29" s="20">
        <v>17</v>
      </c>
      <c r="P29" s="20">
        <v>15</v>
      </c>
      <c r="Q29" s="20">
        <v>18</v>
      </c>
      <c r="R29" s="20">
        <f t="shared" si="27"/>
        <v>25</v>
      </c>
      <c r="S29" s="20">
        <v>13</v>
      </c>
      <c r="T29" s="20">
        <v>9</v>
      </c>
      <c r="U29" s="20">
        <v>16</v>
      </c>
      <c r="V29" s="26">
        <v>11.468520482306275</v>
      </c>
    </row>
    <row r="30" spans="1:22" ht="15" customHeight="1" x14ac:dyDescent="0.15">
      <c r="A30" s="3" t="s">
        <v>8</v>
      </c>
      <c r="B30" s="20">
        <f t="shared" si="23"/>
        <v>-10</v>
      </c>
      <c r="C30" s="20">
        <v>-14</v>
      </c>
      <c r="D30" s="20">
        <f t="shared" si="24"/>
        <v>4</v>
      </c>
      <c r="E30" s="20">
        <f t="shared" si="25"/>
        <v>-7</v>
      </c>
      <c r="F30" s="20">
        <v>4</v>
      </c>
      <c r="G30" s="20">
        <v>-3</v>
      </c>
      <c r="H30" s="20">
        <v>11</v>
      </c>
      <c r="I30" s="20">
        <v>-3</v>
      </c>
      <c r="J30" s="26">
        <f t="shared" si="3"/>
        <v>-9.6670450245932642</v>
      </c>
      <c r="K30" s="26">
        <v>5.5240257283390077</v>
      </c>
      <c r="L30" s="26">
        <v>15.191070752932271</v>
      </c>
      <c r="M30" s="20">
        <f t="shared" si="26"/>
        <v>-3</v>
      </c>
      <c r="N30" s="20">
        <f t="shared" si="28"/>
        <v>10</v>
      </c>
      <c r="O30" s="20">
        <v>4</v>
      </c>
      <c r="P30" s="20">
        <v>8</v>
      </c>
      <c r="Q30" s="20">
        <v>2</v>
      </c>
      <c r="R30" s="20">
        <f t="shared" si="27"/>
        <v>13</v>
      </c>
      <c r="S30" s="20">
        <v>0</v>
      </c>
      <c r="T30" s="20">
        <v>7</v>
      </c>
      <c r="U30" s="20">
        <v>6</v>
      </c>
      <c r="V30" s="26">
        <v>-4.1430192962542609</v>
      </c>
    </row>
    <row r="31" spans="1:22" ht="15" customHeight="1" x14ac:dyDescent="0.15">
      <c r="A31" s="1" t="s">
        <v>7</v>
      </c>
      <c r="B31" s="19">
        <f t="shared" si="23"/>
        <v>-6</v>
      </c>
      <c r="C31" s="19">
        <v>8</v>
      </c>
      <c r="D31" s="19">
        <f t="shared" si="24"/>
        <v>11</v>
      </c>
      <c r="E31" s="19">
        <f t="shared" si="25"/>
        <v>-4</v>
      </c>
      <c r="F31" s="19">
        <v>3</v>
      </c>
      <c r="G31" s="19">
        <v>0</v>
      </c>
      <c r="H31" s="19">
        <v>7</v>
      </c>
      <c r="I31" s="19">
        <v>0</v>
      </c>
      <c r="J31" s="30">
        <f t="shared" si="3"/>
        <v>-6.4613205877146411</v>
      </c>
      <c r="K31" s="30">
        <v>4.8459904407859797</v>
      </c>
      <c r="L31" s="30">
        <v>11.307311028500621</v>
      </c>
      <c r="M31" s="19">
        <f t="shared" si="26"/>
        <v>-2</v>
      </c>
      <c r="N31" s="19">
        <f t="shared" si="28"/>
        <v>10</v>
      </c>
      <c r="O31" s="19">
        <v>-1</v>
      </c>
      <c r="P31" s="19">
        <v>1</v>
      </c>
      <c r="Q31" s="19">
        <v>9</v>
      </c>
      <c r="R31" s="19">
        <f t="shared" si="27"/>
        <v>12</v>
      </c>
      <c r="S31" s="19">
        <v>-12</v>
      </c>
      <c r="T31" s="19">
        <v>4</v>
      </c>
      <c r="U31" s="19">
        <v>8</v>
      </c>
      <c r="V31" s="30">
        <v>-3.2306602938573228</v>
      </c>
    </row>
    <row r="32" spans="1:22" ht="15" customHeight="1" x14ac:dyDescent="0.15">
      <c r="A32" s="5" t="s">
        <v>6</v>
      </c>
      <c r="B32" s="18">
        <f t="shared" si="23"/>
        <v>4</v>
      </c>
      <c r="C32" s="18">
        <v>3</v>
      </c>
      <c r="D32" s="18">
        <f t="shared" si="24"/>
        <v>-5</v>
      </c>
      <c r="E32" s="18">
        <f t="shared" si="25"/>
        <v>0</v>
      </c>
      <c r="F32" s="18">
        <v>0</v>
      </c>
      <c r="G32" s="18">
        <v>-2</v>
      </c>
      <c r="H32" s="18">
        <v>0</v>
      </c>
      <c r="I32" s="18">
        <v>0</v>
      </c>
      <c r="J32" s="25">
        <f t="shared" si="3"/>
        <v>0</v>
      </c>
      <c r="K32" s="25">
        <v>0</v>
      </c>
      <c r="L32" s="25">
        <v>0</v>
      </c>
      <c r="M32" s="18">
        <f t="shared" si="26"/>
        <v>4</v>
      </c>
      <c r="N32" s="18">
        <f t="shared" si="28"/>
        <v>7</v>
      </c>
      <c r="O32" s="22">
        <v>-2</v>
      </c>
      <c r="P32" s="22">
        <v>3</v>
      </c>
      <c r="Q32" s="22">
        <v>4</v>
      </c>
      <c r="R32" s="22">
        <f t="shared" si="27"/>
        <v>3</v>
      </c>
      <c r="S32" s="22">
        <v>1</v>
      </c>
      <c r="T32" s="22">
        <v>1</v>
      </c>
      <c r="U32" s="22">
        <v>2</v>
      </c>
      <c r="V32" s="29">
        <v>25.763190400564675</v>
      </c>
    </row>
    <row r="33" spans="1:22" ht="15" customHeight="1" x14ac:dyDescent="0.15">
      <c r="A33" s="3" t="s">
        <v>5</v>
      </c>
      <c r="B33" s="20">
        <f t="shared" si="23"/>
        <v>-6</v>
      </c>
      <c r="C33" s="20">
        <v>0</v>
      </c>
      <c r="D33" s="20">
        <f t="shared" si="24"/>
        <v>3</v>
      </c>
      <c r="E33" s="20">
        <f>F33-H33</f>
        <v>-10</v>
      </c>
      <c r="F33" s="20">
        <v>5</v>
      </c>
      <c r="G33" s="20">
        <v>1</v>
      </c>
      <c r="H33" s="20">
        <v>15</v>
      </c>
      <c r="I33" s="20">
        <v>9</v>
      </c>
      <c r="J33" s="26">
        <f t="shared" si="3"/>
        <v>-14.899175442893299</v>
      </c>
      <c r="K33" s="26">
        <v>7.4495877214466475</v>
      </c>
      <c r="L33" s="26">
        <v>22.348763164339946</v>
      </c>
      <c r="M33" s="20">
        <f>N33-R33</f>
        <v>4</v>
      </c>
      <c r="N33" s="20">
        <f t="shared" si="28"/>
        <v>15</v>
      </c>
      <c r="O33" s="20">
        <v>4</v>
      </c>
      <c r="P33" s="20">
        <v>9</v>
      </c>
      <c r="Q33" s="20">
        <v>6</v>
      </c>
      <c r="R33" s="20">
        <f t="shared" si="27"/>
        <v>11</v>
      </c>
      <c r="S33" s="20">
        <v>-7</v>
      </c>
      <c r="T33" s="20">
        <v>4</v>
      </c>
      <c r="U33" s="20">
        <v>7</v>
      </c>
      <c r="V33" s="26">
        <v>5.9596701771573208</v>
      </c>
    </row>
    <row r="34" spans="1:22" ht="15" customHeight="1" x14ac:dyDescent="0.15">
      <c r="A34" s="3" t="s">
        <v>4</v>
      </c>
      <c r="B34" s="20">
        <f t="shared" si="23"/>
        <v>-16</v>
      </c>
      <c r="C34" s="20">
        <v>0</v>
      </c>
      <c r="D34" s="20">
        <f t="shared" si="24"/>
        <v>9</v>
      </c>
      <c r="E34" s="20">
        <f t="shared" si="25"/>
        <v>-2</v>
      </c>
      <c r="F34" s="20">
        <v>1</v>
      </c>
      <c r="G34" s="20">
        <v>0</v>
      </c>
      <c r="H34" s="20">
        <v>3</v>
      </c>
      <c r="I34" s="20">
        <v>-6</v>
      </c>
      <c r="J34" s="26">
        <f t="shared" si="3"/>
        <v>-4.4186187276799229</v>
      </c>
      <c r="K34" s="26">
        <v>2.209309363839961</v>
      </c>
      <c r="L34" s="26">
        <v>6.6279280915198839</v>
      </c>
      <c r="M34" s="20">
        <f t="shared" si="26"/>
        <v>-14</v>
      </c>
      <c r="N34" s="20">
        <f t="shared" si="28"/>
        <v>6</v>
      </c>
      <c r="O34" s="20">
        <v>3</v>
      </c>
      <c r="P34" s="20">
        <v>3</v>
      </c>
      <c r="Q34" s="20">
        <v>3</v>
      </c>
      <c r="R34" s="20">
        <f t="shared" si="27"/>
        <v>20</v>
      </c>
      <c r="S34" s="20">
        <v>0</v>
      </c>
      <c r="T34" s="20">
        <v>10</v>
      </c>
      <c r="U34" s="20">
        <v>10</v>
      </c>
      <c r="V34" s="26">
        <v>-30.930331093759456</v>
      </c>
    </row>
    <row r="35" spans="1:22" ht="15" customHeight="1" x14ac:dyDescent="0.15">
      <c r="A35" s="1" t="s">
        <v>3</v>
      </c>
      <c r="B35" s="19">
        <f t="shared" si="23"/>
        <v>-9</v>
      </c>
      <c r="C35" s="19">
        <v>1</v>
      </c>
      <c r="D35" s="19">
        <f t="shared" si="24"/>
        <v>-1</v>
      </c>
      <c r="E35" s="19">
        <f t="shared" si="25"/>
        <v>-2</v>
      </c>
      <c r="F35" s="19">
        <v>3</v>
      </c>
      <c r="G35" s="19">
        <v>0</v>
      </c>
      <c r="H35" s="19">
        <v>5</v>
      </c>
      <c r="I35" s="19">
        <v>-2</v>
      </c>
      <c r="J35" s="30">
        <f t="shared" si="3"/>
        <v>-4.2765084944346796</v>
      </c>
      <c r="K35" s="30">
        <v>6.4147627416520212</v>
      </c>
      <c r="L35" s="30">
        <v>10.691271236086701</v>
      </c>
      <c r="M35" s="19">
        <f t="shared" si="26"/>
        <v>-7</v>
      </c>
      <c r="N35" s="19">
        <f t="shared" si="28"/>
        <v>12</v>
      </c>
      <c r="O35" s="24">
        <v>6</v>
      </c>
      <c r="P35" s="24">
        <v>10</v>
      </c>
      <c r="Q35" s="24">
        <v>2</v>
      </c>
      <c r="R35" s="24">
        <f t="shared" si="27"/>
        <v>19</v>
      </c>
      <c r="S35" s="24">
        <v>9</v>
      </c>
      <c r="T35" s="24">
        <v>10</v>
      </c>
      <c r="U35" s="24">
        <v>9</v>
      </c>
      <c r="V35" s="31">
        <v>-14.967779730521386</v>
      </c>
    </row>
    <row r="36" spans="1:22" ht="15" customHeight="1" x14ac:dyDescent="0.15">
      <c r="A36" s="5" t="s">
        <v>2</v>
      </c>
      <c r="B36" s="18">
        <f t="shared" si="23"/>
        <v>-4</v>
      </c>
      <c r="C36" s="18">
        <v>-1</v>
      </c>
      <c r="D36" s="18">
        <f t="shared" si="24"/>
        <v>-3</v>
      </c>
      <c r="E36" s="18">
        <f t="shared" si="25"/>
        <v>-7</v>
      </c>
      <c r="F36" s="18">
        <v>0</v>
      </c>
      <c r="G36" s="18">
        <v>-1</v>
      </c>
      <c r="H36" s="18">
        <v>7</v>
      </c>
      <c r="I36" s="18">
        <v>6</v>
      </c>
      <c r="J36" s="25">
        <f t="shared" si="3"/>
        <v>-37.46883707288459</v>
      </c>
      <c r="K36" s="25">
        <v>0</v>
      </c>
      <c r="L36" s="25">
        <v>37.46883707288459</v>
      </c>
      <c r="M36" s="18">
        <f t="shared" si="26"/>
        <v>3</v>
      </c>
      <c r="N36" s="18">
        <f t="shared" si="28"/>
        <v>4</v>
      </c>
      <c r="O36" s="18">
        <v>1</v>
      </c>
      <c r="P36" s="18">
        <v>3</v>
      </c>
      <c r="Q36" s="18">
        <v>1</v>
      </c>
      <c r="R36" s="18">
        <f t="shared" si="27"/>
        <v>1</v>
      </c>
      <c r="S36" s="18">
        <v>-3</v>
      </c>
      <c r="T36" s="18">
        <v>1</v>
      </c>
      <c r="U36" s="18">
        <v>0</v>
      </c>
      <c r="V36" s="25">
        <v>16.058073031236248</v>
      </c>
    </row>
    <row r="37" spans="1:22" ht="15" customHeight="1" x14ac:dyDescent="0.15">
      <c r="A37" s="3" t="s">
        <v>1</v>
      </c>
      <c r="B37" s="20">
        <f t="shared" si="23"/>
        <v>-6</v>
      </c>
      <c r="C37" s="20">
        <v>2</v>
      </c>
      <c r="D37" s="20">
        <f t="shared" si="24"/>
        <v>3</v>
      </c>
      <c r="E37" s="20">
        <f t="shared" si="25"/>
        <v>-2</v>
      </c>
      <c r="F37" s="20">
        <v>1</v>
      </c>
      <c r="G37" s="20">
        <v>1</v>
      </c>
      <c r="H37" s="20">
        <v>3</v>
      </c>
      <c r="I37" s="20">
        <v>0</v>
      </c>
      <c r="J37" s="26">
        <f t="shared" si="3"/>
        <v>-14.974358974358973</v>
      </c>
      <c r="K37" s="26">
        <v>7.4871794871794872</v>
      </c>
      <c r="L37" s="26">
        <v>22.46153846153846</v>
      </c>
      <c r="M37" s="20">
        <f t="shared" si="26"/>
        <v>-4</v>
      </c>
      <c r="N37" s="20">
        <f t="shared" si="28"/>
        <v>2</v>
      </c>
      <c r="O37" s="20">
        <v>2</v>
      </c>
      <c r="P37" s="20">
        <v>1</v>
      </c>
      <c r="Q37" s="20">
        <v>1</v>
      </c>
      <c r="R37" s="20">
        <f t="shared" si="27"/>
        <v>6</v>
      </c>
      <c r="S37" s="20">
        <v>0</v>
      </c>
      <c r="T37" s="20">
        <v>3</v>
      </c>
      <c r="U37" s="20">
        <v>3</v>
      </c>
      <c r="V37" s="26">
        <v>-29.948717948717945</v>
      </c>
    </row>
    <row r="38" spans="1:22" ht="15" customHeight="1" x14ac:dyDescent="0.15">
      <c r="A38" s="1" t="s">
        <v>0</v>
      </c>
      <c r="B38" s="19">
        <f t="shared" si="23"/>
        <v>-6</v>
      </c>
      <c r="C38" s="19">
        <v>2</v>
      </c>
      <c r="D38" s="19">
        <f t="shared" si="24"/>
        <v>-2</v>
      </c>
      <c r="E38" s="19">
        <f t="shared" si="25"/>
        <v>-3</v>
      </c>
      <c r="F38" s="19">
        <v>0</v>
      </c>
      <c r="G38" s="19">
        <v>-1</v>
      </c>
      <c r="H38" s="19">
        <v>3</v>
      </c>
      <c r="I38" s="19">
        <v>-1</v>
      </c>
      <c r="J38" s="30">
        <f t="shared" si="3"/>
        <v>-24.86376021798365</v>
      </c>
      <c r="K38" s="30">
        <v>0</v>
      </c>
      <c r="L38" s="30">
        <v>24.86376021798365</v>
      </c>
      <c r="M38" s="19">
        <f t="shared" si="26"/>
        <v>-3</v>
      </c>
      <c r="N38" s="19">
        <f t="shared" si="28"/>
        <v>0</v>
      </c>
      <c r="O38" s="19">
        <v>-2</v>
      </c>
      <c r="P38" s="19">
        <v>0</v>
      </c>
      <c r="Q38" s="19">
        <v>0</v>
      </c>
      <c r="R38" s="19">
        <f t="shared" si="27"/>
        <v>3</v>
      </c>
      <c r="S38" s="19">
        <v>0</v>
      </c>
      <c r="T38" s="19">
        <v>2</v>
      </c>
      <c r="U38" s="19">
        <v>1</v>
      </c>
      <c r="V38" s="30">
        <v>-24.86376021798365</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2024-10-29T06:59:15Z</dcterms:modified>
</cp:coreProperties>
</file>