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\Documents\10_裕毛屋\5_物産展\"/>
    </mc:Choice>
  </mc:AlternateContent>
  <xr:revisionPtr revIDLastSave="0" documentId="13_ncr:1_{C00BD867-52F6-4D62-9EB2-AD088045A0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商品提案書" sheetId="1" r:id="rId1"/>
  </sheets>
  <externalReferences>
    <externalReference r:id="rId2"/>
  </externalReferences>
  <definedNames>
    <definedName name="_xlnm._FilterDatabase" localSheetId="0" hidden="1">商品提案書!#REF!</definedName>
    <definedName name="kakou" localSheetId="0">商品提案書!#REF!</definedName>
    <definedName name="kakou">#REF!</definedName>
    <definedName name="_xlnm.Print_Area" localSheetId="0">商品提案書!$A$1:$AF$18</definedName>
    <definedName name="_xlnm.Print_Titles" localSheetId="0">商品提案書!$1:$8</definedName>
    <definedName name="データベース" localSheetId="0">商品提案書!#REF!</definedName>
    <definedName name="データベース">[1]商品マスター・登録リスト!#REF!</definedName>
  </definedNames>
  <calcPr calcId="181029"/>
</workbook>
</file>

<file path=xl/calcChain.xml><?xml version="1.0" encoding="utf-8"?>
<calcChain xmlns="http://schemas.openxmlformats.org/spreadsheetml/2006/main">
  <c r="T14" i="1" l="1"/>
  <c r="T13" i="1"/>
  <c r="T12" i="1"/>
  <c r="T11" i="1"/>
  <c r="T10" i="1"/>
  <c r="W12" i="1" l="1"/>
  <c r="U12" i="1"/>
  <c r="U13" i="1"/>
  <c r="W13" i="1"/>
  <c r="T9" i="1"/>
  <c r="W9" i="1" s="1"/>
  <c r="P14" i="1"/>
  <c r="R14" i="1" s="1"/>
  <c r="U14" i="1" s="1"/>
  <c r="P11" i="1"/>
  <c r="R11" i="1" s="1"/>
  <c r="P10" i="1"/>
  <c r="R10" i="1" s="1"/>
  <c r="P9" i="1"/>
  <c r="R9" i="1" s="1"/>
  <c r="U11" i="1" l="1"/>
  <c r="W14" i="1"/>
  <c r="U10" i="1"/>
  <c r="W10" i="1"/>
  <c r="W11" i="1"/>
  <c r="U9" i="1"/>
  <c r="U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KOUSIEN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ピースや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パックの内容量と包装を含んだ重量</t>
        </r>
      </text>
    </comment>
    <comment ref="K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ケースの長さ、広さ、高さ</t>
        </r>
      </text>
    </comment>
  </commentList>
</comments>
</file>

<file path=xl/sharedStrings.xml><?xml version="1.0" encoding="utf-8"?>
<sst xmlns="http://schemas.openxmlformats.org/spreadsheetml/2006/main" count="37" uniqueCount="37">
  <si>
    <t>NO</t>
    <phoneticPr fontId="2"/>
  </si>
  <si>
    <t>JANコード</t>
    <phoneticPr fontId="2"/>
  </si>
  <si>
    <t>商品名（日本語）</t>
    <rPh sb="0" eb="3">
      <t>ショウヒンメイ</t>
    </rPh>
    <rPh sb="4" eb="7">
      <t>ニホンゴ</t>
    </rPh>
    <phoneticPr fontId="3"/>
  </si>
  <si>
    <t>規格</t>
    <rPh sb="0" eb="2">
      <t>キカク</t>
    </rPh>
    <phoneticPr fontId="2"/>
  </si>
  <si>
    <t>入り数</t>
    <rPh sb="0" eb="1">
      <t>イ</t>
    </rPh>
    <rPh sb="2" eb="3">
      <t>スウ</t>
    </rPh>
    <phoneticPr fontId="4"/>
  </si>
  <si>
    <t>合わせ</t>
    <rPh sb="0" eb="1">
      <t>ア</t>
    </rPh>
    <phoneticPr fontId="4"/>
  </si>
  <si>
    <t>総入数</t>
    <rPh sb="0" eb="1">
      <t>ソウ</t>
    </rPh>
    <rPh sb="1" eb="2">
      <t>イ</t>
    </rPh>
    <rPh sb="2" eb="3">
      <t>スウ</t>
    </rPh>
    <phoneticPr fontId="4"/>
  </si>
  <si>
    <t>製造メーカー</t>
    <rPh sb="0" eb="2">
      <t>セイゾウ</t>
    </rPh>
    <phoneticPr fontId="2"/>
  </si>
  <si>
    <t>賞味期間</t>
    <rPh sb="0" eb="2">
      <t>ショウミ</t>
    </rPh>
    <rPh sb="2" eb="4">
      <t>キカン</t>
    </rPh>
    <phoneticPr fontId="2"/>
  </si>
  <si>
    <t>希望最低ロット数</t>
    <rPh sb="0" eb="2">
      <t>キボウ</t>
    </rPh>
    <rPh sb="2" eb="4">
      <t>サイテイ</t>
    </rPh>
    <rPh sb="7" eb="8">
      <t>スウ</t>
    </rPh>
    <phoneticPr fontId="2"/>
  </si>
  <si>
    <t>商品名（中国語）</t>
    <rPh sb="0" eb="3">
      <t>ショウヒンメイ</t>
    </rPh>
    <rPh sb="4" eb="7">
      <t>チュウゴクゴ</t>
    </rPh>
    <phoneticPr fontId="3"/>
  </si>
  <si>
    <t>ＹＧ　ＮＯ</t>
    <phoneticPr fontId="2"/>
  </si>
  <si>
    <t>部門別</t>
    <phoneticPr fontId="2"/>
  </si>
  <si>
    <t>商品特徴</t>
    <rPh sb="0" eb="2">
      <t>ショウヒン</t>
    </rPh>
    <rPh sb="2" eb="4">
      <t>トクチョウ</t>
    </rPh>
    <phoneticPr fontId="2"/>
  </si>
  <si>
    <t>備考</t>
    <rPh sb="0" eb="2">
      <t>ビコウ</t>
    </rPh>
    <phoneticPr fontId="2"/>
  </si>
  <si>
    <t>仕入れ単価(税別)</t>
    <rPh sb="0" eb="2">
      <t>シイ</t>
    </rPh>
    <rPh sb="3" eb="5">
      <t>タンカ</t>
    </rPh>
    <rPh sb="6" eb="8">
      <t>ゼイベツ</t>
    </rPh>
    <phoneticPr fontId="2"/>
  </si>
  <si>
    <t>中文</t>
    <phoneticPr fontId="2"/>
  </si>
  <si>
    <t>発注数量(ケース)</t>
    <rPh sb="0" eb="2">
      <t>ハッチュウ</t>
    </rPh>
    <rPh sb="2" eb="4">
      <t>スウリョウ</t>
    </rPh>
    <phoneticPr fontId="2"/>
  </si>
  <si>
    <t>発注数量(個)</t>
    <rPh sb="0" eb="2">
      <t>ハッチュウ</t>
    </rPh>
    <rPh sb="2" eb="4">
      <t>スウリョウ</t>
    </rPh>
    <rPh sb="5" eb="6">
      <t>コ</t>
    </rPh>
    <phoneticPr fontId="2"/>
  </si>
  <si>
    <t>裕毛屋仕入れ値</t>
    <rPh sb="0" eb="1">
      <t>ユウ</t>
    </rPh>
    <rPh sb="1" eb="2">
      <t>ケ</t>
    </rPh>
    <rPh sb="2" eb="3">
      <t>ヤ</t>
    </rPh>
    <rPh sb="3" eb="5">
      <t>シイ</t>
    </rPh>
    <rPh sb="6" eb="7">
      <t>ネ</t>
    </rPh>
    <phoneticPr fontId="2"/>
  </si>
  <si>
    <t>販売予定価格</t>
    <rPh sb="0" eb="2">
      <t>ハンバイ</t>
    </rPh>
    <rPh sb="2" eb="4">
      <t>ヨテイ</t>
    </rPh>
    <rPh sb="4" eb="6">
      <t>カカク</t>
    </rPh>
    <phoneticPr fontId="2"/>
  </si>
  <si>
    <t>利益率</t>
    <rPh sb="0" eb="2">
      <t>リエキ</t>
    </rPh>
    <rPh sb="2" eb="3">
      <t>リツ</t>
    </rPh>
    <phoneticPr fontId="2"/>
  </si>
  <si>
    <t>Pieｃe
重量(g)</t>
    <rPh sb="6" eb="8">
      <t>ジュウリョウ</t>
    </rPh>
    <phoneticPr fontId="23"/>
  </si>
  <si>
    <t>ケース
重量(Kg)</t>
    <rPh sb="4" eb="6">
      <t>ジュウリョウ</t>
    </rPh>
    <phoneticPr fontId="23"/>
  </si>
  <si>
    <t>ケースサイズ
（ｍｍ）</t>
    <phoneticPr fontId="23"/>
  </si>
  <si>
    <t>最終加工工場名</t>
    <rPh sb="0" eb="2">
      <t>サイシュウ</t>
    </rPh>
    <rPh sb="2" eb="4">
      <t>カコウ</t>
    </rPh>
    <rPh sb="4" eb="6">
      <t>コウジョウ</t>
    </rPh>
    <rPh sb="6" eb="7">
      <t>メイ</t>
    </rPh>
    <phoneticPr fontId="23"/>
  </si>
  <si>
    <t>最終加工工場住所</t>
    <rPh sb="0" eb="2">
      <t>サイシュウ</t>
    </rPh>
    <rPh sb="2" eb="4">
      <t>カコウ</t>
    </rPh>
    <rPh sb="4" eb="6">
      <t>コウジョウ</t>
    </rPh>
    <rPh sb="6" eb="8">
      <t>ジュウショ</t>
    </rPh>
    <phoneticPr fontId="23"/>
  </si>
  <si>
    <t>画像(正面)</t>
    <rPh sb="0" eb="2">
      <t>ガゾウ</t>
    </rPh>
    <rPh sb="3" eb="5">
      <t>ショウメン</t>
    </rPh>
    <phoneticPr fontId="2"/>
  </si>
  <si>
    <t>商品提案書</t>
    <rPh sb="0" eb="2">
      <t>ショウヒン</t>
    </rPh>
    <rPh sb="2" eb="5">
      <t>テイアンショ</t>
    </rPh>
    <phoneticPr fontId="2"/>
  </si>
  <si>
    <t>裕毛屋仕入れ計</t>
    <rPh sb="0" eb="1">
      <t>ユウ</t>
    </rPh>
    <rPh sb="1" eb="2">
      <t>ケ</t>
    </rPh>
    <rPh sb="2" eb="3">
      <t>ヤ</t>
    </rPh>
    <rPh sb="3" eb="5">
      <t>シイ</t>
    </rPh>
    <rPh sb="6" eb="7">
      <t>ケイ</t>
    </rPh>
    <phoneticPr fontId="2"/>
  </si>
  <si>
    <t>包材</t>
    <rPh sb="0" eb="2">
      <t>ホウザイ</t>
    </rPh>
    <phoneticPr fontId="2"/>
  </si>
  <si>
    <t>事業者名</t>
    <rPh sb="0" eb="4">
      <t>ジギョウシャメイ</t>
    </rPh>
    <phoneticPr fontId="2"/>
  </si>
  <si>
    <t>御担当者様</t>
    <rPh sb="0" eb="1">
      <t>ゴ</t>
    </rPh>
    <rPh sb="1" eb="4">
      <t>タントウシャ</t>
    </rPh>
    <rPh sb="4" eb="5">
      <t>サマ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</si>
  <si>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</si>
  <si>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</si>
  <si>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住所</t>
    <rPh sb="0" eb="2">
      <t>ジュウショ</t>
    </rPh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</si>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</sst>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24" formatCode="\$#,##0_);[Red]\(\$#,##0\)"/>
    <numFmt numFmtId="25" formatCode="\$#,##0.00_);\(\$#,##0.00\)"/>
    <numFmt numFmtId="176" formatCode="_-* #,##0\ _B_F_-;\-* #,##0\ _B_F_-;_-* &quot;-&quot;\ _B_F_-;_-@_-"/>
    <numFmt numFmtId="177" formatCode="0_);[Red]\(0\)"/>
    <numFmt numFmtId="178" formatCode="0.000_);[Red]\(0.000\)"/>
    <numFmt numFmtId="179" formatCode="0_ "/>
    <numFmt numFmtId="180" formatCode="0.0_);[Red]\(0.0\)"/>
    <numFmt numFmtId="181" formatCode="&quot;¥&quot;#,##0_);[Red]\(&quot;¥&quot;#,##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PMingLiU"/>
      <family val="1"/>
    </font>
    <font>
      <b/>
      <sz val="11"/>
      <name val="PMingLiU"/>
      <family val="1"/>
    </font>
    <font>
      <b/>
      <sz val="10"/>
      <name val="MS PGothic"/>
      <family val="3"/>
      <charset val="128"/>
    </font>
    <font>
      <b/>
      <sz val="12"/>
      <name val="PMingLiU"/>
      <family val="1"/>
    </font>
    <font>
      <b/>
      <sz val="18"/>
      <name val="ＭＳ Ｐゴシック"/>
      <family val="3"/>
      <charset val="128"/>
      <scheme val="minor"/>
    </font>
    <font>
      <b/>
      <sz val="4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36"/>
      <scheme val="minor"/>
    </font>
    <font>
      <sz val="12"/>
      <name val="ＭＳ Ｐゴシック"/>
      <family val="3"/>
      <charset val="136"/>
      <scheme val="minor"/>
    </font>
    <font>
      <sz val="11"/>
      <name val="ＭＳ Ｐゴシック"/>
      <family val="2"/>
      <charset val="128"/>
    </font>
    <font>
      <sz val="10"/>
      <name val="Arial"/>
      <family val="2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2"/>
      <charset val="128"/>
    </font>
    <font>
      <b/>
      <sz val="9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4"/>
      <name val="ＭＳ Ｐゴシック"/>
      <family val="2"/>
      <charset val="128"/>
    </font>
    <font>
      <b/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176" fontId="0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/>
  </cellStyleXfs>
  <cellXfs count="100">
    <xf numFmtId="176" fontId="0" fillId="0" borderId="0" xfId="0" applyAlignment="1">
      <alignment vertical="center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177" fontId="15" fillId="2" borderId="1" xfId="0" applyNumberFormat="1" applyFont="1" applyFill="1" applyBorder="1" applyAlignment="1">
      <alignment horizontal="center" vertical="center" wrapText="1" shrinkToFit="1"/>
    </xf>
    <xf numFmtId="0" fontId="15" fillId="2" borderId="1" xfId="0" applyNumberFormat="1" applyFont="1" applyFill="1" applyBorder="1" applyAlignment="1">
      <alignment horizontal="center" vertical="center" wrapText="1"/>
    </xf>
    <xf numFmtId="25" fontId="15" fillId="2" borderId="1" xfId="0" applyNumberFormat="1" applyFont="1" applyFill="1" applyBorder="1" applyAlignment="1">
      <alignment horizontal="center" vertical="center" wrapText="1" shrinkToFit="1"/>
    </xf>
    <xf numFmtId="0" fontId="15" fillId="2" borderId="0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left" vertical="center" wrapText="1" shrinkToFit="1"/>
    </xf>
    <xf numFmtId="176" fontId="9" fillId="2" borderId="0" xfId="0" applyFont="1" applyFill="1" applyBorder="1" applyAlignment="1">
      <alignment vertical="center"/>
    </xf>
    <xf numFmtId="176" fontId="10" fillId="2" borderId="0" xfId="0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vertical="center"/>
    </xf>
    <xf numFmtId="176" fontId="11" fillId="2" borderId="0" xfId="0" applyFont="1" applyFill="1" applyBorder="1" applyAlignment="1">
      <alignment horizontal="left" vertical="center"/>
    </xf>
    <xf numFmtId="176" fontId="11" fillId="2" borderId="0" xfId="0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left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shrinkToFit="1"/>
    </xf>
    <xf numFmtId="177" fontId="7" fillId="2" borderId="0" xfId="0" applyNumberFormat="1" applyFont="1" applyFill="1" applyBorder="1" applyAlignment="1">
      <alignment horizontal="center" shrinkToFit="1"/>
    </xf>
    <xf numFmtId="177" fontId="7" fillId="2" borderId="0" xfId="0" applyNumberFormat="1" applyFont="1" applyFill="1" applyBorder="1" applyAlignment="1">
      <alignment horizontal="left" shrinkToFit="1"/>
    </xf>
    <xf numFmtId="0" fontId="7" fillId="2" borderId="0" xfId="1" applyNumberFormat="1" applyFont="1" applyFill="1" applyBorder="1" applyAlignment="1">
      <alignment horizontal="left" wrapText="1" shrinkToFit="1"/>
    </xf>
    <xf numFmtId="0" fontId="7" fillId="2" borderId="0" xfId="0" applyNumberFormat="1" applyFont="1" applyFill="1" applyBorder="1" applyAlignment="1">
      <alignment horizontal="left" shrinkToFit="1"/>
    </xf>
    <xf numFmtId="178" fontId="7" fillId="2" borderId="0" xfId="0" applyNumberFormat="1" applyFont="1" applyFill="1" applyBorder="1" applyAlignment="1">
      <alignment horizontal="center" shrinkToFit="1"/>
    </xf>
    <xf numFmtId="0" fontId="5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25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181" fontId="5" fillId="2" borderId="0" xfId="0" applyNumberFormat="1" applyFont="1" applyFill="1" applyBorder="1" applyAlignment="1">
      <alignment horizontal="center"/>
    </xf>
    <xf numFmtId="24" fontId="20" fillId="2" borderId="1" xfId="0" applyNumberFormat="1" applyFont="1" applyFill="1" applyBorder="1" applyAlignment="1">
      <alignment horizontal="center" vertical="center" shrinkToFit="1"/>
    </xf>
    <xf numFmtId="24" fontId="5" fillId="2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27" fillId="0" borderId="0" xfId="0" applyNumberFormat="1" applyFont="1" applyFill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 wrapText="1" shrinkToFit="1"/>
    </xf>
    <xf numFmtId="177" fontId="15" fillId="2" borderId="2" xfId="0" applyNumberFormat="1" applyFont="1" applyFill="1" applyBorder="1" applyAlignment="1">
      <alignment horizontal="center" vertical="center" wrapText="1" shrinkToFi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 shrinkToFit="1"/>
    </xf>
    <xf numFmtId="24" fontId="20" fillId="2" borderId="2" xfId="0" applyNumberFormat="1" applyFont="1" applyFill="1" applyBorder="1" applyAlignment="1">
      <alignment horizontal="center" vertical="center" shrinkToFit="1"/>
    </xf>
    <xf numFmtId="24" fontId="20" fillId="2" borderId="2" xfId="0" applyNumberFormat="1" applyFont="1" applyFill="1" applyBorder="1" applyAlignment="1">
      <alignment horizontal="center" vertical="center" wrapText="1"/>
    </xf>
    <xf numFmtId="25" fontId="15" fillId="2" borderId="2" xfId="0" applyNumberFormat="1" applyFont="1" applyFill="1" applyBorder="1" applyAlignment="1">
      <alignment horizontal="center" vertical="center" wrapText="1" shrinkToFit="1"/>
    </xf>
    <xf numFmtId="0" fontId="17" fillId="2" borderId="2" xfId="0" applyNumberFormat="1" applyFont="1" applyFill="1" applyBorder="1" applyAlignment="1">
      <alignment horizontal="left" vertical="center" wrapText="1" shrinkToFit="1"/>
    </xf>
    <xf numFmtId="0" fontId="17" fillId="2" borderId="1" xfId="1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shrinkToFit="1"/>
    </xf>
    <xf numFmtId="0" fontId="20" fillId="2" borderId="1" xfId="0" applyNumberFormat="1" applyFont="1" applyFill="1" applyBorder="1" applyAlignment="1">
      <alignment horizontal="center" vertical="center" shrinkToFit="1"/>
    </xf>
    <xf numFmtId="176" fontId="0" fillId="3" borderId="1" xfId="0" applyFill="1" applyBorder="1" applyAlignment="1">
      <alignment vertical="center"/>
    </xf>
    <xf numFmtId="177" fontId="15" fillId="3" borderId="1" xfId="0" applyNumberFormat="1" applyFont="1" applyFill="1" applyBorder="1" applyAlignment="1">
      <alignment horizontal="center" vertical="center" shrinkToFit="1"/>
    </xf>
    <xf numFmtId="179" fontId="15" fillId="3" borderId="1" xfId="0" applyNumberFormat="1" applyFont="1" applyFill="1" applyBorder="1" applyAlignment="1">
      <alignment horizontal="center" vertical="center" wrapText="1" shrinkToFit="1"/>
    </xf>
    <xf numFmtId="0" fontId="15" fillId="3" borderId="1" xfId="0" applyNumberFormat="1" applyFont="1" applyFill="1" applyBorder="1" applyAlignment="1">
      <alignment horizontal="left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vertical="center"/>
    </xf>
    <xf numFmtId="0" fontId="15" fillId="3" borderId="1" xfId="0" applyNumberFormat="1" applyFont="1" applyFill="1" applyBorder="1" applyAlignment="1">
      <alignment horizontal="center" vertical="center" wrapText="1" shrinkToFit="1"/>
    </xf>
    <xf numFmtId="181" fontId="15" fillId="3" borderId="1" xfId="0" applyNumberFormat="1" applyFont="1" applyFill="1" applyBorder="1" applyAlignment="1">
      <alignment horizontal="right" vertical="center" wrapText="1"/>
    </xf>
    <xf numFmtId="0" fontId="15" fillId="3" borderId="1" xfId="0" applyNumberFormat="1" applyFont="1" applyFill="1" applyBorder="1" applyAlignment="1">
      <alignment horizontal="center" vertical="center" shrinkToFit="1"/>
    </xf>
    <xf numFmtId="0" fontId="15" fillId="3" borderId="1" xfId="0" applyNumberFormat="1" applyFont="1" applyFill="1" applyBorder="1" applyAlignment="1">
      <alignment horizontal="left" vertical="center" wrapText="1" shrinkToFit="1"/>
    </xf>
    <xf numFmtId="176" fontId="28" fillId="2" borderId="0" xfId="0" applyFont="1" applyFill="1" applyBorder="1" applyAlignment="1">
      <alignment vertical="center"/>
    </xf>
    <xf numFmtId="176" fontId="29" fillId="3" borderId="1" xfId="0" applyFont="1" applyFill="1" applyBorder="1" applyAlignment="1">
      <alignment horizontal="left" vertical="center"/>
    </xf>
    <xf numFmtId="176" fontId="9" fillId="2" borderId="3" xfId="0" applyFont="1" applyFill="1" applyBorder="1" applyAlignment="1">
      <alignment horizontal="center" vertical="center"/>
    </xf>
    <xf numFmtId="176" fontId="29" fillId="0" borderId="4" xfId="0" applyFont="1" applyBorder="1" applyAlignment="1">
      <alignment horizontal="center" vertical="center"/>
    </xf>
    <xf numFmtId="176" fontId="9" fillId="2" borderId="5" xfId="0" applyFont="1" applyFill="1" applyBorder="1" applyAlignment="1">
      <alignment horizontal="center" vertical="center"/>
    </xf>
    <xf numFmtId="176" fontId="29" fillId="0" borderId="6" xfId="0" applyFont="1" applyBorder="1" applyAlignment="1">
      <alignment horizontal="center" vertical="center"/>
    </xf>
    <xf numFmtId="176" fontId="9" fillId="3" borderId="3" xfId="0" applyFont="1" applyFill="1" applyBorder="1" applyAlignment="1">
      <alignment horizontal="left" vertical="center"/>
    </xf>
    <xf numFmtId="176" fontId="29" fillId="3" borderId="7" xfId="0" applyFont="1" applyFill="1" applyBorder="1" applyAlignment="1">
      <alignment horizontal="left" vertical="center"/>
    </xf>
    <xf numFmtId="176" fontId="29" fillId="3" borderId="4" xfId="0" applyFont="1" applyFill="1" applyBorder="1" applyAlignment="1">
      <alignment horizontal="left" vertical="center"/>
    </xf>
    <xf numFmtId="176" fontId="9" fillId="3" borderId="5" xfId="0" applyFont="1" applyFill="1" applyBorder="1" applyAlignment="1">
      <alignment horizontal="left" vertical="center"/>
    </xf>
    <xf numFmtId="176" fontId="29" fillId="3" borderId="6" xfId="0" applyFont="1" applyFill="1" applyBorder="1" applyAlignment="1">
      <alignment horizontal="left" vertical="center"/>
    </xf>
    <xf numFmtId="176" fontId="9" fillId="2" borderId="8" xfId="0" applyFont="1" applyFill="1" applyBorder="1" applyAlignment="1">
      <alignment horizontal="center" vertical="center"/>
    </xf>
    <xf numFmtId="176" fontId="29" fillId="0" borderId="9" xfId="0" applyFont="1" applyBorder="1" applyAlignment="1">
      <alignment horizontal="center" vertical="center"/>
    </xf>
    <xf numFmtId="176" fontId="9" fillId="3" borderId="8" xfId="0" applyFont="1" applyFill="1" applyBorder="1" applyAlignment="1">
      <alignment horizontal="left" vertical="center"/>
    </xf>
    <xf numFmtId="176" fontId="29" fillId="3" borderId="10" xfId="0" applyFont="1" applyFill="1" applyBorder="1" applyAlignment="1">
      <alignment horizontal="left" vertical="center"/>
    </xf>
    <xf numFmtId="176" fontId="29" fillId="3" borderId="9" xfId="0" applyFont="1" applyFill="1" applyBorder="1" applyAlignment="1">
      <alignment horizontal="left" vertical="center"/>
    </xf>
    <xf numFmtId="176" fontId="0" fillId="3" borderId="2" xfId="0" applyFill="1" applyBorder="1" applyAlignment="1">
      <alignment vertical="center"/>
    </xf>
    <xf numFmtId="177" fontId="15" fillId="3" borderId="2" xfId="0" applyNumberFormat="1" applyFont="1" applyFill="1" applyBorder="1" applyAlignment="1">
      <alignment horizontal="center" vertical="center" shrinkToFit="1"/>
    </xf>
    <xf numFmtId="179" fontId="15" fillId="3" borderId="2" xfId="0" applyNumberFormat="1" applyFont="1" applyFill="1" applyBorder="1" applyAlignment="1">
      <alignment horizontal="center" vertical="center" wrapText="1" shrinkToFit="1"/>
    </xf>
    <xf numFmtId="0" fontId="15" fillId="3" borderId="2" xfId="0" applyNumberFormat="1" applyFont="1" applyFill="1" applyBorder="1" applyAlignment="1">
      <alignment horizontal="left" vertical="center" wrapText="1"/>
    </xf>
    <xf numFmtId="0" fontId="17" fillId="2" borderId="2" xfId="1" applyNumberFormat="1" applyFont="1" applyFill="1" applyBorder="1" applyAlignment="1">
      <alignment horizontal="center" vertical="center" shrinkToFit="1"/>
    </xf>
    <xf numFmtId="0" fontId="15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 wrapText="1" shrinkToFit="1"/>
    </xf>
    <xf numFmtId="181" fontId="15" fillId="3" borderId="2" xfId="0" applyNumberFormat="1" applyFont="1" applyFill="1" applyBorder="1" applyAlignment="1">
      <alignment horizontal="right" vertical="center" wrapText="1"/>
    </xf>
    <xf numFmtId="0" fontId="20" fillId="2" borderId="2" xfId="0" applyNumberFormat="1" applyFont="1" applyFill="1" applyBorder="1" applyAlignment="1">
      <alignment horizontal="center" vertical="center" shrinkToFit="1"/>
    </xf>
    <xf numFmtId="0" fontId="15" fillId="3" borderId="2" xfId="0" applyNumberFormat="1" applyFont="1" applyFill="1" applyBorder="1" applyAlignment="1">
      <alignment horizontal="center" vertical="center" shrinkToFit="1"/>
    </xf>
    <xf numFmtId="0" fontId="15" fillId="2" borderId="2" xfId="0" applyNumberFormat="1" applyFont="1" applyFill="1" applyBorder="1" applyAlignment="1">
      <alignment horizontal="center" vertical="center" shrinkToFit="1"/>
    </xf>
    <xf numFmtId="0" fontId="15" fillId="3" borderId="2" xfId="0" applyNumberFormat="1" applyFont="1" applyFill="1" applyBorder="1" applyAlignment="1">
      <alignment horizontal="left" vertical="center" wrapText="1" shrinkToFit="1"/>
    </xf>
    <xf numFmtId="0" fontId="13" fillId="2" borderId="11" xfId="0" applyNumberFormat="1" applyFont="1" applyFill="1" applyBorder="1" applyAlignment="1">
      <alignment horizontal="center" vertical="center" shrinkToFit="1"/>
    </xf>
    <xf numFmtId="0" fontId="13" fillId="2" borderId="12" xfId="0" applyNumberFormat="1" applyFont="1" applyFill="1" applyBorder="1" applyAlignment="1">
      <alignment horizontal="center" vertical="center" shrinkToFit="1"/>
    </xf>
    <xf numFmtId="177" fontId="14" fillId="2" borderId="12" xfId="0" applyNumberFormat="1" applyFont="1" applyFill="1" applyBorder="1" applyAlignment="1">
      <alignment horizontal="center" vertical="center" shrinkToFit="1"/>
    </xf>
    <xf numFmtId="0" fontId="14" fillId="2" borderId="12" xfId="0" applyNumberFormat="1" applyFont="1" applyFill="1" applyBorder="1" applyAlignment="1">
      <alignment horizontal="center" vertical="center" wrapText="1" shrinkToFit="1"/>
    </xf>
    <xf numFmtId="0" fontId="14" fillId="2" borderId="12" xfId="0" applyNumberFormat="1" applyFont="1" applyFill="1" applyBorder="1" applyAlignment="1">
      <alignment horizontal="center" vertical="center"/>
    </xf>
    <xf numFmtId="180" fontId="22" fillId="2" borderId="12" xfId="5" applyNumberFormat="1" applyFont="1" applyFill="1" applyBorder="1" applyAlignment="1">
      <alignment horizontal="center" vertical="center" wrapText="1"/>
    </xf>
    <xf numFmtId="177" fontId="22" fillId="2" borderId="12" xfId="0" applyNumberFormat="1" applyFont="1" applyFill="1" applyBorder="1" applyAlignment="1">
      <alignment horizontal="center" vertical="center" wrapText="1"/>
    </xf>
    <xf numFmtId="177" fontId="24" fillId="2" borderId="12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181" fontId="14" fillId="0" borderId="12" xfId="1" applyNumberFormat="1" applyFont="1" applyFill="1" applyBorder="1" applyAlignment="1">
      <alignment horizontal="center" vertical="center" wrapText="1"/>
    </xf>
    <xf numFmtId="24" fontId="14" fillId="0" borderId="12" xfId="1" applyNumberFormat="1" applyFont="1" applyFill="1" applyBorder="1" applyAlignment="1">
      <alignment horizontal="center" vertical="center" wrapText="1"/>
    </xf>
    <xf numFmtId="9" fontId="14" fillId="0" borderId="12" xfId="1" applyNumberFormat="1" applyFont="1" applyFill="1" applyBorder="1" applyAlignment="1">
      <alignment horizontal="center" vertical="center" wrapText="1"/>
    </xf>
    <xf numFmtId="25" fontId="14" fillId="2" borderId="12" xfId="1" applyNumberFormat="1" applyFont="1" applyFill="1" applyBorder="1" applyAlignment="1">
      <alignment horizontal="center" vertical="center" wrapText="1"/>
    </xf>
    <xf numFmtId="6" fontId="14" fillId="2" borderId="12" xfId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/>
    </xf>
    <xf numFmtId="0" fontId="16" fillId="2" borderId="12" xfId="0" applyNumberFormat="1" applyFont="1" applyFill="1" applyBorder="1" applyAlignment="1">
      <alignment horizontal="center" vertical="center"/>
    </xf>
    <xf numFmtId="0" fontId="21" fillId="2" borderId="12" xfId="7" applyNumberFormat="1" applyFont="1" applyFill="1" applyBorder="1" applyAlignment="1">
      <alignment horizontal="center" vertical="center" shrinkToFit="1"/>
    </xf>
    <xf numFmtId="0" fontId="13" fillId="2" borderId="13" xfId="0" applyNumberFormat="1" applyFont="1" applyFill="1" applyBorder="1" applyAlignment="1">
      <alignment horizontal="center" vertical="center"/>
    </xf>
  </cellXfs>
  <cellStyles count="8">
    <cellStyle name="スタイル 1" xfId="7" xr:uid="{00000000-0005-0000-0000-000000000000}"/>
    <cellStyle name="一般_6月新商品リスト" xfId="2" xr:uid="{00000000-0005-0000-0000-000001000000}"/>
    <cellStyle name="貨幣 [0] 2" xfId="6" xr:uid="{00000000-0005-0000-0000-000002000000}"/>
    <cellStyle name="千分位[0] 2" xfId="5" xr:uid="{00000000-0005-0000-0000-000003000000}"/>
    <cellStyle name="通貨" xfId="1" builtinId="7"/>
    <cellStyle name="通貨 2" xfId="3" xr:uid="{00000000-0005-0000-0000-000005000000}"/>
    <cellStyle name="標準" xfId="0" builtinId="0"/>
    <cellStyle name="標準 12" xfId="4" xr:uid="{00000000-0005-0000-0000-000007000000}"/>
  </cellStyles>
  <dxfs count="0"/>
  <tableStyles count="0" defaultTableStyle="TableStyleMedium9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10</xdr:row>
      <xdr:rowOff>2117</xdr:rowOff>
    </xdr:from>
    <xdr:to>
      <xdr:col>2</xdr:col>
      <xdr:colOff>3175</xdr:colOff>
      <xdr:row>10</xdr:row>
      <xdr:rowOff>2117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494926" y="7678146"/>
          <a:ext cx="1614955" cy="0"/>
          <a:chOff x="4688417" y="1989667"/>
          <a:chExt cx="2602441" cy="4733925"/>
        </a:xfrm>
      </xdr:grpSpPr>
      <xdr:pic>
        <xdr:nvPicPr>
          <xdr:cNvPr id="79" name="図 2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図 1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10</xdr:row>
      <xdr:rowOff>2117</xdr:rowOff>
    </xdr:from>
    <xdr:to>
      <xdr:col>27</xdr:col>
      <xdr:colOff>3175</xdr:colOff>
      <xdr:row>10</xdr:row>
      <xdr:rowOff>2117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15621000" y="7678146"/>
          <a:ext cx="3175" cy="0"/>
          <a:chOff x="4688417" y="1989667"/>
          <a:chExt cx="2602441" cy="4733925"/>
        </a:xfrm>
      </xdr:grpSpPr>
      <xdr:pic>
        <xdr:nvPicPr>
          <xdr:cNvPr id="114" name="図 2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5" name="図 1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9</xdr:row>
      <xdr:rowOff>2117</xdr:rowOff>
    </xdr:from>
    <xdr:to>
      <xdr:col>2</xdr:col>
      <xdr:colOff>0</xdr:colOff>
      <xdr:row>9</xdr:row>
      <xdr:rowOff>2117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94926" y="5873999"/>
          <a:ext cx="1611780" cy="0"/>
          <a:chOff x="4688417" y="1989667"/>
          <a:chExt cx="2602441" cy="47339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図 1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9</xdr:row>
      <xdr:rowOff>2117</xdr:rowOff>
    </xdr:from>
    <xdr:to>
      <xdr:col>27</xdr:col>
      <xdr:colOff>3175</xdr:colOff>
      <xdr:row>9</xdr:row>
      <xdr:rowOff>2117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5621000" y="5873999"/>
          <a:ext cx="3175" cy="0"/>
          <a:chOff x="4688417" y="1989667"/>
          <a:chExt cx="2602441" cy="4733925"/>
        </a:xfrm>
      </xdr:grpSpPr>
      <xdr:pic>
        <xdr:nvPicPr>
          <xdr:cNvPr id="21" name="図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図 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9</xdr:row>
      <xdr:rowOff>2117</xdr:rowOff>
    </xdr:from>
    <xdr:to>
      <xdr:col>27</xdr:col>
      <xdr:colOff>3175</xdr:colOff>
      <xdr:row>9</xdr:row>
      <xdr:rowOff>2117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5621000" y="5873999"/>
          <a:ext cx="3175" cy="0"/>
          <a:chOff x="4688417" y="1989667"/>
          <a:chExt cx="2602441" cy="4733925"/>
        </a:xfrm>
      </xdr:grpSpPr>
      <xdr:pic>
        <xdr:nvPicPr>
          <xdr:cNvPr id="24" name="図 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図 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10</xdr:row>
      <xdr:rowOff>2117</xdr:rowOff>
    </xdr:from>
    <xdr:to>
      <xdr:col>2</xdr:col>
      <xdr:colOff>0</xdr:colOff>
      <xdr:row>10</xdr:row>
      <xdr:rowOff>2117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94926" y="7678146"/>
          <a:ext cx="1611780" cy="0"/>
          <a:chOff x="4688417" y="1989667"/>
          <a:chExt cx="2602441" cy="4733925"/>
        </a:xfrm>
      </xdr:grpSpPr>
      <xdr:pic>
        <xdr:nvPicPr>
          <xdr:cNvPr id="30" name="図 2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図 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9</xdr:row>
      <xdr:rowOff>2117</xdr:rowOff>
    </xdr:from>
    <xdr:to>
      <xdr:col>27</xdr:col>
      <xdr:colOff>3175</xdr:colOff>
      <xdr:row>9</xdr:row>
      <xdr:rowOff>2117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15621000" y="5873999"/>
          <a:ext cx="3175" cy="0"/>
          <a:chOff x="4688417" y="1989667"/>
          <a:chExt cx="2602441" cy="4733925"/>
        </a:xfrm>
      </xdr:grpSpPr>
      <xdr:pic>
        <xdr:nvPicPr>
          <xdr:cNvPr id="37" name="図 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8" name="図 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10</xdr:row>
      <xdr:rowOff>2117</xdr:rowOff>
    </xdr:from>
    <xdr:to>
      <xdr:col>27</xdr:col>
      <xdr:colOff>3175</xdr:colOff>
      <xdr:row>10</xdr:row>
      <xdr:rowOff>2117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15621000" y="7678146"/>
          <a:ext cx="3175" cy="0"/>
          <a:chOff x="4688417" y="1989667"/>
          <a:chExt cx="2602441" cy="4733925"/>
        </a:xfrm>
      </xdr:grpSpPr>
      <xdr:pic>
        <xdr:nvPicPr>
          <xdr:cNvPr id="40" name="図 2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図 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10</xdr:row>
      <xdr:rowOff>2117</xdr:rowOff>
    </xdr:from>
    <xdr:to>
      <xdr:col>27</xdr:col>
      <xdr:colOff>3175</xdr:colOff>
      <xdr:row>10</xdr:row>
      <xdr:rowOff>2117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15621000" y="7678146"/>
          <a:ext cx="3175" cy="0"/>
          <a:chOff x="4688417" y="1989667"/>
          <a:chExt cx="2602441" cy="4733925"/>
        </a:xfrm>
      </xdr:grpSpPr>
      <xdr:pic>
        <xdr:nvPicPr>
          <xdr:cNvPr id="43" name="図 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図 1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13</xdr:row>
      <xdr:rowOff>2117</xdr:rowOff>
    </xdr:from>
    <xdr:to>
      <xdr:col>26</xdr:col>
      <xdr:colOff>0</xdr:colOff>
      <xdr:row>13</xdr:row>
      <xdr:rowOff>2117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15621000" y="12608735"/>
          <a:ext cx="0" cy="0"/>
          <a:chOff x="4688417" y="1989667"/>
          <a:chExt cx="2602441" cy="4733925"/>
        </a:xfrm>
      </xdr:grpSpPr>
      <xdr:pic>
        <xdr:nvPicPr>
          <xdr:cNvPr id="46" name="図 2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図 1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13</xdr:row>
      <xdr:rowOff>2117</xdr:rowOff>
    </xdr:from>
    <xdr:to>
      <xdr:col>26</xdr:col>
      <xdr:colOff>0</xdr:colOff>
      <xdr:row>13</xdr:row>
      <xdr:rowOff>2117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15621000" y="12608735"/>
          <a:ext cx="0" cy="0"/>
          <a:chOff x="4688417" y="1989667"/>
          <a:chExt cx="2602441" cy="4733925"/>
        </a:xfrm>
      </xdr:grpSpPr>
      <xdr:pic>
        <xdr:nvPicPr>
          <xdr:cNvPr id="49" name="図 2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0" name="図 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品マスター・登録リスト"/>
      <sheetName val="FOB算出シート"/>
      <sheetName val="利用シートNo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  <pageSetUpPr fitToPage="1"/>
  </sheetPr>
  <dimension ref="A1:AF18"/>
  <sheetViews>
    <sheetView showZeros="0" tabSelected="1" view="pageBreakPreview" zoomScale="85" zoomScaleSheetLayoutView="85" workbookViewId="0">
      <pane xSplit="6" ySplit="8" topLeftCell="M9" activePane="bottomRight" state="frozen"/>
      <selection pane="topRight" activeCell="J1" sqref="J1"/>
      <selection pane="bottomLeft" activeCell="A3" sqref="A3"/>
      <selection pane="bottomRight" activeCell="Q4" sqref="Q4"/>
    </sheetView>
  </sheetViews>
  <sheetFormatPr defaultRowHeight="17.100000000000001" customHeight="1"/>
  <cols>
    <col min="1" max="1" width="4.375" style="14" customWidth="1"/>
    <col min="2" max="2" width="23.25" style="14" customWidth="1"/>
    <col min="3" max="3" width="7.375" style="15" customWidth="1"/>
    <col min="4" max="4" width="15.625" style="16" customWidth="1"/>
    <col min="5" max="5" width="14.875" style="17" customWidth="1"/>
    <col min="6" max="6" width="24.5" style="18" bestFit="1" customWidth="1"/>
    <col min="7" max="7" width="24.625" style="18" hidden="1" customWidth="1"/>
    <col min="8" max="8" width="9.125" style="19" customWidth="1"/>
    <col min="9" max="13" width="9" style="29" customWidth="1"/>
    <col min="14" max="16" width="7.875" style="20" customWidth="1"/>
    <col min="17" max="18" width="9.625" style="21" customWidth="1"/>
    <col min="19" max="19" width="10.25" style="25" customWidth="1"/>
    <col min="20" max="22" width="8" style="27" hidden="1" customWidth="1"/>
    <col min="23" max="23" width="8" style="20" hidden="1" customWidth="1"/>
    <col min="24" max="24" width="7.75" style="22" hidden="1" customWidth="1"/>
    <col min="25" max="25" width="7.75" style="20" customWidth="1"/>
    <col min="26" max="26" width="7.75" style="20" hidden="1" customWidth="1"/>
    <col min="27" max="27" width="8.375" style="20" hidden="1" customWidth="1"/>
    <col min="28" max="28" width="35.25" style="23" customWidth="1"/>
    <col min="29" max="29" width="36.75" style="23" hidden="1" customWidth="1"/>
    <col min="30" max="30" width="17.25" style="29" customWidth="1"/>
    <col min="31" max="31" width="26.5" style="29" customWidth="1"/>
    <col min="32" max="32" width="20.25" style="23" customWidth="1"/>
    <col min="33" max="16384" width="9" style="23"/>
  </cols>
  <sheetData>
    <row r="1" spans="1:32" s="12" customFormat="1" ht="48" customHeight="1" thickBot="1">
      <c r="A1" s="52" t="s">
        <v>28</v>
      </c>
      <c r="B1" s="7"/>
      <c r="C1" s="8"/>
      <c r="D1" s="9"/>
      <c r="E1" s="52"/>
      <c r="F1" s="10"/>
      <c r="G1" s="11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>
        <f>SUM(U9:U14)</f>
        <v>0</v>
      </c>
      <c r="V1" s="28"/>
      <c r="W1" s="28"/>
      <c r="X1" s="28"/>
      <c r="Y1" s="28"/>
      <c r="Z1" s="28"/>
      <c r="AA1" s="28"/>
      <c r="AB1" s="28"/>
      <c r="AC1" s="28"/>
      <c r="AD1" s="28"/>
      <c r="AE1" s="30"/>
    </row>
    <row r="2" spans="1:32" s="12" customFormat="1" ht="37.5" customHeight="1">
      <c r="A2" s="54" t="s">
        <v>31</v>
      </c>
      <c r="B2" s="55"/>
      <c r="C2" s="58"/>
      <c r="D2" s="59"/>
      <c r="E2" s="59"/>
      <c r="F2" s="60"/>
      <c r="G2" s="11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30"/>
    </row>
    <row r="3" spans="1:32" s="12" customFormat="1" ht="37.5" customHeight="1">
      <c r="A3" s="56" t="s">
        <v>35</v>
      </c>
      <c r="B3" s="57"/>
      <c r="C3" s="61"/>
      <c r="D3" s="53"/>
      <c r="E3" s="53"/>
      <c r="F3" s="62"/>
      <c r="G3" s="11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30"/>
    </row>
    <row r="4" spans="1:32" s="12" customFormat="1" ht="37.5" customHeight="1">
      <c r="A4" s="56" t="s">
        <v>32</v>
      </c>
      <c r="B4" s="57"/>
      <c r="C4" s="61"/>
      <c r="D4" s="53"/>
      <c r="E4" s="53"/>
      <c r="F4" s="62"/>
      <c r="G4" s="11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30"/>
    </row>
    <row r="5" spans="1:32" s="12" customFormat="1" ht="37.5" customHeight="1">
      <c r="A5" s="56" t="s">
        <v>33</v>
      </c>
      <c r="B5" s="57"/>
      <c r="C5" s="61"/>
      <c r="D5" s="53"/>
      <c r="E5" s="53"/>
      <c r="F5" s="62"/>
      <c r="G5" s="11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30"/>
    </row>
    <row r="6" spans="1:32" s="12" customFormat="1" ht="37.5" customHeight="1">
      <c r="A6" s="56" t="s">
        <v>34</v>
      </c>
      <c r="B6" s="57"/>
      <c r="C6" s="61"/>
      <c r="D6" s="53"/>
      <c r="E6" s="53"/>
      <c r="F6" s="62"/>
      <c r="G6" s="11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30"/>
    </row>
    <row r="7" spans="1:32" s="12" customFormat="1" ht="37.5" customHeight="1" thickBot="1">
      <c r="A7" s="63" t="s">
        <v>36</v>
      </c>
      <c r="B7" s="64"/>
      <c r="C7" s="65"/>
      <c r="D7" s="66"/>
      <c r="E7" s="66"/>
      <c r="F7" s="67"/>
      <c r="G7" s="11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30"/>
    </row>
    <row r="8" spans="1:32" s="13" customFormat="1" ht="45" customHeight="1" thickBot="1">
      <c r="A8" s="81" t="s">
        <v>0</v>
      </c>
      <c r="B8" s="82" t="s">
        <v>27</v>
      </c>
      <c r="C8" s="83" t="s">
        <v>11</v>
      </c>
      <c r="D8" s="83" t="s">
        <v>1</v>
      </c>
      <c r="E8" s="84" t="s">
        <v>7</v>
      </c>
      <c r="F8" s="84" t="s">
        <v>2</v>
      </c>
      <c r="G8" s="84" t="s">
        <v>10</v>
      </c>
      <c r="H8" s="85" t="s">
        <v>3</v>
      </c>
      <c r="I8" s="86" t="s">
        <v>22</v>
      </c>
      <c r="J8" s="86" t="s">
        <v>23</v>
      </c>
      <c r="K8" s="87" t="s">
        <v>24</v>
      </c>
      <c r="L8" s="88"/>
      <c r="M8" s="88"/>
      <c r="N8" s="89" t="s">
        <v>4</v>
      </c>
      <c r="O8" s="89" t="s">
        <v>5</v>
      </c>
      <c r="P8" s="85" t="s">
        <v>6</v>
      </c>
      <c r="Q8" s="90" t="s">
        <v>17</v>
      </c>
      <c r="R8" s="90" t="s">
        <v>18</v>
      </c>
      <c r="S8" s="91" t="s">
        <v>15</v>
      </c>
      <c r="T8" s="92" t="s">
        <v>19</v>
      </c>
      <c r="U8" s="92" t="s">
        <v>29</v>
      </c>
      <c r="V8" s="92" t="s">
        <v>20</v>
      </c>
      <c r="W8" s="93" t="s">
        <v>21</v>
      </c>
      <c r="X8" s="94" t="s">
        <v>12</v>
      </c>
      <c r="Y8" s="95" t="s">
        <v>8</v>
      </c>
      <c r="Z8" s="95" t="s">
        <v>9</v>
      </c>
      <c r="AA8" s="95" t="s">
        <v>30</v>
      </c>
      <c r="AB8" s="96" t="s">
        <v>13</v>
      </c>
      <c r="AC8" s="97" t="s">
        <v>16</v>
      </c>
      <c r="AD8" s="98" t="s">
        <v>25</v>
      </c>
      <c r="AE8" s="98" t="s">
        <v>26</v>
      </c>
      <c r="AF8" s="99" t="s">
        <v>14</v>
      </c>
    </row>
    <row r="9" spans="1:32" s="5" customFormat="1" ht="141.75" customHeight="1">
      <c r="A9" s="31">
        <v>1</v>
      </c>
      <c r="B9" s="68"/>
      <c r="C9" s="32"/>
      <c r="D9" s="69"/>
      <c r="E9" s="70"/>
      <c r="F9" s="71"/>
      <c r="G9" s="72"/>
      <c r="H9" s="73"/>
      <c r="I9" s="74"/>
      <c r="J9" s="74"/>
      <c r="K9" s="74"/>
      <c r="L9" s="74"/>
      <c r="M9" s="74"/>
      <c r="N9" s="73"/>
      <c r="O9" s="75"/>
      <c r="P9" s="75">
        <f t="shared" ref="P9:P14" si="0">N9*O9</f>
        <v>0</v>
      </c>
      <c r="Q9" s="34"/>
      <c r="R9" s="34">
        <f>P9*Q9</f>
        <v>0</v>
      </c>
      <c r="S9" s="76"/>
      <c r="T9" s="35">
        <f>S9*1.05/4*1.25+10</f>
        <v>10</v>
      </c>
      <c r="U9" s="35">
        <f t="shared" ref="U9" si="1">R9*T9</f>
        <v>0</v>
      </c>
      <c r="V9" s="36"/>
      <c r="W9" s="77" t="e">
        <f>(V9-T9)/V9</f>
        <v>#DIV/0!</v>
      </c>
      <c r="X9" s="37"/>
      <c r="Y9" s="73"/>
      <c r="Z9" s="78"/>
      <c r="AA9" s="79"/>
      <c r="AB9" s="80"/>
      <c r="AC9" s="38"/>
      <c r="AD9" s="74"/>
      <c r="AE9" s="74"/>
      <c r="AF9" s="33"/>
    </row>
    <row r="10" spans="1:32" s="5" customFormat="1" ht="141.75" customHeight="1">
      <c r="A10" s="1">
        <v>2</v>
      </c>
      <c r="B10" s="42"/>
      <c r="C10" s="2"/>
      <c r="D10" s="43"/>
      <c r="E10" s="44"/>
      <c r="F10" s="45"/>
      <c r="G10" s="39"/>
      <c r="H10" s="46"/>
      <c r="I10" s="47"/>
      <c r="J10" s="47"/>
      <c r="K10" s="47"/>
      <c r="L10" s="47"/>
      <c r="M10" s="47"/>
      <c r="N10" s="46"/>
      <c r="O10" s="48"/>
      <c r="P10" s="48">
        <f t="shared" si="0"/>
        <v>0</v>
      </c>
      <c r="Q10" s="24"/>
      <c r="R10" s="24">
        <f t="shared" ref="R10:R14" si="2">P10*Q10</f>
        <v>0</v>
      </c>
      <c r="S10" s="49"/>
      <c r="T10" s="26">
        <f t="shared" ref="T10:T14" si="3">S10*1.05/4*1.25+10</f>
        <v>10</v>
      </c>
      <c r="U10" s="35">
        <f t="shared" ref="U10:U14" si="4">R10*T10</f>
        <v>0</v>
      </c>
      <c r="V10" s="36"/>
      <c r="W10" s="41" t="e">
        <f t="shared" ref="W10:W14" si="5">(V10-T10)/V10</f>
        <v>#DIV/0!</v>
      </c>
      <c r="X10" s="4"/>
      <c r="Y10" s="46"/>
      <c r="Z10" s="50"/>
      <c r="AA10" s="40"/>
      <c r="AB10" s="51"/>
      <c r="AC10" s="6"/>
      <c r="AD10" s="47"/>
      <c r="AE10" s="47"/>
      <c r="AF10" s="3"/>
    </row>
    <row r="11" spans="1:32" s="5" customFormat="1" ht="141.75" customHeight="1">
      <c r="A11" s="31">
        <v>3</v>
      </c>
      <c r="B11" s="42"/>
      <c r="C11" s="2"/>
      <c r="D11" s="43"/>
      <c r="E11" s="44"/>
      <c r="F11" s="45"/>
      <c r="G11" s="39"/>
      <c r="H11" s="46"/>
      <c r="I11" s="47"/>
      <c r="J11" s="47"/>
      <c r="K11" s="47"/>
      <c r="L11" s="47"/>
      <c r="M11" s="47"/>
      <c r="N11" s="46"/>
      <c r="O11" s="48"/>
      <c r="P11" s="48">
        <f t="shared" si="0"/>
        <v>0</v>
      </c>
      <c r="Q11" s="24"/>
      <c r="R11" s="24">
        <f t="shared" si="2"/>
        <v>0</v>
      </c>
      <c r="S11" s="49"/>
      <c r="T11" s="26">
        <f t="shared" si="3"/>
        <v>10</v>
      </c>
      <c r="U11" s="35">
        <f t="shared" si="4"/>
        <v>0</v>
      </c>
      <c r="V11" s="36"/>
      <c r="W11" s="41" t="e">
        <f t="shared" si="5"/>
        <v>#DIV/0!</v>
      </c>
      <c r="X11" s="4"/>
      <c r="Y11" s="46"/>
      <c r="Z11" s="50"/>
      <c r="AA11" s="40"/>
      <c r="AB11" s="51"/>
      <c r="AC11" s="6"/>
      <c r="AD11" s="47"/>
      <c r="AE11" s="47"/>
      <c r="AF11" s="3"/>
    </row>
    <row r="12" spans="1:32" s="5" customFormat="1" ht="141.75" customHeight="1">
      <c r="A12" s="1">
        <v>4</v>
      </c>
      <c r="B12" s="42"/>
      <c r="C12" s="2"/>
      <c r="D12" s="43"/>
      <c r="E12" s="44"/>
      <c r="F12" s="45"/>
      <c r="G12" s="39"/>
      <c r="H12" s="46"/>
      <c r="I12" s="47"/>
      <c r="J12" s="47"/>
      <c r="K12" s="47"/>
      <c r="L12" s="47"/>
      <c r="M12" s="47"/>
      <c r="N12" s="46"/>
      <c r="O12" s="48"/>
      <c r="P12" s="48"/>
      <c r="Q12" s="24"/>
      <c r="R12" s="24"/>
      <c r="S12" s="49"/>
      <c r="T12" s="26">
        <f t="shared" si="3"/>
        <v>10</v>
      </c>
      <c r="U12" s="35">
        <f t="shared" si="4"/>
        <v>0</v>
      </c>
      <c r="V12" s="36"/>
      <c r="W12" s="41" t="e">
        <f t="shared" si="5"/>
        <v>#DIV/0!</v>
      </c>
      <c r="X12" s="4"/>
      <c r="Y12" s="46"/>
      <c r="Z12" s="50"/>
      <c r="AA12" s="40"/>
      <c r="AB12" s="51"/>
      <c r="AC12" s="6"/>
      <c r="AD12" s="47"/>
      <c r="AE12" s="47"/>
      <c r="AF12" s="3"/>
    </row>
    <row r="13" spans="1:32" s="5" customFormat="1" ht="141.75" customHeight="1">
      <c r="A13" s="31">
        <v>5</v>
      </c>
      <c r="B13" s="42"/>
      <c r="C13" s="2"/>
      <c r="D13" s="43"/>
      <c r="E13" s="44"/>
      <c r="F13" s="45"/>
      <c r="G13" s="39"/>
      <c r="H13" s="46"/>
      <c r="I13" s="47"/>
      <c r="J13" s="47"/>
      <c r="K13" s="47"/>
      <c r="L13" s="47"/>
      <c r="M13" s="47"/>
      <c r="N13" s="46"/>
      <c r="O13" s="48"/>
      <c r="P13" s="48"/>
      <c r="Q13" s="24"/>
      <c r="R13" s="24"/>
      <c r="S13" s="49"/>
      <c r="T13" s="26">
        <f t="shared" si="3"/>
        <v>10</v>
      </c>
      <c r="U13" s="35">
        <f t="shared" si="4"/>
        <v>0</v>
      </c>
      <c r="V13" s="36"/>
      <c r="W13" s="41" t="e">
        <f t="shared" si="5"/>
        <v>#DIV/0!</v>
      </c>
      <c r="X13" s="4"/>
      <c r="Y13" s="46"/>
      <c r="Z13" s="50"/>
      <c r="AA13" s="40"/>
      <c r="AB13" s="51"/>
      <c r="AC13" s="6"/>
      <c r="AD13" s="47"/>
      <c r="AE13" s="47"/>
      <c r="AF13" s="3"/>
    </row>
    <row r="14" spans="1:32" s="5" customFormat="1" ht="141.75" customHeight="1">
      <c r="A14" s="1">
        <v>6</v>
      </c>
      <c r="B14" s="42"/>
      <c r="C14" s="2"/>
      <c r="D14" s="43"/>
      <c r="E14" s="44"/>
      <c r="F14" s="45"/>
      <c r="G14" s="39"/>
      <c r="H14" s="46"/>
      <c r="I14" s="47"/>
      <c r="J14" s="47"/>
      <c r="K14" s="47"/>
      <c r="L14" s="47"/>
      <c r="M14" s="47"/>
      <c r="N14" s="46"/>
      <c r="O14" s="48"/>
      <c r="P14" s="48">
        <f t="shared" si="0"/>
        <v>0</v>
      </c>
      <c r="Q14" s="24"/>
      <c r="R14" s="24">
        <f t="shared" si="2"/>
        <v>0</v>
      </c>
      <c r="S14" s="49"/>
      <c r="T14" s="26">
        <f t="shared" si="3"/>
        <v>10</v>
      </c>
      <c r="U14" s="35">
        <f t="shared" si="4"/>
        <v>0</v>
      </c>
      <c r="V14" s="36"/>
      <c r="W14" s="41" t="e">
        <f t="shared" si="5"/>
        <v>#DIV/0!</v>
      </c>
      <c r="X14" s="4"/>
      <c r="Y14" s="46"/>
      <c r="Z14" s="50"/>
      <c r="AA14" s="40"/>
      <c r="AB14" s="51"/>
      <c r="AC14" s="6"/>
      <c r="AD14" s="47"/>
      <c r="AE14" s="47"/>
      <c r="AF14" s="3"/>
    </row>
    <row r="15" spans="1:32" s="5" customFormat="1" ht="141.75" customHeight="1">
      <c r="A15" s="31">
        <v>7</v>
      </c>
      <c r="B15" s="42"/>
      <c r="C15" s="2"/>
      <c r="D15" s="43"/>
      <c r="E15" s="44"/>
      <c r="F15" s="45"/>
      <c r="G15" s="39"/>
      <c r="H15" s="46"/>
      <c r="I15" s="47"/>
      <c r="J15" s="47"/>
      <c r="K15" s="47"/>
      <c r="L15" s="47"/>
      <c r="M15" s="47"/>
      <c r="N15" s="46"/>
      <c r="O15" s="48"/>
      <c r="P15" s="48"/>
      <c r="Q15" s="24"/>
      <c r="R15" s="24"/>
      <c r="S15" s="49"/>
      <c r="T15" s="26"/>
      <c r="U15" s="35"/>
      <c r="V15" s="36"/>
      <c r="W15" s="41"/>
      <c r="X15" s="4"/>
      <c r="Y15" s="46"/>
      <c r="Z15" s="50"/>
      <c r="AA15" s="40"/>
      <c r="AB15" s="51"/>
      <c r="AC15" s="6"/>
      <c r="AD15" s="47"/>
      <c r="AE15" s="47"/>
      <c r="AF15" s="3"/>
    </row>
    <row r="16" spans="1:32" s="5" customFormat="1" ht="141.75" customHeight="1">
      <c r="A16" s="1">
        <v>8</v>
      </c>
      <c r="B16" s="42"/>
      <c r="C16" s="2"/>
      <c r="D16" s="43"/>
      <c r="E16" s="44"/>
      <c r="F16" s="45"/>
      <c r="G16" s="39"/>
      <c r="H16" s="46"/>
      <c r="I16" s="47"/>
      <c r="J16" s="47"/>
      <c r="K16" s="47"/>
      <c r="L16" s="47"/>
      <c r="M16" s="47"/>
      <c r="N16" s="46"/>
      <c r="O16" s="48"/>
      <c r="P16" s="48"/>
      <c r="Q16" s="24"/>
      <c r="R16" s="24"/>
      <c r="S16" s="49"/>
      <c r="T16" s="26"/>
      <c r="U16" s="35"/>
      <c r="V16" s="36"/>
      <c r="W16" s="41"/>
      <c r="X16" s="4"/>
      <c r="Y16" s="46"/>
      <c r="Z16" s="50"/>
      <c r="AA16" s="40"/>
      <c r="AB16" s="51"/>
      <c r="AC16" s="6"/>
      <c r="AD16" s="47"/>
      <c r="AE16" s="47"/>
      <c r="AF16" s="3"/>
    </row>
    <row r="17" spans="1:32" s="5" customFormat="1" ht="141.75" customHeight="1">
      <c r="A17" s="31">
        <v>9</v>
      </c>
      <c r="B17" s="42"/>
      <c r="C17" s="2"/>
      <c r="D17" s="43"/>
      <c r="E17" s="44"/>
      <c r="F17" s="45"/>
      <c r="G17" s="39"/>
      <c r="H17" s="46"/>
      <c r="I17" s="47"/>
      <c r="J17" s="47"/>
      <c r="K17" s="47"/>
      <c r="L17" s="47"/>
      <c r="M17" s="47"/>
      <c r="N17" s="46"/>
      <c r="O17" s="48"/>
      <c r="P17" s="48"/>
      <c r="Q17" s="24"/>
      <c r="R17" s="24"/>
      <c r="S17" s="49"/>
      <c r="T17" s="26"/>
      <c r="U17" s="35"/>
      <c r="V17" s="36"/>
      <c r="W17" s="41"/>
      <c r="X17" s="4"/>
      <c r="Y17" s="46"/>
      <c r="Z17" s="50"/>
      <c r="AA17" s="40"/>
      <c r="AB17" s="51"/>
      <c r="AC17" s="6"/>
      <c r="AD17" s="47"/>
      <c r="AE17" s="47"/>
      <c r="AF17" s="3"/>
    </row>
    <row r="18" spans="1:32" s="5" customFormat="1" ht="141.75" customHeight="1">
      <c r="A18" s="1">
        <v>10</v>
      </c>
      <c r="B18" s="42"/>
      <c r="C18" s="2"/>
      <c r="D18" s="43"/>
      <c r="E18" s="44"/>
      <c r="F18" s="45"/>
      <c r="G18" s="39"/>
      <c r="H18" s="46"/>
      <c r="I18" s="47"/>
      <c r="J18" s="47"/>
      <c r="K18" s="47"/>
      <c r="L18" s="47"/>
      <c r="M18" s="47"/>
      <c r="N18" s="46"/>
      <c r="O18" s="48"/>
      <c r="P18" s="48"/>
      <c r="Q18" s="24"/>
      <c r="R18" s="24"/>
      <c r="S18" s="49"/>
      <c r="T18" s="26"/>
      <c r="U18" s="35"/>
      <c r="V18" s="36"/>
      <c r="W18" s="41"/>
      <c r="X18" s="4"/>
      <c r="Y18" s="46"/>
      <c r="Z18" s="50"/>
      <c r="AA18" s="40"/>
      <c r="AB18" s="51"/>
      <c r="AC18" s="6"/>
      <c r="AD18" s="47"/>
      <c r="AE18" s="47"/>
      <c r="AF18" s="3"/>
    </row>
  </sheetData>
  <mergeCells count="13">
    <mergeCell ref="K8:M8"/>
    <mergeCell ref="C2:F2"/>
    <mergeCell ref="C4:F4"/>
    <mergeCell ref="C5:F5"/>
    <mergeCell ref="A7:B7"/>
    <mergeCell ref="C7:F7"/>
    <mergeCell ref="A2:B2"/>
    <mergeCell ref="A4:B4"/>
    <mergeCell ref="A5:B5"/>
    <mergeCell ref="C6:F6"/>
    <mergeCell ref="A6:B6"/>
    <mergeCell ref="A3:B3"/>
    <mergeCell ref="C3:F3"/>
  </mergeCells>
  <phoneticPr fontId="2"/>
  <dataValidations count="2">
    <dataValidation imeMode="hiragana" allowBlank="1" showInputMessage="1" showErrorMessage="1" sqref="Q9:Q13 N9:N14 E9:H14 S9:W14 D11:D65300 E15:G65300" xr:uid="{00000000-0002-0000-0000-000000000000}"/>
    <dataValidation imeMode="off" allowBlank="1" showInputMessage="1" showErrorMessage="1" sqref="A9 I1:M8 A11 A13 A15 A17 A19:A65300 B15:B65300 H15:H65300 C9:C65300" xr:uid="{00000000-0002-0000-0000-000001000000}"/>
  </dataValidations>
  <printOptions horizontalCentered="1"/>
  <pageMargins left="0" right="0" top="0.19685039370078741" bottom="0.19685039370078741" header="0.51181102362204722" footer="0.51181102362204722"/>
  <pageSetup paperSize="9" scale="48" fitToHeight="0" orientation="landscape" r:id="rId1"/>
  <headerFooter alignWithMargins="0"/>
  <drawing r:id="rId2"/>
  <legacyDrawing r:id="rId3"/>
</worksheet>
</file>