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<sst xmlns="http://schemas.openxmlformats.org/spreadsheetml/2006/main" count="66" uniqueCount="61">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</sst>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219846</v>
      </c>
      <c r="C8" s="7">
        <f>C9+C10</f>
        <v>556960</v>
      </c>
      <c r="D8" s="7">
        <f>D9+D10</f>
        <v>266258</v>
      </c>
      <c r="E8" s="7">
        <f>E9+E10</f>
        <v>290702</v>
      </c>
      <c r="F8" s="7">
        <f>F9+F10</f>
        <v>67819</v>
      </c>
      <c r="G8" s="36">
        <f>F8/(C8-T8)*100</f>
        <v>12.272777449027048</v>
      </c>
      <c r="H8" s="7">
        <f>H9+H10</f>
        <v>305543</v>
      </c>
      <c r="I8" s="36">
        <f>H8/(C8-T8)*100</f>
        <v>55.292193044841</v>
      </c>
      <c r="J8" s="7">
        <f>J9+J10</f>
        <v>179235</v>
      </c>
      <c r="K8" s="36">
        <f>J8/(C8-T8)*100</f>
        <v>32.435029506131954</v>
      </c>
      <c r="L8" s="7">
        <f>L9+L10</f>
        <v>95454</v>
      </c>
      <c r="M8" s="36">
        <f>L8/(C8-T8)*100</f>
        <v>17.273709412103212</v>
      </c>
      <c r="N8" s="43">
        <f>F8/H8*100</f>
        <v>22.196221153814687</v>
      </c>
      <c r="O8" s="44">
        <f>J8/H8*100</f>
        <v>58.661137712204173</v>
      </c>
      <c r="P8" s="44">
        <f>(F8+J8)/H8*100</f>
        <v>80.857358866018856</v>
      </c>
      <c r="Q8" s="44">
        <f>J8/F8*100</f>
        <v>264.28434509503239</v>
      </c>
      <c r="R8" s="45">
        <f>L8/F8*100</f>
        <v>140.74816791754523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170429</v>
      </c>
      <c r="C9" s="10">
        <f>C19+C20+C21+C22</f>
        <v>416754</v>
      </c>
      <c r="D9" s="10">
        <f>D19+D20+D21+D22</f>
        <v>199922</v>
      </c>
      <c r="E9" s="10">
        <f>E19+E20+E21+E22</f>
        <v>216832</v>
      </c>
      <c r="F9" s="10">
        <f>F19+F20+F21+F22</f>
        <v>52099</v>
      </c>
      <c r="G9" s="37">
        <f t="shared" ref="G9:G37" si="0">F9/(C9-T9)*100</f>
        <v>12.630060606060606</v>
      </c>
      <c r="H9" s="10">
        <f>H19+H20+H21+H22</f>
        <v>234823</v>
      </c>
      <c r="I9" s="37">
        <f t="shared" ref="I9:I37" si="1">H9/(C9-T9)*100</f>
        <v>56.926787878787877</v>
      </c>
      <c r="J9" s="10">
        <f>J19+J20+J21+J22</f>
        <v>125578</v>
      </c>
      <c r="K9" s="37">
        <f t="shared" ref="K9:K37" si="2">J9/(C9-T9)*100</f>
        <v>30.443151515151516</v>
      </c>
      <c r="L9" s="10">
        <f>L19+L20+L21+L22</f>
        <v>65954</v>
      </c>
      <c r="M9" s="37">
        <f t="shared" ref="M9:M37" si="3">L9/(C9-T9)*100</f>
        <v>15.988848484848484</v>
      </c>
      <c r="N9" s="46">
        <f t="shared" ref="N9:N37" si="4">F9/H9*100</f>
        <v>22.186497915451213</v>
      </c>
      <c r="O9" s="47">
        <f t="shared" ref="O9:O37" si="5">J9/H9*100</f>
        <v>53.477725776435868</v>
      </c>
      <c r="P9" s="47">
        <f t="shared" ref="P9:P37" si="6">(F9+J9)/H9*100</f>
        <v>75.664223691887074</v>
      </c>
      <c r="Q9" s="47">
        <f t="shared" ref="Q9:Q37" si="7">J9/F9*100</f>
        <v>241.0372559933972</v>
      </c>
      <c r="R9" s="48">
        <f t="shared" ref="R9:R37" si="8">L9/F9*100</f>
        <v>126.593600644926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49417</v>
      </c>
      <c r="C10" s="13">
        <f>C11+C12+C13+C14+C15</f>
        <v>140206</v>
      </c>
      <c r="D10" s="13">
        <f>D11+D12+D13+D14+D15</f>
        <v>66336</v>
      </c>
      <c r="E10" s="13">
        <f>E11+E12+E13+E14+E15</f>
        <v>73870</v>
      </c>
      <c r="F10" s="13">
        <f>F11+F12+F13+F14+F15</f>
        <v>15720</v>
      </c>
      <c r="G10" s="38">
        <f t="shared" si="0"/>
        <v>11.220797019208121</v>
      </c>
      <c r="H10" s="13">
        <f>H11+H12+H13+H14+H15</f>
        <v>70720</v>
      </c>
      <c r="I10" s="38">
        <f t="shared" si="1"/>
        <v>50.47931076325689</v>
      </c>
      <c r="J10" s="13">
        <f>J11+J12+J13+J14+J15</f>
        <v>53657</v>
      </c>
      <c r="K10" s="38">
        <f>J10/(C10-T10)*100</f>
        <v>38.299892217534989</v>
      </c>
      <c r="L10" s="13">
        <f>L11+L12+L13+L14+L15</f>
        <v>29500</v>
      </c>
      <c r="M10" s="38">
        <f t="shared" si="3"/>
        <v>21.056839189989791</v>
      </c>
      <c r="N10" s="49">
        <f t="shared" si="4"/>
        <v>22.228506787330314</v>
      </c>
      <c r="O10" s="50">
        <f t="shared" si="5"/>
        <v>75.87245475113123</v>
      </c>
      <c r="P10" s="50">
        <f t="shared" si="6"/>
        <v>98.100961538461533</v>
      </c>
      <c r="Q10" s="50">
        <f t="shared" si="7"/>
        <v>341.32951653944019</v>
      </c>
      <c r="R10" s="51">
        <f t="shared" si="8"/>
        <v>187.65903307888041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4038</v>
      </c>
      <c r="C11" s="10">
        <f>C23</f>
        <v>11010</v>
      </c>
      <c r="D11" s="10">
        <f>D23</f>
        <v>5241</v>
      </c>
      <c r="E11" s="10">
        <f>E23</f>
        <v>5769</v>
      </c>
      <c r="F11" s="10">
        <f>F23</f>
        <v>1154</v>
      </c>
      <c r="G11" s="39">
        <f t="shared" si="0"/>
        <v>10.482332636933418</v>
      </c>
      <c r="H11" s="10">
        <f>H23</f>
        <v>5729</v>
      </c>
      <c r="I11" s="39">
        <f t="shared" si="1"/>
        <v>52.039240621309837</v>
      </c>
      <c r="J11" s="10">
        <f>J23</f>
        <v>4126</v>
      </c>
      <c r="K11" s="39">
        <f t="shared" si="2"/>
        <v>37.478426741756742</v>
      </c>
      <c r="L11" s="10">
        <f>L23</f>
        <v>2231</v>
      </c>
      <c r="M11" s="39">
        <f t="shared" si="3"/>
        <v>20.265237532927603</v>
      </c>
      <c r="N11" s="52">
        <f t="shared" si="4"/>
        <v>20.143131436550881</v>
      </c>
      <c r="O11" s="53">
        <f t="shared" si="5"/>
        <v>72.019549659626463</v>
      </c>
      <c r="P11" s="53">
        <f t="shared" si="6"/>
        <v>92.162681096177351</v>
      </c>
      <c r="Q11" s="53">
        <f t="shared" si="7"/>
        <v>357.53899480069322</v>
      </c>
      <c r="R11" s="54">
        <f t="shared" si="8"/>
        <v>193.32755632582322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9099</v>
      </c>
      <c r="C12" s="17">
        <f>C24+C25+C26</f>
        <v>25642</v>
      </c>
      <c r="D12" s="17">
        <f>D24+D25+D26</f>
        <v>12132</v>
      </c>
      <c r="E12" s="17">
        <f>E24+E25+E26</f>
        <v>13510</v>
      </c>
      <c r="F12" s="17">
        <f>F24+F25+F26</f>
        <v>2627</v>
      </c>
      <c r="G12" s="40">
        <f t="shared" si="0"/>
        <v>10.248507782936059</v>
      </c>
      <c r="H12" s="17">
        <f>H24+H25+H26</f>
        <v>12965</v>
      </c>
      <c r="I12" s="40">
        <f t="shared" si="1"/>
        <v>50.579331330706509</v>
      </c>
      <c r="J12" s="17">
        <f>J24+J25+J26</f>
        <v>10041</v>
      </c>
      <c r="K12" s="40">
        <f t="shared" si="2"/>
        <v>39.172160886357432</v>
      </c>
      <c r="L12" s="17">
        <f>L24+L25+L26</f>
        <v>5561</v>
      </c>
      <c r="M12" s="40">
        <f t="shared" si="3"/>
        <v>21.694690438107127</v>
      </c>
      <c r="N12" s="55">
        <f t="shared" si="4"/>
        <v>20.262244504435017</v>
      </c>
      <c r="O12" s="56">
        <f t="shared" si="5"/>
        <v>77.446972618588504</v>
      </c>
      <c r="P12" s="56">
        <f t="shared" si="6"/>
        <v>97.709217123023535</v>
      </c>
      <c r="Q12" s="56">
        <f t="shared" si="7"/>
        <v>382.22306813856108</v>
      </c>
      <c r="R12" s="57">
        <f t="shared" si="8"/>
        <v>211.68633422154551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18597</v>
      </c>
      <c r="C13" s="17">
        <f>C27+C28+C29+C30</f>
        <v>53147</v>
      </c>
      <c r="D13" s="17">
        <f>D27+D28+D29+D30</f>
        <v>25177</v>
      </c>
      <c r="E13" s="17">
        <f>E27+E28+E29+E30</f>
        <v>27970</v>
      </c>
      <c r="F13" s="17">
        <f>F27+F28+F29+F30</f>
        <v>6630</v>
      </c>
      <c r="G13" s="40">
        <f t="shared" si="0"/>
        <v>12.492933860938384</v>
      </c>
      <c r="H13" s="17">
        <f>H27+H28+H29+H30</f>
        <v>27664</v>
      </c>
      <c r="I13" s="40">
        <f t="shared" si="1"/>
        <v>52.127378933484081</v>
      </c>
      <c r="J13" s="17">
        <f>J27+J28+J29+J30</f>
        <v>18776</v>
      </c>
      <c r="K13" s="40">
        <f t="shared" si="2"/>
        <v>35.37968720557754</v>
      </c>
      <c r="L13" s="17">
        <f>L27+L28+L29+L30</f>
        <v>10077</v>
      </c>
      <c r="M13" s="40">
        <f t="shared" si="3"/>
        <v>18.988128886376483</v>
      </c>
      <c r="N13" s="55">
        <f t="shared" si="4"/>
        <v>23.966165413533837</v>
      </c>
      <c r="O13" s="56">
        <f t="shared" si="5"/>
        <v>67.871602082128405</v>
      </c>
      <c r="P13" s="56">
        <f t="shared" si="6"/>
        <v>91.837767495662234</v>
      </c>
      <c r="Q13" s="56">
        <f t="shared" si="7"/>
        <v>283.19758672699851</v>
      </c>
      <c r="R13" s="57">
        <f t="shared" si="8"/>
        <v>151.99095022624434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13712</v>
      </c>
      <c r="C14" s="17">
        <f>C31+C32+C33+C34</f>
        <v>40474</v>
      </c>
      <c r="D14" s="17">
        <f>D31+D32+D33+D34</f>
        <v>19164</v>
      </c>
      <c r="E14" s="17">
        <f>E31+E32+E33+E34</f>
        <v>21310</v>
      </c>
      <c r="F14" s="17">
        <f>F31+F32+F33+F34</f>
        <v>4635</v>
      </c>
      <c r="G14" s="40">
        <f t="shared" si="0"/>
        <v>11.458024325126075</v>
      </c>
      <c r="H14" s="17">
        <f>H31+H32+H33+H34</f>
        <v>20187</v>
      </c>
      <c r="I14" s="40">
        <f t="shared" si="1"/>
        <v>49.903589439335512</v>
      </c>
      <c r="J14" s="17">
        <f>J31+J32+J33+J34</f>
        <v>15630</v>
      </c>
      <c r="K14" s="40">
        <f t="shared" si="2"/>
        <v>38.638386235538412</v>
      </c>
      <c r="L14" s="17">
        <f>L31+L32+L33+L34</f>
        <v>8413</v>
      </c>
      <c r="M14" s="40">
        <f t="shared" si="3"/>
        <v>20.797488381291409</v>
      </c>
      <c r="N14" s="55">
        <f t="shared" si="4"/>
        <v>22.960320998662507</v>
      </c>
      <c r="O14" s="56">
        <f t="shared" si="5"/>
        <v>77.4260662802794</v>
      </c>
      <c r="P14" s="56">
        <f t="shared" si="6"/>
        <v>100.3863872789419</v>
      </c>
      <c r="Q14" s="56">
        <f t="shared" si="7"/>
        <v>337.21682847896443</v>
      </c>
      <c r="R14" s="57">
        <f t="shared" si="8"/>
        <v>181.51024811218986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3971</v>
      </c>
      <c r="C15" s="13">
        <f>C35+C36+C37</f>
        <v>9933</v>
      </c>
      <c r="D15" s="13">
        <f>D35+D36+D37</f>
        <v>4622</v>
      </c>
      <c r="E15" s="13">
        <f>E35+E36+E37</f>
        <v>5311</v>
      </c>
      <c r="F15" s="13">
        <f>F35+F36+F37</f>
        <v>674</v>
      </c>
      <c r="G15" s="41">
        <f t="shared" si="0"/>
        <v>6.7854625994160882</v>
      </c>
      <c r="H15" s="13">
        <f>H35+H36+H37</f>
        <v>4175</v>
      </c>
      <c r="I15" s="41">
        <f t="shared" si="1"/>
        <v>42.031611799053657</v>
      </c>
      <c r="J15" s="13">
        <f>J35+J36+J37</f>
        <v>5084</v>
      </c>
      <c r="K15" s="41">
        <f t="shared" si="2"/>
        <v>51.182925601530251</v>
      </c>
      <c r="L15" s="13">
        <f>L35+L36+L37</f>
        <v>3218</v>
      </c>
      <c r="M15" s="41">
        <f t="shared" si="3"/>
        <v>32.397060304037048</v>
      </c>
      <c r="N15" s="43">
        <f t="shared" si="4"/>
        <v>16.143712574850298</v>
      </c>
      <c r="O15" s="44">
        <f t="shared" si="5"/>
        <v>121.77245508982035</v>
      </c>
      <c r="P15" s="44">
        <f t="shared" si="6"/>
        <v>137.91616766467064</v>
      </c>
      <c r="Q15" s="44">
        <f t="shared" si="7"/>
        <v>754.30267062314545</v>
      </c>
      <c r="R15" s="45">
        <f t="shared" si="8"/>
        <v>477.44807121661717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90408</v>
      </c>
      <c r="C16" s="10">
        <f>C11+C12+C19</f>
        <v>225766</v>
      </c>
      <c r="D16" s="10">
        <f>D11+D12+D19</f>
        <v>109300</v>
      </c>
      <c r="E16" s="10">
        <f>E11+E12+E19</f>
        <v>116466</v>
      </c>
      <c r="F16" s="10">
        <f>F11+F12+F19</f>
        <v>27343</v>
      </c>
      <c r="G16" s="37">
        <f t="shared" si="0"/>
        <v>12.215094305906739</v>
      </c>
      <c r="H16" s="10">
        <f>H11+H12+H19</f>
        <v>127131</v>
      </c>
      <c r="I16" s="37">
        <f t="shared" si="1"/>
        <v>56.793956559420309</v>
      </c>
      <c r="J16" s="10">
        <f>J11+J12+J19</f>
        <v>69372</v>
      </c>
      <c r="K16" s="37">
        <f t="shared" si="2"/>
        <v>30.990949134672945</v>
      </c>
      <c r="L16" s="10">
        <f>L11+L12+L19</f>
        <v>36257</v>
      </c>
      <c r="M16" s="37">
        <f t="shared" si="3"/>
        <v>16.197296355530142</v>
      </c>
      <c r="N16" s="46">
        <f t="shared" si="4"/>
        <v>21.507736114716316</v>
      </c>
      <c r="O16" s="47">
        <f t="shared" si="5"/>
        <v>54.567336054935453</v>
      </c>
      <c r="P16" s="47">
        <f t="shared" si="6"/>
        <v>76.075072169651776</v>
      </c>
      <c r="Q16" s="47">
        <f t="shared" si="7"/>
        <v>253.7102731960648</v>
      </c>
      <c r="R16" s="48">
        <f t="shared" si="8"/>
        <v>132.60066561825695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37207</v>
      </c>
      <c r="C17" s="17">
        <f>C13+C21</f>
        <v>100249</v>
      </c>
      <c r="D17" s="17">
        <f>D13+D21</f>
        <v>47408</v>
      </c>
      <c r="E17" s="17">
        <f>E13+E21</f>
        <v>52841</v>
      </c>
      <c r="F17" s="17">
        <f>F13+F21</f>
        <v>12338</v>
      </c>
      <c r="G17" s="40">
        <f t="shared" si="0"/>
        <v>12.336272921790949</v>
      </c>
      <c r="H17" s="17">
        <f>H13+H21</f>
        <v>52612</v>
      </c>
      <c r="I17" s="40">
        <f t="shared" si="1"/>
        <v>52.604635351050852</v>
      </c>
      <c r="J17" s="17">
        <f>J13+J21</f>
        <v>35064</v>
      </c>
      <c r="K17" s="40">
        <f t="shared" si="2"/>
        <v>35.059091727158197</v>
      </c>
      <c r="L17" s="17">
        <f>L13+L21</f>
        <v>18960</v>
      </c>
      <c r="M17" s="40">
        <f t="shared" si="3"/>
        <v>18.957345971563981</v>
      </c>
      <c r="N17" s="55">
        <f t="shared" si="4"/>
        <v>23.450923743632632</v>
      </c>
      <c r="O17" s="56">
        <f t="shared" si="5"/>
        <v>66.646392457994381</v>
      </c>
      <c r="P17" s="56">
        <f t="shared" si="6"/>
        <v>90.097316201627009</v>
      </c>
      <c r="Q17" s="56">
        <f t="shared" si="7"/>
        <v>284.19516939536391</v>
      </c>
      <c r="R17" s="57">
        <f t="shared" si="8"/>
        <v>153.671583725077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92231</v>
      </c>
      <c r="C18" s="13">
        <f>C14+C15+C20+C22</f>
        <v>230945</v>
      </c>
      <c r="D18" s="13">
        <f>D14+D15+D20+D22</f>
        <v>109550</v>
      </c>
      <c r="E18" s="13">
        <f>E14+E15+E20+E22</f>
        <v>121395</v>
      </c>
      <c r="F18" s="13">
        <f>F14+F15+F20+F22</f>
        <v>28138</v>
      </c>
      <c r="G18" s="38">
        <f t="shared" si="0"/>
        <v>12.30146412692306</v>
      </c>
      <c r="H18" s="13">
        <f>H14+H15+H20+H22</f>
        <v>125800</v>
      </c>
      <c r="I18" s="38">
        <f t="shared" si="1"/>
        <v>54.997661069262946</v>
      </c>
      <c r="J18" s="13">
        <f>J14+J15+J20+J22</f>
        <v>74799</v>
      </c>
      <c r="K18" s="38">
        <f t="shared" si="2"/>
        <v>32.700874803813988</v>
      </c>
      <c r="L18" s="13">
        <f>L14+L15+L20+L22</f>
        <v>40237</v>
      </c>
      <c r="M18" s="38">
        <f t="shared" si="3"/>
        <v>17.590945059172761</v>
      </c>
      <c r="N18" s="58">
        <f t="shared" si="4"/>
        <v>22.367249602543719</v>
      </c>
      <c r="O18" s="59">
        <f t="shared" si="5"/>
        <v>59.45866454689984</v>
      </c>
      <c r="P18" s="59">
        <f t="shared" si="6"/>
        <v>81.825914149443562</v>
      </c>
      <c r="Q18" s="59">
        <f t="shared" si="7"/>
        <v>265.82912786978466</v>
      </c>
      <c r="R18" s="60">
        <f t="shared" si="8"/>
        <v>142.99879166962825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77271</v>
      </c>
      <c r="C19" s="10">
        <f>D19+E19</f>
        <v>189114</v>
      </c>
      <c r="D19" s="10">
        <v>91927</v>
      </c>
      <c r="E19" s="10">
        <v>97187</v>
      </c>
      <c r="F19" s="14">
        <v>23562</v>
      </c>
      <c r="G19" s="39">
        <f t="shared" si="0"/>
        <v>12.586269524155465</v>
      </c>
      <c r="H19" s="14">
        <v>108437</v>
      </c>
      <c r="I19" s="39">
        <f t="shared" si="1"/>
        <v>57.924510160039311</v>
      </c>
      <c r="J19" s="14">
        <v>55205</v>
      </c>
      <c r="K19" s="39">
        <f t="shared" si="2"/>
        <v>29.48922031580522</v>
      </c>
      <c r="L19" s="14">
        <v>28465</v>
      </c>
      <c r="M19" s="39">
        <f t="shared" si="3"/>
        <v>15.205337492788615</v>
      </c>
      <c r="N19" s="43">
        <f t="shared" si="4"/>
        <v>21.728745723323222</v>
      </c>
      <c r="O19" s="44">
        <f t="shared" si="5"/>
        <v>50.909744828794601</v>
      </c>
      <c r="P19" s="44">
        <f t="shared" si="6"/>
        <v>72.638490552117815</v>
      </c>
      <c r="Q19" s="44">
        <f t="shared" si="7"/>
        <v>234.29674900263134</v>
      </c>
      <c r="R19" s="45">
        <f t="shared" si="8"/>
        <v>120.80892963245904</v>
      </c>
      <c r="T19">
        <v>1910</v>
      </c>
    </row>
    <row r="20" spans="1:20" ht="18" customHeight="1" x14ac:dyDescent="0.15">
      <c r="A20" s="20" t="s">
        <v>25</v>
      </c>
      <c r="B20" s="16">
        <v>61417</v>
      </c>
      <c r="C20" s="17">
        <f t="shared" ref="C20:C37" si="9">D20+E20</f>
        <v>147618</v>
      </c>
      <c r="D20" s="17">
        <v>70003</v>
      </c>
      <c r="E20" s="17">
        <v>77615</v>
      </c>
      <c r="F20" s="16">
        <v>18929</v>
      </c>
      <c r="G20" s="40">
        <f t="shared" si="0"/>
        <v>13.008727922479554</v>
      </c>
      <c r="H20" s="16">
        <v>83326</v>
      </c>
      <c r="I20" s="40">
        <f t="shared" si="1"/>
        <v>57.264792797745855</v>
      </c>
      <c r="J20" s="16">
        <v>43255</v>
      </c>
      <c r="K20" s="40">
        <f t="shared" si="2"/>
        <v>29.726479279774587</v>
      </c>
      <c r="L20" s="16">
        <v>22815</v>
      </c>
      <c r="M20" s="40">
        <f t="shared" si="3"/>
        <v>15.679334753625179</v>
      </c>
      <c r="N20" s="55">
        <f t="shared" si="4"/>
        <v>22.716799078318893</v>
      </c>
      <c r="O20" s="56">
        <f t="shared" si="5"/>
        <v>51.91056812999544</v>
      </c>
      <c r="P20" s="56">
        <f t="shared" si="6"/>
        <v>74.627367208314325</v>
      </c>
      <c r="Q20" s="56">
        <f t="shared" si="7"/>
        <v>228.51180727983515</v>
      </c>
      <c r="R20" s="57">
        <f t="shared" si="8"/>
        <v>120.52934650536213</v>
      </c>
      <c r="T20">
        <v>2108</v>
      </c>
    </row>
    <row r="21" spans="1:20" ht="18" customHeight="1" x14ac:dyDescent="0.15">
      <c r="A21" s="20" t="s">
        <v>26</v>
      </c>
      <c r="B21" s="16">
        <v>18610</v>
      </c>
      <c r="C21" s="17">
        <f t="shared" si="9"/>
        <v>47102</v>
      </c>
      <c r="D21" s="17">
        <v>22231</v>
      </c>
      <c r="E21" s="17">
        <v>24871</v>
      </c>
      <c r="F21" s="16">
        <v>5708</v>
      </c>
      <c r="G21" s="40">
        <f t="shared" si="0"/>
        <v>12.159168370824812</v>
      </c>
      <c r="H21" s="16">
        <v>24948</v>
      </c>
      <c r="I21" s="40">
        <f t="shared" si="1"/>
        <v>53.144171779141104</v>
      </c>
      <c r="J21" s="16">
        <v>16288</v>
      </c>
      <c r="K21" s="40">
        <f t="shared" si="2"/>
        <v>34.696659850034081</v>
      </c>
      <c r="L21" s="16">
        <v>8883</v>
      </c>
      <c r="M21" s="40">
        <f t="shared" si="3"/>
        <v>18.92254601226994</v>
      </c>
      <c r="N21" s="55">
        <f t="shared" si="4"/>
        <v>22.879589546256213</v>
      </c>
      <c r="O21" s="56">
        <f t="shared" si="5"/>
        <v>65.287798621131955</v>
      </c>
      <c r="P21" s="56">
        <f t="shared" si="6"/>
        <v>88.167388167388168</v>
      </c>
      <c r="Q21" s="56">
        <f t="shared" si="7"/>
        <v>285.353889278206</v>
      </c>
      <c r="R21" s="57">
        <f t="shared" si="8"/>
        <v>155.62368605466014</v>
      </c>
      <c r="T21">
        <v>158</v>
      </c>
    </row>
    <row r="22" spans="1:20" ht="18" customHeight="1" x14ac:dyDescent="0.15">
      <c r="A22" s="21" t="s">
        <v>27</v>
      </c>
      <c r="B22" s="18">
        <v>13131</v>
      </c>
      <c r="C22" s="13">
        <f t="shared" si="9"/>
        <v>32920</v>
      </c>
      <c r="D22" s="13">
        <v>15761</v>
      </c>
      <c r="E22" s="13">
        <v>17159</v>
      </c>
      <c r="F22" s="18">
        <v>3900</v>
      </c>
      <c r="G22" s="41">
        <f t="shared" si="0"/>
        <v>11.875038061019426</v>
      </c>
      <c r="H22" s="18">
        <v>18112</v>
      </c>
      <c r="I22" s="41">
        <f t="shared" si="1"/>
        <v>55.148894707995858</v>
      </c>
      <c r="J22" s="18">
        <v>10830</v>
      </c>
      <c r="K22" s="41">
        <f t="shared" si="2"/>
        <v>32.976067230984711</v>
      </c>
      <c r="L22" s="18">
        <v>5791</v>
      </c>
      <c r="M22" s="41">
        <f t="shared" si="3"/>
        <v>17.632909079836796</v>
      </c>
      <c r="N22" s="43">
        <f t="shared" si="4"/>
        <v>21.532685512367493</v>
      </c>
      <c r="O22" s="44">
        <f t="shared" si="5"/>
        <v>59.794611307420496</v>
      </c>
      <c r="P22" s="44">
        <f t="shared" si="6"/>
        <v>81.327296819787989</v>
      </c>
      <c r="Q22" s="44">
        <f t="shared" si="7"/>
        <v>277.69230769230768</v>
      </c>
      <c r="R22" s="45">
        <f t="shared" si="8"/>
        <v>148.48717948717947</v>
      </c>
      <c r="T22">
        <v>78</v>
      </c>
    </row>
    <row r="23" spans="1:20" ht="18" customHeight="1" x14ac:dyDescent="0.15">
      <c r="A23" s="22" t="s">
        <v>28</v>
      </c>
      <c r="B23" s="23">
        <v>4038</v>
      </c>
      <c r="C23" s="10">
        <f t="shared" si="9"/>
        <v>11010</v>
      </c>
      <c r="D23" s="7">
        <v>5241</v>
      </c>
      <c r="E23" s="7">
        <v>5769</v>
      </c>
      <c r="F23" s="23">
        <v>1154</v>
      </c>
      <c r="G23" s="42">
        <f t="shared" si="0"/>
        <v>10.482332636933418</v>
      </c>
      <c r="H23" s="23">
        <v>5729</v>
      </c>
      <c r="I23" s="42">
        <f t="shared" si="1"/>
        <v>52.039240621309837</v>
      </c>
      <c r="J23" s="23">
        <v>4126</v>
      </c>
      <c r="K23" s="42">
        <f t="shared" si="2"/>
        <v>37.478426741756742</v>
      </c>
      <c r="L23" s="23">
        <v>2231</v>
      </c>
      <c r="M23" s="42">
        <f t="shared" si="3"/>
        <v>20.265237532927603</v>
      </c>
      <c r="N23" s="61">
        <f t="shared" si="4"/>
        <v>20.143131436550881</v>
      </c>
      <c r="O23" s="62">
        <f t="shared" si="5"/>
        <v>72.019549659626463</v>
      </c>
      <c r="P23" s="62">
        <f t="shared" si="6"/>
        <v>92.162681096177351</v>
      </c>
      <c r="Q23" s="62">
        <f t="shared" si="7"/>
        <v>357.53899480069322</v>
      </c>
      <c r="R23" s="63">
        <f t="shared" si="8"/>
        <v>193.32755632582322</v>
      </c>
      <c r="T23">
        <v>1</v>
      </c>
    </row>
    <row r="24" spans="1:20" ht="18" customHeight="1" x14ac:dyDescent="0.15">
      <c r="A24" s="19" t="s">
        <v>29</v>
      </c>
      <c r="B24" s="14">
        <v>1187</v>
      </c>
      <c r="C24" s="10">
        <f t="shared" si="9"/>
        <v>2994</v>
      </c>
      <c r="D24" s="10">
        <v>1407</v>
      </c>
      <c r="E24" s="10">
        <v>1587</v>
      </c>
      <c r="F24" s="14">
        <v>190</v>
      </c>
      <c r="G24" s="39">
        <f t="shared" si="0"/>
        <v>6.3460253841015364</v>
      </c>
      <c r="H24" s="14">
        <v>1365</v>
      </c>
      <c r="I24" s="39">
        <f t="shared" si="1"/>
        <v>45.591182364729463</v>
      </c>
      <c r="J24" s="14">
        <v>1439</v>
      </c>
      <c r="K24" s="39">
        <f t="shared" si="2"/>
        <v>48.062792251169007</v>
      </c>
      <c r="L24" s="14">
        <v>884</v>
      </c>
      <c r="M24" s="39">
        <f t="shared" si="3"/>
        <v>29.52571810287241</v>
      </c>
      <c r="N24" s="43">
        <f t="shared" si="4"/>
        <v>13.91941391941392</v>
      </c>
      <c r="O24" s="44">
        <f t="shared" si="5"/>
        <v>105.42124542124543</v>
      </c>
      <c r="P24" s="44">
        <f t="shared" si="6"/>
        <v>119.34065934065934</v>
      </c>
      <c r="Q24" s="44">
        <f t="shared" si="7"/>
        <v>757.36842105263156</v>
      </c>
      <c r="R24" s="45">
        <f t="shared" si="8"/>
        <v>465.26315789473688</v>
      </c>
      <c r="T24">
        <v>0</v>
      </c>
    </row>
    <row r="25" spans="1:20" ht="18" customHeight="1" x14ac:dyDescent="0.15">
      <c r="A25" s="20" t="s">
        <v>30</v>
      </c>
      <c r="B25" s="16">
        <v>2469</v>
      </c>
      <c r="C25" s="17">
        <f t="shared" si="9"/>
        <v>6567</v>
      </c>
      <c r="D25" s="17">
        <v>3045</v>
      </c>
      <c r="E25" s="17">
        <v>3522</v>
      </c>
      <c r="F25" s="16">
        <v>633</v>
      </c>
      <c r="G25" s="40">
        <f t="shared" si="0"/>
        <v>9.6405726469692343</v>
      </c>
      <c r="H25" s="16">
        <v>3107</v>
      </c>
      <c r="I25" s="40">
        <f t="shared" si="1"/>
        <v>47.319524824855314</v>
      </c>
      <c r="J25" s="16">
        <v>2826</v>
      </c>
      <c r="K25" s="40">
        <f t="shared" si="2"/>
        <v>43.039902528175453</v>
      </c>
      <c r="L25" s="16">
        <v>1633</v>
      </c>
      <c r="M25" s="40">
        <f t="shared" si="3"/>
        <v>24.870545233018582</v>
      </c>
      <c r="N25" s="55">
        <f t="shared" si="4"/>
        <v>20.37335049887351</v>
      </c>
      <c r="O25" s="56">
        <f t="shared" si="5"/>
        <v>90.95590601866752</v>
      </c>
      <c r="P25" s="56">
        <f t="shared" si="6"/>
        <v>111.32925651754104</v>
      </c>
      <c r="Q25" s="56">
        <f t="shared" si="7"/>
        <v>446.44549763033172</v>
      </c>
      <c r="R25" s="57">
        <f t="shared" si="8"/>
        <v>257.9778830963665</v>
      </c>
      <c r="T25">
        <v>1</v>
      </c>
    </row>
    <row r="26" spans="1:20" ht="18" customHeight="1" x14ac:dyDescent="0.15">
      <c r="A26" s="21" t="s">
        <v>31</v>
      </c>
      <c r="B26" s="18">
        <v>5443</v>
      </c>
      <c r="C26" s="13">
        <f t="shared" si="9"/>
        <v>16081</v>
      </c>
      <c r="D26" s="13">
        <v>7680</v>
      </c>
      <c r="E26" s="13">
        <v>8401</v>
      </c>
      <c r="F26" s="18">
        <v>1804</v>
      </c>
      <c r="G26" s="41">
        <f t="shared" si="0"/>
        <v>11.223791451502519</v>
      </c>
      <c r="H26" s="18">
        <v>8493</v>
      </c>
      <c r="I26" s="41">
        <f t="shared" si="1"/>
        <v>52.840166739252162</v>
      </c>
      <c r="J26" s="18">
        <v>5776</v>
      </c>
      <c r="K26" s="41">
        <f t="shared" si="2"/>
        <v>35.936041809245317</v>
      </c>
      <c r="L26" s="18">
        <v>3044</v>
      </c>
      <c r="M26" s="41">
        <f t="shared" si="3"/>
        <v>18.938592670938842</v>
      </c>
      <c r="N26" s="43">
        <f t="shared" si="4"/>
        <v>21.241022018132579</v>
      </c>
      <c r="O26" s="44">
        <f t="shared" si="5"/>
        <v>68.008948545861301</v>
      </c>
      <c r="P26" s="44">
        <f t="shared" si="6"/>
        <v>89.24997056399387</v>
      </c>
      <c r="Q26" s="44">
        <f t="shared" si="7"/>
        <v>320.17738359201775</v>
      </c>
      <c r="R26" s="45">
        <f t="shared" si="8"/>
        <v>168.7361419068736</v>
      </c>
      <c r="T26">
        <v>8</v>
      </c>
    </row>
    <row r="27" spans="1:20" ht="18" customHeight="1" x14ac:dyDescent="0.15">
      <c r="A27" s="19" t="s">
        <v>32</v>
      </c>
      <c r="B27" s="9">
        <v>2266</v>
      </c>
      <c r="C27" s="10">
        <f t="shared" si="9"/>
        <v>6145</v>
      </c>
      <c r="D27" s="10">
        <v>2900</v>
      </c>
      <c r="E27" s="10">
        <v>3245</v>
      </c>
      <c r="F27" s="9">
        <v>700</v>
      </c>
      <c r="G27" s="37">
        <f>F27/(C27-T27)*100</f>
        <v>11.391375101708705</v>
      </c>
      <c r="H27" s="9">
        <v>2995</v>
      </c>
      <c r="I27" s="37">
        <f t="shared" si="1"/>
        <v>48.738812042310819</v>
      </c>
      <c r="J27" s="9">
        <v>2450</v>
      </c>
      <c r="K27" s="37">
        <f t="shared" si="2"/>
        <v>39.869812855980477</v>
      </c>
      <c r="L27" s="9">
        <v>1374</v>
      </c>
      <c r="M27" s="37">
        <f t="shared" si="3"/>
        <v>22.359641985353946</v>
      </c>
      <c r="N27" s="46">
        <f t="shared" si="4"/>
        <v>23.372287145242073</v>
      </c>
      <c r="O27" s="47">
        <f t="shared" si="5"/>
        <v>81.803005008347242</v>
      </c>
      <c r="P27" s="47">
        <f t="shared" si="6"/>
        <v>105.17529215358931</v>
      </c>
      <c r="Q27" s="47">
        <f t="shared" si="7"/>
        <v>350</v>
      </c>
      <c r="R27" s="48">
        <f t="shared" si="8"/>
        <v>196.28571428571428</v>
      </c>
      <c r="T27">
        <v>0</v>
      </c>
    </row>
    <row r="28" spans="1:20" ht="18" customHeight="1" x14ac:dyDescent="0.15">
      <c r="A28" s="20" t="s">
        <v>33</v>
      </c>
      <c r="B28" s="16">
        <v>5615</v>
      </c>
      <c r="C28" s="17">
        <f t="shared" si="9"/>
        <v>16127</v>
      </c>
      <c r="D28" s="17">
        <v>7680</v>
      </c>
      <c r="E28" s="17">
        <v>8447</v>
      </c>
      <c r="F28" s="16">
        <v>2231</v>
      </c>
      <c r="G28" s="40">
        <f t="shared" si="0"/>
        <v>13.83651699330191</v>
      </c>
      <c r="H28" s="16">
        <v>8701</v>
      </c>
      <c r="I28" s="40">
        <f t="shared" si="1"/>
        <v>53.963036467377826</v>
      </c>
      <c r="J28" s="16">
        <v>5192</v>
      </c>
      <c r="K28" s="40">
        <f t="shared" si="2"/>
        <v>32.200446539320268</v>
      </c>
      <c r="L28" s="16">
        <v>2707</v>
      </c>
      <c r="M28" s="40">
        <f t="shared" si="3"/>
        <v>16.788638055073182</v>
      </c>
      <c r="N28" s="55">
        <f t="shared" si="4"/>
        <v>25.640730950465461</v>
      </c>
      <c r="O28" s="56">
        <f t="shared" si="5"/>
        <v>59.671302149178253</v>
      </c>
      <c r="P28" s="56">
        <f t="shared" si="6"/>
        <v>85.312033099643713</v>
      </c>
      <c r="Q28" s="56">
        <f t="shared" si="7"/>
        <v>232.72075302554907</v>
      </c>
      <c r="R28" s="57">
        <f t="shared" si="8"/>
        <v>121.33572389063201</v>
      </c>
      <c r="T28">
        <v>3</v>
      </c>
    </row>
    <row r="29" spans="1:20" ht="18" customHeight="1" x14ac:dyDescent="0.15">
      <c r="A29" s="20" t="s">
        <v>34</v>
      </c>
      <c r="B29" s="16">
        <v>5832</v>
      </c>
      <c r="C29" s="17">
        <f t="shared" si="9"/>
        <v>16573</v>
      </c>
      <c r="D29" s="17">
        <v>7757</v>
      </c>
      <c r="E29" s="17">
        <v>8816</v>
      </c>
      <c r="F29" s="16">
        <v>1960</v>
      </c>
      <c r="G29" s="40">
        <f t="shared" si="0"/>
        <v>11.879507848960543</v>
      </c>
      <c r="H29" s="16">
        <v>8461</v>
      </c>
      <c r="I29" s="40">
        <f t="shared" si="1"/>
        <v>51.281895872477122</v>
      </c>
      <c r="J29" s="16">
        <v>6078</v>
      </c>
      <c r="K29" s="40">
        <f t="shared" si="2"/>
        <v>36.838596278562335</v>
      </c>
      <c r="L29" s="16">
        <v>3441</v>
      </c>
      <c r="M29" s="40">
        <f t="shared" si="3"/>
        <v>20.855809442996545</v>
      </c>
      <c r="N29" s="55">
        <f t="shared" si="4"/>
        <v>23.165110507032267</v>
      </c>
      <c r="O29" s="56">
        <f t="shared" si="5"/>
        <v>71.835480439664352</v>
      </c>
      <c r="P29" s="56">
        <f t="shared" si="6"/>
        <v>95.000590946696605</v>
      </c>
      <c r="Q29" s="56">
        <f t="shared" si="7"/>
        <v>310.10204081632656</v>
      </c>
      <c r="R29" s="57">
        <f t="shared" si="8"/>
        <v>175.56122448979593</v>
      </c>
      <c r="T29">
        <v>74</v>
      </c>
    </row>
    <row r="30" spans="1:20" ht="18" customHeight="1" x14ac:dyDescent="0.15">
      <c r="A30" s="21" t="s">
        <v>35</v>
      </c>
      <c r="B30" s="12">
        <v>4884</v>
      </c>
      <c r="C30" s="13">
        <f t="shared" si="9"/>
        <v>14302</v>
      </c>
      <c r="D30" s="13">
        <v>6840</v>
      </c>
      <c r="E30" s="13">
        <v>7462</v>
      </c>
      <c r="F30" s="12">
        <v>1739</v>
      </c>
      <c r="G30" s="38">
        <f t="shared" si="0"/>
        <v>12.159138582016501</v>
      </c>
      <c r="H30" s="12">
        <v>7507</v>
      </c>
      <c r="I30" s="38">
        <f t="shared" si="1"/>
        <v>52.4891623549154</v>
      </c>
      <c r="J30" s="12">
        <v>5056</v>
      </c>
      <c r="K30" s="38">
        <f t="shared" si="2"/>
        <v>35.351699063068104</v>
      </c>
      <c r="L30" s="12">
        <v>2555</v>
      </c>
      <c r="M30" s="38">
        <f t="shared" si="3"/>
        <v>17.864634316878757</v>
      </c>
      <c r="N30" s="58">
        <f t="shared" si="4"/>
        <v>23.165045957106699</v>
      </c>
      <c r="O30" s="59">
        <f t="shared" si="5"/>
        <v>67.350472891967499</v>
      </c>
      <c r="P30" s="59">
        <f t="shared" si="6"/>
        <v>90.515518849074198</v>
      </c>
      <c r="Q30" s="59">
        <f t="shared" si="7"/>
        <v>290.74180563542262</v>
      </c>
      <c r="R30" s="60">
        <f t="shared" si="8"/>
        <v>146.9235192639448</v>
      </c>
      <c r="T30">
        <v>0</v>
      </c>
    </row>
    <row r="31" spans="1:20" ht="18" customHeight="1" x14ac:dyDescent="0.15">
      <c r="A31" s="19" t="s">
        <v>36</v>
      </c>
      <c r="B31" s="14">
        <v>1218</v>
      </c>
      <c r="C31" s="10">
        <f t="shared" si="9"/>
        <v>3502</v>
      </c>
      <c r="D31" s="10">
        <v>1618</v>
      </c>
      <c r="E31" s="10">
        <v>1884</v>
      </c>
      <c r="F31" s="14">
        <v>505</v>
      </c>
      <c r="G31" s="39">
        <f t="shared" si="0"/>
        <v>14.461626575028639</v>
      </c>
      <c r="H31" s="14">
        <v>1979</v>
      </c>
      <c r="I31" s="39">
        <f t="shared" si="1"/>
        <v>56.672394043528065</v>
      </c>
      <c r="J31" s="14">
        <v>1008</v>
      </c>
      <c r="K31" s="39">
        <f t="shared" si="2"/>
        <v>28.865979381443296</v>
      </c>
      <c r="L31" s="14">
        <v>522</v>
      </c>
      <c r="M31" s="39">
        <f t="shared" si="3"/>
        <v>14.948453608247423</v>
      </c>
      <c r="N31" s="43">
        <f t="shared" si="4"/>
        <v>25.517938352703386</v>
      </c>
      <c r="O31" s="44">
        <f t="shared" si="5"/>
        <v>50.934815563415867</v>
      </c>
      <c r="P31" s="44">
        <f t="shared" si="6"/>
        <v>76.452753916119249</v>
      </c>
      <c r="Q31" s="44">
        <f t="shared" si="7"/>
        <v>199.60396039603961</v>
      </c>
      <c r="R31" s="45">
        <f t="shared" si="8"/>
        <v>103.36633663366337</v>
      </c>
      <c r="T31">
        <v>10</v>
      </c>
    </row>
    <row r="32" spans="1:20" ht="18" customHeight="1" x14ac:dyDescent="0.15">
      <c r="A32" s="20" t="s">
        <v>37</v>
      </c>
      <c r="B32" s="16">
        <v>5317</v>
      </c>
      <c r="C32" s="17">
        <f t="shared" si="9"/>
        <v>15750</v>
      </c>
      <c r="D32" s="17">
        <v>7527</v>
      </c>
      <c r="E32" s="17">
        <v>8223</v>
      </c>
      <c r="F32" s="16">
        <v>1716</v>
      </c>
      <c r="G32" s="40">
        <f t="shared" si="0"/>
        <v>10.898697999364877</v>
      </c>
      <c r="H32" s="16">
        <v>7603</v>
      </c>
      <c r="I32" s="40">
        <f t="shared" si="1"/>
        <v>48.288345506510005</v>
      </c>
      <c r="J32" s="16">
        <v>6426</v>
      </c>
      <c r="K32" s="40">
        <f t="shared" si="2"/>
        <v>40.812956494125118</v>
      </c>
      <c r="L32" s="16">
        <v>3479</v>
      </c>
      <c r="M32" s="40">
        <f t="shared" si="3"/>
        <v>22.09590346141632</v>
      </c>
      <c r="N32" s="55">
        <f t="shared" si="4"/>
        <v>22.570038142838353</v>
      </c>
      <c r="O32" s="56">
        <f t="shared" si="5"/>
        <v>84.519268709719853</v>
      </c>
      <c r="P32" s="56">
        <f t="shared" si="6"/>
        <v>107.0893068525582</v>
      </c>
      <c r="Q32" s="56">
        <f t="shared" si="7"/>
        <v>374.47552447552448</v>
      </c>
      <c r="R32" s="57">
        <f t="shared" si="8"/>
        <v>202.73892773892771</v>
      </c>
      <c r="T32">
        <v>5</v>
      </c>
    </row>
    <row r="33" spans="1:20" ht="18" customHeight="1" x14ac:dyDescent="0.15">
      <c r="A33" s="20" t="s">
        <v>38</v>
      </c>
      <c r="B33" s="16">
        <v>3537</v>
      </c>
      <c r="C33" s="17">
        <f>D33+E33</f>
        <v>10519</v>
      </c>
      <c r="D33" s="17">
        <v>4980</v>
      </c>
      <c r="E33" s="17">
        <v>5539</v>
      </c>
      <c r="F33" s="16">
        <v>1183</v>
      </c>
      <c r="G33" s="40">
        <f t="shared" si="0"/>
        <v>11.249524534043362</v>
      </c>
      <c r="H33" s="16">
        <v>5388</v>
      </c>
      <c r="I33" s="40">
        <f t="shared" si="1"/>
        <v>51.236211487257513</v>
      </c>
      <c r="J33" s="16">
        <v>3945</v>
      </c>
      <c r="K33" s="40">
        <f t="shared" si="2"/>
        <v>37.514263978699127</v>
      </c>
      <c r="L33" s="16">
        <v>2067</v>
      </c>
      <c r="M33" s="40">
        <f t="shared" si="3"/>
        <v>19.655762647394447</v>
      </c>
      <c r="N33" s="55">
        <f t="shared" si="4"/>
        <v>21.956198960653303</v>
      </c>
      <c r="O33" s="56">
        <f t="shared" si="5"/>
        <v>73.218262806236083</v>
      </c>
      <c r="P33" s="56">
        <f t="shared" si="6"/>
        <v>95.17446176688938</v>
      </c>
      <c r="Q33" s="56">
        <f t="shared" si="7"/>
        <v>333.47421808960269</v>
      </c>
      <c r="R33" s="57">
        <f t="shared" si="8"/>
        <v>174.72527472527472</v>
      </c>
      <c r="T33">
        <v>3</v>
      </c>
    </row>
    <row r="34" spans="1:20" ht="18" customHeight="1" x14ac:dyDescent="0.15">
      <c r="A34" s="21" t="s">
        <v>39</v>
      </c>
      <c r="B34" s="18">
        <v>3640</v>
      </c>
      <c r="C34" s="13">
        <f t="shared" si="9"/>
        <v>10703</v>
      </c>
      <c r="D34" s="13">
        <v>5039</v>
      </c>
      <c r="E34" s="13">
        <v>5664</v>
      </c>
      <c r="F34" s="18">
        <v>1231</v>
      </c>
      <c r="G34" s="41">
        <f t="shared" si="0"/>
        <v>11.505748200766428</v>
      </c>
      <c r="H34" s="18">
        <v>5217</v>
      </c>
      <c r="I34" s="41">
        <f t="shared" si="1"/>
        <v>48.761566501542205</v>
      </c>
      <c r="J34" s="18">
        <v>4251</v>
      </c>
      <c r="K34" s="41">
        <f t="shared" si="2"/>
        <v>39.732685297691376</v>
      </c>
      <c r="L34" s="18">
        <v>2345</v>
      </c>
      <c r="M34" s="41">
        <f t="shared" si="3"/>
        <v>21.917936255724836</v>
      </c>
      <c r="N34" s="43">
        <f t="shared" si="4"/>
        <v>23.595936361893809</v>
      </c>
      <c r="O34" s="44">
        <f t="shared" si="5"/>
        <v>81.483611270845316</v>
      </c>
      <c r="P34" s="44">
        <f t="shared" si="6"/>
        <v>105.07954763273912</v>
      </c>
      <c r="Q34" s="44">
        <f t="shared" si="7"/>
        <v>345.32900081234772</v>
      </c>
      <c r="R34" s="45">
        <f t="shared" si="8"/>
        <v>190.49553208773355</v>
      </c>
      <c r="T34">
        <v>4</v>
      </c>
    </row>
    <row r="35" spans="1:20" ht="18" customHeight="1" x14ac:dyDescent="0.15">
      <c r="A35" s="19" t="s">
        <v>40</v>
      </c>
      <c r="B35" s="9">
        <v>1797</v>
      </c>
      <c r="C35" s="10">
        <f t="shared" si="9"/>
        <v>4236</v>
      </c>
      <c r="D35" s="10">
        <v>2001</v>
      </c>
      <c r="E35" s="10">
        <v>2235</v>
      </c>
      <c r="F35" s="9">
        <v>287</v>
      </c>
      <c r="G35" s="37">
        <f t="shared" si="0"/>
        <v>6.7752596789423984</v>
      </c>
      <c r="H35" s="9">
        <v>1704</v>
      </c>
      <c r="I35" s="37">
        <f t="shared" si="1"/>
        <v>40.226628895184135</v>
      </c>
      <c r="J35" s="9">
        <v>2245</v>
      </c>
      <c r="K35" s="37">
        <f t="shared" si="2"/>
        <v>52.998111425873461</v>
      </c>
      <c r="L35" s="9">
        <v>1445</v>
      </c>
      <c r="M35" s="37">
        <f t="shared" si="3"/>
        <v>34.112370160528798</v>
      </c>
      <c r="N35" s="46">
        <f t="shared" si="4"/>
        <v>16.842723004694836</v>
      </c>
      <c r="O35" s="47">
        <f t="shared" si="5"/>
        <v>131.74882629107981</v>
      </c>
      <c r="P35" s="47">
        <f t="shared" si="6"/>
        <v>148.59154929577466</v>
      </c>
      <c r="Q35" s="47">
        <f t="shared" si="7"/>
        <v>782.22996515679449</v>
      </c>
      <c r="R35" s="48">
        <f t="shared" si="8"/>
        <v>503.48432055749129</v>
      </c>
      <c r="T35">
        <v>0</v>
      </c>
    </row>
    <row r="36" spans="1:20" ht="18" customHeight="1" x14ac:dyDescent="0.15">
      <c r="A36" s="20" t="s">
        <v>41</v>
      </c>
      <c r="B36" s="16">
        <v>1213</v>
      </c>
      <c r="C36" s="17">
        <f t="shared" si="9"/>
        <v>2944</v>
      </c>
      <c r="D36" s="17">
        <v>1350</v>
      </c>
      <c r="E36" s="17">
        <v>1594</v>
      </c>
      <c r="F36" s="16">
        <v>185</v>
      </c>
      <c r="G36" s="40">
        <f t="shared" si="0"/>
        <v>6.2839673913043477</v>
      </c>
      <c r="H36" s="16">
        <v>1267</v>
      </c>
      <c r="I36" s="40">
        <f t="shared" si="1"/>
        <v>43.036684782608695</v>
      </c>
      <c r="J36" s="16">
        <v>1492</v>
      </c>
      <c r="K36" s="40">
        <f t="shared" si="2"/>
        <v>50.679347826086953</v>
      </c>
      <c r="L36" s="16">
        <v>915</v>
      </c>
      <c r="M36" s="40">
        <f t="shared" si="3"/>
        <v>31.080163043478258</v>
      </c>
      <c r="N36" s="55">
        <f t="shared" si="4"/>
        <v>14.601420678768745</v>
      </c>
      <c r="O36" s="56">
        <f t="shared" si="5"/>
        <v>117.75848460931333</v>
      </c>
      <c r="P36" s="56">
        <f t="shared" si="6"/>
        <v>132.35990528808208</v>
      </c>
      <c r="Q36" s="56">
        <f t="shared" si="7"/>
        <v>806.48648648648646</v>
      </c>
      <c r="R36" s="57">
        <f t="shared" si="8"/>
        <v>494.59459459459458</v>
      </c>
      <c r="T36">
        <v>0</v>
      </c>
    </row>
    <row r="37" spans="1:20" ht="18" customHeight="1" x14ac:dyDescent="0.15">
      <c r="A37" s="21" t="s">
        <v>42</v>
      </c>
      <c r="B37" s="12">
        <v>961</v>
      </c>
      <c r="C37" s="13">
        <f t="shared" si="9"/>
        <v>2753</v>
      </c>
      <c r="D37" s="13">
        <v>1271</v>
      </c>
      <c r="E37" s="13">
        <v>1482</v>
      </c>
      <c r="F37" s="12">
        <v>202</v>
      </c>
      <c r="G37" s="38">
        <f t="shared" si="0"/>
        <v>7.3374500544860153</v>
      </c>
      <c r="H37" s="12">
        <v>1204</v>
      </c>
      <c r="I37" s="38">
        <f t="shared" si="1"/>
        <v>43.73410824555031</v>
      </c>
      <c r="J37" s="12">
        <v>1347</v>
      </c>
      <c r="K37" s="38">
        <f t="shared" si="2"/>
        <v>48.928441699963678</v>
      </c>
      <c r="L37" s="12">
        <v>858</v>
      </c>
      <c r="M37" s="38">
        <f t="shared" si="3"/>
        <v>31.166000726480203</v>
      </c>
      <c r="N37" s="58">
        <f t="shared" si="4"/>
        <v>16.777408637873751</v>
      </c>
      <c r="O37" s="59">
        <f t="shared" si="5"/>
        <v>111.87707641196015</v>
      </c>
      <c r="P37" s="59">
        <f t="shared" si="6"/>
        <v>128.65448504983388</v>
      </c>
      <c r="Q37" s="59">
        <f t="shared" si="7"/>
        <v>666.83168316831689</v>
      </c>
      <c r="R37" s="60">
        <f t="shared" si="8"/>
        <v>424.75247524752479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2019-05-17T05:33:42Z</dcterms:modified>
</cp:coreProperties>
</file>