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<sst xmlns="http://schemas.openxmlformats.org/spreadsheetml/2006/main" count="75" uniqueCount="72">
  <si>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第７表　市 町 村 別 ， 産 業 （ 大 分 類 ） 別 民 営 事 業 所 の 従 業 者 数</t>
  </si>
  <si>
    <t>　　　　（単位：人）</t>
  </si>
  <si>
    <t>市 町 村</t>
  </si>
  <si>
    <t>総  数</t>
  </si>
  <si>
    <t>第  １  次  産  業</t>
  </si>
  <si>
    <t>第  ２  次  産  業</t>
  </si>
  <si>
    <t>第  ３  次  産  業</t>
  </si>
  <si>
    <t>農  業</t>
  </si>
  <si>
    <t>林  業</t>
  </si>
  <si>
    <t>漁  業</t>
  </si>
  <si>
    <t>鉱  業</t>
  </si>
  <si>
    <t>建設業</t>
  </si>
  <si>
    <t>製造業</t>
  </si>
  <si>
    <t>電気･ガス・熱供給・　水道業</t>
  </si>
  <si>
    <t>情報通信業</t>
  </si>
  <si>
    <t>運輸業</t>
  </si>
  <si>
    <t>卸売･小売業</t>
  </si>
  <si>
    <t>金融･保険業</t>
  </si>
  <si>
    <t>不動産業</t>
  </si>
  <si>
    <t>飲食店、宿泊業</t>
  </si>
  <si>
    <t>医療、福祉</t>
  </si>
  <si>
    <t>教育、学習支援業</t>
  </si>
  <si>
    <t>複合サービス業</t>
  </si>
  <si>
    <t>サービス業（他に分類されないもの</t>
  </si>
  <si>
    <t>県    計</t>
  </si>
  <si>
    <t>市    計</t>
  </si>
  <si>
    <t>郡    計</t>
  </si>
  <si>
    <t>鳥 取 市</t>
  </si>
  <si>
    <t>米 子 市</t>
  </si>
  <si>
    <t>倉 吉 市</t>
  </si>
  <si>
    <t>境 港 市</t>
  </si>
  <si>
    <t>岩 美 郡</t>
  </si>
  <si>
    <t>国 府 町</t>
  </si>
  <si>
    <t>岩 美 町</t>
  </si>
  <si>
    <t>福 部 村</t>
  </si>
  <si>
    <t>八 頭 郡</t>
  </si>
  <si>
    <t>郡 家 町</t>
  </si>
  <si>
    <t>船 岡 町</t>
  </si>
  <si>
    <t>河 原 町</t>
  </si>
  <si>
    <t>八 東 町</t>
  </si>
  <si>
    <t>若 桜 町</t>
  </si>
  <si>
    <t>用 瀬 町</t>
  </si>
  <si>
    <t>佐 治 村</t>
  </si>
  <si>
    <t>智 頭 町</t>
  </si>
  <si>
    <t>気 高 郡</t>
  </si>
  <si>
    <t>気 高 町</t>
  </si>
  <si>
    <t>鹿 野 町</t>
  </si>
  <si>
    <t>青 谷 町</t>
  </si>
  <si>
    <t>東 伯 郡</t>
  </si>
  <si>
    <t>羽 合 町</t>
  </si>
  <si>
    <t>泊    村</t>
  </si>
  <si>
    <t>東 郷 町</t>
  </si>
  <si>
    <t>三 朝 町</t>
  </si>
  <si>
    <t>関 金 町</t>
  </si>
  <si>
    <t>北 条 町</t>
  </si>
  <si>
    <t>大 栄 町</t>
  </si>
  <si>
    <t>東 伯 町</t>
  </si>
  <si>
    <t>赤 碕 町</t>
  </si>
  <si>
    <t>西 伯 郡</t>
  </si>
  <si>
    <t>西 伯 町</t>
  </si>
  <si>
    <t>会 見 町</t>
  </si>
  <si>
    <t>岸 本 町</t>
  </si>
  <si>
    <t>日吉津村</t>
  </si>
  <si>
    <t>淀 江 町</t>
  </si>
  <si>
    <t>大 山 町</t>
  </si>
  <si>
    <t>名 和 町</t>
  </si>
  <si>
    <t>中 山 町</t>
  </si>
  <si>
    <t>日 野 郡</t>
  </si>
  <si>
    <t>日 南 町</t>
  </si>
  <si>
    <t>日 野 町</t>
  </si>
  <si>
    <t>江 府 町</t>
  </si>
  <si>
    <t>溝 口 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</si>
</sst>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#,##0.0_ "/>
    <numFmt numFmtId="180" formatCode="#,##0;&quot;△ &quot;#,##0"/>
    <numFmt numFmtId="181" formatCode="&quot;△&quot;\ #,##0;&quot;▲&quot;\ #,##0"/>
    <numFmt numFmtId="182" formatCode="#,###_0;&quot;△ &quot;#,###_0"/>
  </numFmts>
  <fonts count="5"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1" fontId="4" fillId="0" borderId="6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41" fontId="0" fillId="0" borderId="6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41" fontId="0" fillId="0" borderId="7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10.75390625" style="3" customWidth="1"/>
    <col min="2" max="2" width="12.75390625" style="3" customWidth="1"/>
    <col min="3" max="21" width="10.75390625" style="3" customWidth="1"/>
    <col min="22" max="22" width="12.375" style="3" customWidth="1"/>
    <col min="23" max="16384" width="9.125" style="3" customWidth="1"/>
  </cols>
  <sheetData>
    <row r="1" spans="1:2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</row>
    <row r="2" ht="12">
      <c r="Q2" s="3" t="s">
        <v>1</v>
      </c>
    </row>
    <row r="3" spans="1:22" ht="12">
      <c r="A3" s="4" t="s">
        <v>2</v>
      </c>
      <c r="B3" s="4" t="s">
        <v>3</v>
      </c>
      <c r="C3" s="4" t="s">
        <v>4</v>
      </c>
      <c r="D3" s="4"/>
      <c r="E3" s="4"/>
      <c r="F3" s="4"/>
      <c r="G3" s="4" t="s">
        <v>5</v>
      </c>
      <c r="H3" s="4"/>
      <c r="I3" s="4"/>
      <c r="J3" s="4"/>
      <c r="K3" s="5" t="s">
        <v>6</v>
      </c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2" ht="12" customHeight="1">
      <c r="A4" s="4"/>
      <c r="B4" s="4"/>
      <c r="C4" s="8" t="s">
        <v>3</v>
      </c>
      <c r="D4" s="8" t="s">
        <v>7</v>
      </c>
      <c r="E4" s="8" t="s">
        <v>8</v>
      </c>
      <c r="F4" s="8" t="s">
        <v>9</v>
      </c>
      <c r="G4" s="8" t="s">
        <v>3</v>
      </c>
      <c r="H4" s="8" t="s">
        <v>10</v>
      </c>
      <c r="I4" s="8" t="s">
        <v>11</v>
      </c>
      <c r="J4" s="8" t="s">
        <v>12</v>
      </c>
      <c r="K4" s="8" t="s">
        <v>3</v>
      </c>
      <c r="L4" s="8" t="s">
        <v>13</v>
      </c>
      <c r="M4" s="9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8" t="s">
        <v>23</v>
      </c>
    </row>
    <row r="5" spans="1:22" ht="12">
      <c r="A5" s="4"/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10"/>
      <c r="N5" s="8"/>
      <c r="O5" s="8"/>
      <c r="P5" s="8"/>
      <c r="Q5" s="8"/>
      <c r="R5" s="10"/>
      <c r="S5" s="10"/>
      <c r="T5" s="10"/>
      <c r="U5" s="10"/>
      <c r="V5" s="8"/>
    </row>
    <row r="6" spans="1:22" ht="12">
      <c r="A6" s="4"/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11"/>
      <c r="N6" s="8"/>
      <c r="O6" s="8"/>
      <c r="P6" s="8"/>
      <c r="Q6" s="8"/>
      <c r="R6" s="11"/>
      <c r="S6" s="11"/>
      <c r="T6" s="11"/>
      <c r="U6" s="11"/>
      <c r="V6" s="8"/>
    </row>
    <row r="7" spans="1:22" ht="12" customHeight="1">
      <c r="A7" s="12" t="s">
        <v>24</v>
      </c>
      <c r="B7" s="13">
        <f aca="true" t="shared" si="0" ref="B7:V7">B8+B9</f>
        <v>229346</v>
      </c>
      <c r="C7" s="14">
        <f t="shared" si="0"/>
        <v>2316</v>
      </c>
      <c r="D7" s="14">
        <f t="shared" si="0"/>
        <v>1463</v>
      </c>
      <c r="E7" s="14">
        <f t="shared" si="0"/>
        <v>183</v>
      </c>
      <c r="F7" s="14">
        <f t="shared" si="0"/>
        <v>670</v>
      </c>
      <c r="G7" s="15">
        <f t="shared" si="0"/>
        <v>69132</v>
      </c>
      <c r="H7" s="14">
        <f t="shared" si="0"/>
        <v>224</v>
      </c>
      <c r="I7" s="14">
        <f t="shared" si="0"/>
        <v>25185</v>
      </c>
      <c r="J7" s="16">
        <f t="shared" si="0"/>
        <v>43723</v>
      </c>
      <c r="K7" s="14">
        <f t="shared" si="0"/>
        <v>157898</v>
      </c>
      <c r="L7" s="14">
        <f t="shared" si="0"/>
        <v>743</v>
      </c>
      <c r="M7" s="14">
        <f t="shared" si="0"/>
        <v>2809</v>
      </c>
      <c r="N7" s="14">
        <f t="shared" si="0"/>
        <v>10129</v>
      </c>
      <c r="O7" s="14">
        <f t="shared" si="0"/>
        <v>54788</v>
      </c>
      <c r="P7" s="14">
        <f t="shared" si="0"/>
        <v>6798</v>
      </c>
      <c r="Q7" s="14">
        <f t="shared" si="0"/>
        <v>2426</v>
      </c>
      <c r="R7" s="14">
        <f t="shared" si="0"/>
        <v>20770</v>
      </c>
      <c r="S7" s="14">
        <f t="shared" si="0"/>
        <v>20542</v>
      </c>
      <c r="T7" s="14">
        <f t="shared" si="0"/>
        <v>4147</v>
      </c>
      <c r="U7" s="14">
        <f t="shared" si="0"/>
        <v>3960</v>
      </c>
      <c r="V7" s="14">
        <f t="shared" si="0"/>
        <v>30786</v>
      </c>
    </row>
    <row r="8" spans="1:22" ht="12" customHeight="1">
      <c r="A8" s="17" t="s">
        <v>25</v>
      </c>
      <c r="B8" s="18">
        <f aca="true" t="shared" si="1" ref="B8:V8">SUM(B10:B13)</f>
        <v>170879</v>
      </c>
      <c r="C8" s="19">
        <f t="shared" si="1"/>
        <v>981</v>
      </c>
      <c r="D8" s="19">
        <f t="shared" si="1"/>
        <v>403</v>
      </c>
      <c r="E8" s="19">
        <f t="shared" si="1"/>
        <v>98</v>
      </c>
      <c r="F8" s="19">
        <f t="shared" si="1"/>
        <v>480</v>
      </c>
      <c r="G8" s="20">
        <f t="shared" si="1"/>
        <v>46270</v>
      </c>
      <c r="H8" s="19">
        <f t="shared" si="1"/>
        <v>33</v>
      </c>
      <c r="I8" s="19">
        <f t="shared" si="1"/>
        <v>16132</v>
      </c>
      <c r="J8" s="21">
        <f t="shared" si="1"/>
        <v>30105</v>
      </c>
      <c r="K8" s="19">
        <f t="shared" si="1"/>
        <v>123628</v>
      </c>
      <c r="L8" s="19">
        <f t="shared" si="1"/>
        <v>664</v>
      </c>
      <c r="M8" s="19">
        <f t="shared" si="1"/>
        <v>2713</v>
      </c>
      <c r="N8" s="19">
        <f t="shared" si="1"/>
        <v>8198</v>
      </c>
      <c r="O8" s="19">
        <f t="shared" si="1"/>
        <v>42330</v>
      </c>
      <c r="P8" s="19">
        <f t="shared" si="1"/>
        <v>5916</v>
      </c>
      <c r="Q8" s="19">
        <f t="shared" si="1"/>
        <v>2117</v>
      </c>
      <c r="R8" s="19">
        <f t="shared" si="1"/>
        <v>15756</v>
      </c>
      <c r="S8" s="19">
        <f t="shared" si="1"/>
        <v>15345</v>
      </c>
      <c r="T8" s="19">
        <f t="shared" si="1"/>
        <v>3636</v>
      </c>
      <c r="U8" s="19">
        <f t="shared" si="1"/>
        <v>1665</v>
      </c>
      <c r="V8" s="21">
        <f t="shared" si="1"/>
        <v>25288</v>
      </c>
    </row>
    <row r="9" spans="1:22" ht="12" customHeight="1">
      <c r="A9" s="22" t="s">
        <v>26</v>
      </c>
      <c r="B9" s="23">
        <f aca="true" t="shared" si="2" ref="B9:V9">B14+B18+B27+B31+B41+B50</f>
        <v>58467</v>
      </c>
      <c r="C9" s="24">
        <f t="shared" si="2"/>
        <v>1335</v>
      </c>
      <c r="D9" s="24">
        <f t="shared" si="2"/>
        <v>1060</v>
      </c>
      <c r="E9" s="24">
        <f t="shared" si="2"/>
        <v>85</v>
      </c>
      <c r="F9" s="24">
        <f t="shared" si="2"/>
        <v>190</v>
      </c>
      <c r="G9" s="25">
        <f t="shared" si="2"/>
        <v>22862</v>
      </c>
      <c r="H9" s="24">
        <f t="shared" si="2"/>
        <v>191</v>
      </c>
      <c r="I9" s="24">
        <f t="shared" si="2"/>
        <v>9053</v>
      </c>
      <c r="J9" s="26">
        <f t="shared" si="2"/>
        <v>13618</v>
      </c>
      <c r="K9" s="24">
        <f t="shared" si="2"/>
        <v>34270</v>
      </c>
      <c r="L9" s="24">
        <f t="shared" si="2"/>
        <v>79</v>
      </c>
      <c r="M9" s="24">
        <f t="shared" si="2"/>
        <v>96</v>
      </c>
      <c r="N9" s="24">
        <f t="shared" si="2"/>
        <v>1931</v>
      </c>
      <c r="O9" s="24">
        <f t="shared" si="2"/>
        <v>12458</v>
      </c>
      <c r="P9" s="24">
        <f t="shared" si="2"/>
        <v>882</v>
      </c>
      <c r="Q9" s="24">
        <f t="shared" si="2"/>
        <v>309</v>
      </c>
      <c r="R9" s="24">
        <f t="shared" si="2"/>
        <v>5014</v>
      </c>
      <c r="S9" s="24">
        <f t="shared" si="2"/>
        <v>5197</v>
      </c>
      <c r="T9" s="24">
        <f t="shared" si="2"/>
        <v>511</v>
      </c>
      <c r="U9" s="24">
        <f t="shared" si="2"/>
        <v>2295</v>
      </c>
      <c r="V9" s="26">
        <f t="shared" si="2"/>
        <v>5498</v>
      </c>
    </row>
    <row r="10" spans="1:22" ht="12" customHeight="1">
      <c r="A10" s="27" t="s">
        <v>27</v>
      </c>
      <c r="B10" s="28">
        <f>C10+G10+K10</f>
        <v>73507</v>
      </c>
      <c r="C10" s="29">
        <f>SUM(D10:F10)</f>
        <v>253</v>
      </c>
      <c r="D10" s="29">
        <v>186</v>
      </c>
      <c r="E10" s="29">
        <v>67</v>
      </c>
      <c r="F10" s="29">
        <v>0</v>
      </c>
      <c r="G10" s="30">
        <f>SUM(H10:J10)</f>
        <v>21631</v>
      </c>
      <c r="H10" s="29">
        <v>5</v>
      </c>
      <c r="I10" s="29">
        <v>6456</v>
      </c>
      <c r="J10" s="31">
        <v>15170</v>
      </c>
      <c r="K10" s="29">
        <f>SUM(L10:V10)</f>
        <v>51623</v>
      </c>
      <c r="L10" s="29">
        <v>282</v>
      </c>
      <c r="M10" s="29">
        <v>1656</v>
      </c>
      <c r="N10" s="29">
        <v>2681</v>
      </c>
      <c r="O10" s="29">
        <v>17140</v>
      </c>
      <c r="P10" s="29">
        <v>3108</v>
      </c>
      <c r="Q10" s="29">
        <v>1115</v>
      </c>
      <c r="R10" s="29">
        <v>6550</v>
      </c>
      <c r="S10" s="29">
        <v>5122</v>
      </c>
      <c r="T10" s="29">
        <v>1623</v>
      </c>
      <c r="U10" s="29">
        <v>728</v>
      </c>
      <c r="V10" s="31">
        <v>11618</v>
      </c>
    </row>
    <row r="11" spans="1:22" ht="12" customHeight="1">
      <c r="A11" s="27" t="s">
        <v>28</v>
      </c>
      <c r="B11" s="28">
        <f>C11+G11+K11</f>
        <v>60958</v>
      </c>
      <c r="C11" s="29">
        <f>SUM(D11:F11)</f>
        <v>92</v>
      </c>
      <c r="D11" s="29">
        <v>68</v>
      </c>
      <c r="E11" s="29">
        <v>18</v>
      </c>
      <c r="F11" s="29">
        <v>6</v>
      </c>
      <c r="G11" s="30">
        <f>SUM(H11:J11)</f>
        <v>13924</v>
      </c>
      <c r="H11" s="29">
        <v>11</v>
      </c>
      <c r="I11" s="29">
        <v>6357</v>
      </c>
      <c r="J11" s="31">
        <v>7556</v>
      </c>
      <c r="K11" s="29">
        <f>SUM(L11:V11)</f>
        <v>46942</v>
      </c>
      <c r="L11" s="29">
        <v>216</v>
      </c>
      <c r="M11" s="29">
        <v>784</v>
      </c>
      <c r="N11" s="29">
        <v>3829</v>
      </c>
      <c r="O11" s="29">
        <v>15906</v>
      </c>
      <c r="P11" s="29">
        <v>1944</v>
      </c>
      <c r="Q11" s="29">
        <v>744</v>
      </c>
      <c r="R11" s="29">
        <v>6511</v>
      </c>
      <c r="S11" s="29">
        <v>5875</v>
      </c>
      <c r="T11" s="29">
        <v>1369</v>
      </c>
      <c r="U11" s="29">
        <v>493</v>
      </c>
      <c r="V11" s="31">
        <v>9271</v>
      </c>
    </row>
    <row r="12" spans="1:22" ht="12" customHeight="1">
      <c r="A12" s="27" t="s">
        <v>29</v>
      </c>
      <c r="B12" s="28">
        <f>C12+G12+K12</f>
        <v>22728</v>
      </c>
      <c r="C12" s="29">
        <f>SUM(D12:F12)</f>
        <v>66</v>
      </c>
      <c r="D12" s="29">
        <v>53</v>
      </c>
      <c r="E12" s="29">
        <v>13</v>
      </c>
      <c r="F12" s="29">
        <v>0</v>
      </c>
      <c r="G12" s="30">
        <f>SUM(H12:J12)</f>
        <v>6184</v>
      </c>
      <c r="H12" s="29">
        <v>17</v>
      </c>
      <c r="I12" s="29">
        <v>2267</v>
      </c>
      <c r="J12" s="31">
        <v>3900</v>
      </c>
      <c r="K12" s="29">
        <f>SUM(L12:V12)</f>
        <v>16478</v>
      </c>
      <c r="L12" s="29">
        <v>166</v>
      </c>
      <c r="M12" s="29">
        <v>236</v>
      </c>
      <c r="N12" s="29">
        <v>645</v>
      </c>
      <c r="O12" s="29">
        <v>5572</v>
      </c>
      <c r="P12" s="29">
        <v>629</v>
      </c>
      <c r="Q12" s="29">
        <v>187</v>
      </c>
      <c r="R12" s="29">
        <v>1923</v>
      </c>
      <c r="S12" s="29">
        <v>3104</v>
      </c>
      <c r="T12" s="29">
        <v>495</v>
      </c>
      <c r="U12" s="29">
        <v>383</v>
      </c>
      <c r="V12" s="31">
        <v>3138</v>
      </c>
    </row>
    <row r="13" spans="1:22" ht="12" customHeight="1">
      <c r="A13" s="27" t="s">
        <v>30</v>
      </c>
      <c r="B13" s="28">
        <f>C13+G13+K13</f>
        <v>13686</v>
      </c>
      <c r="C13" s="29">
        <f>SUM(D13:F13)</f>
        <v>570</v>
      </c>
      <c r="D13" s="29">
        <v>96</v>
      </c>
      <c r="E13" s="29">
        <v>0</v>
      </c>
      <c r="F13" s="29">
        <v>474</v>
      </c>
      <c r="G13" s="30">
        <f>SUM(H13:J13)</f>
        <v>4531</v>
      </c>
      <c r="H13" s="29">
        <v>0</v>
      </c>
      <c r="I13" s="29">
        <v>1052</v>
      </c>
      <c r="J13" s="31">
        <v>3479</v>
      </c>
      <c r="K13" s="29">
        <f>SUM(L13:V13)</f>
        <v>8585</v>
      </c>
      <c r="L13" s="29">
        <v>0</v>
      </c>
      <c r="M13" s="29">
        <v>37</v>
      </c>
      <c r="N13" s="29">
        <v>1043</v>
      </c>
      <c r="O13" s="29">
        <v>3712</v>
      </c>
      <c r="P13" s="29">
        <v>235</v>
      </c>
      <c r="Q13" s="29">
        <v>71</v>
      </c>
      <c r="R13" s="29">
        <v>772</v>
      </c>
      <c r="S13" s="29">
        <v>1244</v>
      </c>
      <c r="T13" s="29">
        <v>149</v>
      </c>
      <c r="U13" s="29">
        <v>61</v>
      </c>
      <c r="V13" s="31">
        <v>1261</v>
      </c>
    </row>
    <row r="14" spans="1:22" ht="12" customHeight="1">
      <c r="A14" s="12" t="s">
        <v>31</v>
      </c>
      <c r="B14" s="13">
        <f aca="true" t="shared" si="3" ref="B14:V14">SUM(B15:B17)</f>
        <v>5539</v>
      </c>
      <c r="C14" s="14">
        <f t="shared" si="3"/>
        <v>327</v>
      </c>
      <c r="D14" s="14">
        <f t="shared" si="3"/>
        <v>188</v>
      </c>
      <c r="E14" s="14">
        <f t="shared" si="3"/>
        <v>0</v>
      </c>
      <c r="F14" s="14">
        <f t="shared" si="3"/>
        <v>139</v>
      </c>
      <c r="G14" s="15">
        <f t="shared" si="3"/>
        <v>2350</v>
      </c>
      <c r="H14" s="14">
        <f t="shared" si="3"/>
        <v>0</v>
      </c>
      <c r="I14" s="14">
        <f t="shared" si="3"/>
        <v>797</v>
      </c>
      <c r="J14" s="16">
        <f t="shared" si="3"/>
        <v>1553</v>
      </c>
      <c r="K14" s="14">
        <f t="shared" si="3"/>
        <v>2862</v>
      </c>
      <c r="L14" s="14">
        <f t="shared" si="3"/>
        <v>17</v>
      </c>
      <c r="M14" s="14">
        <f t="shared" si="3"/>
        <v>1</v>
      </c>
      <c r="N14" s="14">
        <f t="shared" si="3"/>
        <v>193</v>
      </c>
      <c r="O14" s="14">
        <f t="shared" si="3"/>
        <v>1084</v>
      </c>
      <c r="P14" s="14">
        <f t="shared" si="3"/>
        <v>41</v>
      </c>
      <c r="Q14" s="14">
        <f t="shared" si="3"/>
        <v>46</v>
      </c>
      <c r="R14" s="14">
        <f t="shared" si="3"/>
        <v>535</v>
      </c>
      <c r="S14" s="14">
        <f t="shared" si="3"/>
        <v>328</v>
      </c>
      <c r="T14" s="14">
        <f t="shared" si="3"/>
        <v>58</v>
      </c>
      <c r="U14" s="14">
        <f t="shared" si="3"/>
        <v>143</v>
      </c>
      <c r="V14" s="16">
        <f t="shared" si="3"/>
        <v>416</v>
      </c>
    </row>
    <row r="15" spans="1:22" ht="12" customHeight="1">
      <c r="A15" s="27" t="s">
        <v>32</v>
      </c>
      <c r="B15" s="28">
        <f>C15+G15+K15</f>
        <v>1314</v>
      </c>
      <c r="C15" s="29">
        <f>SUM(D15:F15)</f>
        <v>13</v>
      </c>
      <c r="D15" s="29">
        <v>13</v>
      </c>
      <c r="E15" s="29">
        <v>0</v>
      </c>
      <c r="F15" s="29">
        <v>0</v>
      </c>
      <c r="G15" s="30">
        <f>SUM(H15:J15)</f>
        <v>625</v>
      </c>
      <c r="H15" s="29">
        <v>0</v>
      </c>
      <c r="I15" s="29">
        <v>338</v>
      </c>
      <c r="J15" s="31">
        <v>287</v>
      </c>
      <c r="K15" s="29">
        <f>SUM(L15:V15)</f>
        <v>676</v>
      </c>
      <c r="L15" s="29">
        <v>17</v>
      </c>
      <c r="M15" s="29">
        <v>1</v>
      </c>
      <c r="N15" s="29">
        <v>37</v>
      </c>
      <c r="O15" s="29">
        <v>226</v>
      </c>
      <c r="P15" s="29">
        <v>5</v>
      </c>
      <c r="Q15" s="29">
        <v>27</v>
      </c>
      <c r="R15" s="29">
        <v>36</v>
      </c>
      <c r="S15" s="29">
        <v>140</v>
      </c>
      <c r="T15" s="29">
        <v>31</v>
      </c>
      <c r="U15" s="29">
        <v>39</v>
      </c>
      <c r="V15" s="31">
        <v>117</v>
      </c>
    </row>
    <row r="16" spans="1:22" ht="12" customHeight="1">
      <c r="A16" s="27" t="s">
        <v>33</v>
      </c>
      <c r="B16" s="28">
        <f>C16+G16+K16</f>
        <v>3266</v>
      </c>
      <c r="C16" s="29">
        <f>SUM(D16:F16)</f>
        <v>263</v>
      </c>
      <c r="D16" s="29">
        <v>124</v>
      </c>
      <c r="E16" s="29">
        <v>0</v>
      </c>
      <c r="F16" s="29">
        <v>139</v>
      </c>
      <c r="G16" s="30">
        <f>SUM(H16:J16)</f>
        <v>1554</v>
      </c>
      <c r="H16" s="29">
        <v>0</v>
      </c>
      <c r="I16" s="29">
        <v>355</v>
      </c>
      <c r="J16" s="31">
        <v>1199</v>
      </c>
      <c r="K16" s="29">
        <f>SUM(L16:V16)</f>
        <v>1449</v>
      </c>
      <c r="L16" s="29">
        <v>0</v>
      </c>
      <c r="M16" s="29">
        <v>0</v>
      </c>
      <c r="N16" s="29">
        <v>118</v>
      </c>
      <c r="O16" s="29">
        <v>562</v>
      </c>
      <c r="P16" s="29">
        <v>36</v>
      </c>
      <c r="Q16" s="29">
        <v>11</v>
      </c>
      <c r="R16" s="29">
        <v>307</v>
      </c>
      <c r="S16" s="29">
        <v>167</v>
      </c>
      <c r="T16" s="29">
        <v>26</v>
      </c>
      <c r="U16" s="29">
        <v>45</v>
      </c>
      <c r="V16" s="31">
        <v>177</v>
      </c>
    </row>
    <row r="17" spans="1:22" ht="12" customHeight="1">
      <c r="A17" s="32" t="s">
        <v>34</v>
      </c>
      <c r="B17" s="33">
        <f>C17+G17+K17</f>
        <v>959</v>
      </c>
      <c r="C17" s="34">
        <f>SUM(D17:F17)</f>
        <v>51</v>
      </c>
      <c r="D17" s="34">
        <v>51</v>
      </c>
      <c r="E17" s="34">
        <v>0</v>
      </c>
      <c r="F17" s="34">
        <v>0</v>
      </c>
      <c r="G17" s="35">
        <f>SUM(H17:J17)</f>
        <v>171</v>
      </c>
      <c r="H17" s="34">
        <v>0</v>
      </c>
      <c r="I17" s="34">
        <v>104</v>
      </c>
      <c r="J17" s="36">
        <v>67</v>
      </c>
      <c r="K17" s="34">
        <f>SUM(L17:V17)</f>
        <v>737</v>
      </c>
      <c r="L17" s="34">
        <v>0</v>
      </c>
      <c r="M17" s="34">
        <v>0</v>
      </c>
      <c r="N17" s="34">
        <v>38</v>
      </c>
      <c r="O17" s="34">
        <v>296</v>
      </c>
      <c r="P17" s="34">
        <v>0</v>
      </c>
      <c r="Q17" s="34">
        <v>8</v>
      </c>
      <c r="R17" s="34">
        <v>192</v>
      </c>
      <c r="S17" s="34">
        <v>21</v>
      </c>
      <c r="T17" s="34">
        <v>1</v>
      </c>
      <c r="U17" s="34">
        <v>59</v>
      </c>
      <c r="V17" s="36">
        <v>122</v>
      </c>
    </row>
    <row r="18" spans="1:22" ht="12" customHeight="1">
      <c r="A18" s="17" t="s">
        <v>35</v>
      </c>
      <c r="B18" s="18">
        <f aca="true" t="shared" si="4" ref="B18:V18">SUM(B19:B26)</f>
        <v>10159</v>
      </c>
      <c r="C18" s="19">
        <f t="shared" si="4"/>
        <v>221</v>
      </c>
      <c r="D18" s="19">
        <f t="shared" si="4"/>
        <v>203</v>
      </c>
      <c r="E18" s="19">
        <f t="shared" si="4"/>
        <v>11</v>
      </c>
      <c r="F18" s="19">
        <f t="shared" si="4"/>
        <v>7</v>
      </c>
      <c r="G18" s="20">
        <f t="shared" si="4"/>
        <v>4607</v>
      </c>
      <c r="H18" s="19">
        <f t="shared" si="4"/>
        <v>21</v>
      </c>
      <c r="I18" s="19">
        <f t="shared" si="4"/>
        <v>1600</v>
      </c>
      <c r="J18" s="21">
        <f t="shared" si="4"/>
        <v>2986</v>
      </c>
      <c r="K18" s="19">
        <f t="shared" si="4"/>
        <v>5331</v>
      </c>
      <c r="L18" s="19">
        <f t="shared" si="4"/>
        <v>18</v>
      </c>
      <c r="M18" s="19">
        <f t="shared" si="4"/>
        <v>20</v>
      </c>
      <c r="N18" s="19">
        <f t="shared" si="4"/>
        <v>350</v>
      </c>
      <c r="O18" s="19">
        <f t="shared" si="4"/>
        <v>2358</v>
      </c>
      <c r="P18" s="19">
        <f t="shared" si="4"/>
        <v>174</v>
      </c>
      <c r="Q18" s="19">
        <f t="shared" si="4"/>
        <v>33</v>
      </c>
      <c r="R18" s="19">
        <f t="shared" si="4"/>
        <v>403</v>
      </c>
      <c r="S18" s="19">
        <f t="shared" si="4"/>
        <v>643</v>
      </c>
      <c r="T18" s="19">
        <f t="shared" si="4"/>
        <v>108</v>
      </c>
      <c r="U18" s="19">
        <f t="shared" si="4"/>
        <v>416</v>
      </c>
      <c r="V18" s="21">
        <f t="shared" si="4"/>
        <v>808</v>
      </c>
    </row>
    <row r="19" spans="1:22" ht="12" customHeight="1">
      <c r="A19" s="27" t="s">
        <v>36</v>
      </c>
      <c r="B19" s="28">
        <f aca="true" t="shared" si="5" ref="B19:B26">C19+G19+K19</f>
        <v>1890</v>
      </c>
      <c r="C19" s="29">
        <f aca="true" t="shared" si="6" ref="C19:C26">SUM(D19:F19)</f>
        <v>27</v>
      </c>
      <c r="D19" s="29">
        <v>24</v>
      </c>
      <c r="E19" s="29">
        <v>0</v>
      </c>
      <c r="F19" s="29">
        <v>3</v>
      </c>
      <c r="G19" s="30">
        <f aca="true" t="shared" si="7" ref="G19:G26">SUM(H19:J19)</f>
        <v>721</v>
      </c>
      <c r="H19" s="29">
        <v>0</v>
      </c>
      <c r="I19" s="29">
        <v>358</v>
      </c>
      <c r="J19" s="31">
        <v>363</v>
      </c>
      <c r="K19" s="29">
        <f aca="true" t="shared" si="8" ref="K19:K26">SUM(L19:V19)</f>
        <v>1142</v>
      </c>
      <c r="L19" s="29">
        <v>0</v>
      </c>
      <c r="M19" s="29">
        <v>18</v>
      </c>
      <c r="N19" s="29">
        <v>55</v>
      </c>
      <c r="O19" s="29">
        <v>525</v>
      </c>
      <c r="P19" s="29">
        <v>57</v>
      </c>
      <c r="Q19" s="29">
        <v>5</v>
      </c>
      <c r="R19" s="29">
        <v>44</v>
      </c>
      <c r="S19" s="29">
        <v>125</v>
      </c>
      <c r="T19" s="29">
        <v>20</v>
      </c>
      <c r="U19" s="29">
        <v>110</v>
      </c>
      <c r="V19" s="31">
        <v>183</v>
      </c>
    </row>
    <row r="20" spans="1:22" ht="12" customHeight="1">
      <c r="A20" s="27" t="s">
        <v>37</v>
      </c>
      <c r="B20" s="28">
        <f t="shared" si="5"/>
        <v>758</v>
      </c>
      <c r="C20" s="29">
        <f t="shared" si="6"/>
        <v>81</v>
      </c>
      <c r="D20" s="29">
        <v>81</v>
      </c>
      <c r="E20" s="29">
        <v>0</v>
      </c>
      <c r="F20" s="29">
        <v>0</v>
      </c>
      <c r="G20" s="30">
        <f t="shared" si="7"/>
        <v>401</v>
      </c>
      <c r="H20" s="29">
        <v>0</v>
      </c>
      <c r="I20" s="29">
        <v>204</v>
      </c>
      <c r="J20" s="31">
        <v>197</v>
      </c>
      <c r="K20" s="29">
        <f t="shared" si="8"/>
        <v>276</v>
      </c>
      <c r="L20" s="29">
        <v>0</v>
      </c>
      <c r="M20" s="29">
        <v>0</v>
      </c>
      <c r="N20" s="29">
        <v>0</v>
      </c>
      <c r="O20" s="29">
        <v>146</v>
      </c>
      <c r="P20" s="29">
        <v>2</v>
      </c>
      <c r="Q20" s="29">
        <v>0</v>
      </c>
      <c r="R20" s="29">
        <v>11</v>
      </c>
      <c r="S20" s="29">
        <v>39</v>
      </c>
      <c r="T20" s="29">
        <v>6</v>
      </c>
      <c r="U20" s="29">
        <v>23</v>
      </c>
      <c r="V20" s="31">
        <v>49</v>
      </c>
    </row>
    <row r="21" spans="1:22" ht="12" customHeight="1">
      <c r="A21" s="27" t="s">
        <v>38</v>
      </c>
      <c r="B21" s="28">
        <f t="shared" si="5"/>
        <v>1566</v>
      </c>
      <c r="C21" s="29">
        <f t="shared" si="6"/>
        <v>5</v>
      </c>
      <c r="D21" s="29">
        <v>3</v>
      </c>
      <c r="E21" s="29">
        <v>0</v>
      </c>
      <c r="F21" s="29">
        <v>2</v>
      </c>
      <c r="G21" s="30">
        <f t="shared" si="7"/>
        <v>677</v>
      </c>
      <c r="H21" s="29">
        <v>7</v>
      </c>
      <c r="I21" s="29">
        <v>275</v>
      </c>
      <c r="J21" s="31">
        <v>395</v>
      </c>
      <c r="K21" s="29">
        <f t="shared" si="8"/>
        <v>884</v>
      </c>
      <c r="L21" s="29">
        <v>0</v>
      </c>
      <c r="M21" s="29">
        <v>2</v>
      </c>
      <c r="N21" s="29">
        <v>67</v>
      </c>
      <c r="O21" s="29">
        <v>414</v>
      </c>
      <c r="P21" s="29">
        <v>14</v>
      </c>
      <c r="Q21" s="29">
        <v>11</v>
      </c>
      <c r="R21" s="29">
        <v>76</v>
      </c>
      <c r="S21" s="29">
        <v>140</v>
      </c>
      <c r="T21" s="29">
        <v>13</v>
      </c>
      <c r="U21" s="29">
        <v>39</v>
      </c>
      <c r="V21" s="31">
        <v>108</v>
      </c>
    </row>
    <row r="22" spans="1:22" ht="12" customHeight="1">
      <c r="A22" s="27" t="s">
        <v>39</v>
      </c>
      <c r="B22" s="28">
        <f t="shared" si="5"/>
        <v>856</v>
      </c>
      <c r="C22" s="29">
        <f t="shared" si="6"/>
        <v>48</v>
      </c>
      <c r="D22" s="29">
        <v>43</v>
      </c>
      <c r="E22" s="29">
        <v>5</v>
      </c>
      <c r="F22" s="29">
        <v>0</v>
      </c>
      <c r="G22" s="30">
        <f t="shared" si="7"/>
        <v>378</v>
      </c>
      <c r="H22" s="29">
        <v>0</v>
      </c>
      <c r="I22" s="29">
        <v>122</v>
      </c>
      <c r="J22" s="31">
        <v>256</v>
      </c>
      <c r="K22" s="29">
        <f t="shared" si="8"/>
        <v>430</v>
      </c>
      <c r="L22" s="29">
        <v>0</v>
      </c>
      <c r="M22" s="29">
        <v>0</v>
      </c>
      <c r="N22" s="29">
        <v>34</v>
      </c>
      <c r="O22" s="29">
        <v>196</v>
      </c>
      <c r="P22" s="29">
        <v>9</v>
      </c>
      <c r="Q22" s="29">
        <v>1</v>
      </c>
      <c r="R22" s="29">
        <v>30</v>
      </c>
      <c r="S22" s="29">
        <v>62</v>
      </c>
      <c r="T22" s="29">
        <v>6</v>
      </c>
      <c r="U22" s="29">
        <v>34</v>
      </c>
      <c r="V22" s="31">
        <v>58</v>
      </c>
    </row>
    <row r="23" spans="1:22" ht="12" customHeight="1">
      <c r="A23" s="27" t="s">
        <v>40</v>
      </c>
      <c r="B23" s="28">
        <f t="shared" si="5"/>
        <v>1041</v>
      </c>
      <c r="C23" s="29">
        <f t="shared" si="6"/>
        <v>1</v>
      </c>
      <c r="D23" s="29">
        <v>0</v>
      </c>
      <c r="E23" s="29">
        <v>1</v>
      </c>
      <c r="F23" s="29">
        <v>0</v>
      </c>
      <c r="G23" s="30">
        <f t="shared" si="7"/>
        <v>424</v>
      </c>
      <c r="H23" s="29">
        <v>0</v>
      </c>
      <c r="I23" s="29">
        <v>118</v>
      </c>
      <c r="J23" s="31">
        <v>306</v>
      </c>
      <c r="K23" s="29">
        <f t="shared" si="8"/>
        <v>616</v>
      </c>
      <c r="L23" s="29">
        <v>0</v>
      </c>
      <c r="M23" s="29">
        <v>0</v>
      </c>
      <c r="N23" s="29">
        <v>29</v>
      </c>
      <c r="O23" s="29">
        <v>228</v>
      </c>
      <c r="P23" s="29">
        <v>20</v>
      </c>
      <c r="Q23" s="29">
        <v>5</v>
      </c>
      <c r="R23" s="29">
        <v>98</v>
      </c>
      <c r="S23" s="29">
        <v>119</v>
      </c>
      <c r="T23" s="29">
        <v>23</v>
      </c>
      <c r="U23" s="29">
        <v>20</v>
      </c>
      <c r="V23" s="31">
        <v>74</v>
      </c>
    </row>
    <row r="24" spans="1:22" ht="12" customHeight="1">
      <c r="A24" s="27" t="s">
        <v>41</v>
      </c>
      <c r="B24" s="28">
        <f t="shared" si="5"/>
        <v>1017</v>
      </c>
      <c r="C24" s="29">
        <f t="shared" si="6"/>
        <v>4</v>
      </c>
      <c r="D24" s="29">
        <v>4</v>
      </c>
      <c r="E24" s="29">
        <v>0</v>
      </c>
      <c r="F24" s="29">
        <v>0</v>
      </c>
      <c r="G24" s="30">
        <f t="shared" si="7"/>
        <v>451</v>
      </c>
      <c r="H24" s="29">
        <v>6</v>
      </c>
      <c r="I24" s="29">
        <v>87</v>
      </c>
      <c r="J24" s="31">
        <v>358</v>
      </c>
      <c r="K24" s="29">
        <f t="shared" si="8"/>
        <v>562</v>
      </c>
      <c r="L24" s="29">
        <v>16</v>
      </c>
      <c r="M24" s="29">
        <v>0</v>
      </c>
      <c r="N24" s="29">
        <v>20</v>
      </c>
      <c r="O24" s="29">
        <v>270</v>
      </c>
      <c r="P24" s="29">
        <v>14</v>
      </c>
      <c r="Q24" s="29">
        <v>5</v>
      </c>
      <c r="R24" s="29">
        <v>20</v>
      </c>
      <c r="S24" s="29">
        <v>70</v>
      </c>
      <c r="T24" s="29">
        <v>16</v>
      </c>
      <c r="U24" s="29">
        <v>60</v>
      </c>
      <c r="V24" s="31">
        <v>71</v>
      </c>
    </row>
    <row r="25" spans="1:22" ht="12" customHeight="1">
      <c r="A25" s="27" t="s">
        <v>42</v>
      </c>
      <c r="B25" s="28">
        <f t="shared" si="5"/>
        <v>435</v>
      </c>
      <c r="C25" s="29">
        <f t="shared" si="6"/>
        <v>48</v>
      </c>
      <c r="D25" s="29">
        <v>48</v>
      </c>
      <c r="E25" s="29">
        <v>0</v>
      </c>
      <c r="F25" s="29">
        <v>0</v>
      </c>
      <c r="G25" s="30">
        <f t="shared" si="7"/>
        <v>176</v>
      </c>
      <c r="H25" s="29">
        <v>0</v>
      </c>
      <c r="I25" s="29">
        <v>24</v>
      </c>
      <c r="J25" s="31">
        <v>152</v>
      </c>
      <c r="K25" s="29">
        <f t="shared" si="8"/>
        <v>211</v>
      </c>
      <c r="L25" s="29">
        <v>0</v>
      </c>
      <c r="M25" s="29">
        <v>0</v>
      </c>
      <c r="N25" s="29">
        <v>26</v>
      </c>
      <c r="O25" s="29">
        <v>77</v>
      </c>
      <c r="P25" s="29">
        <v>1</v>
      </c>
      <c r="Q25" s="29">
        <v>1</v>
      </c>
      <c r="R25" s="29">
        <v>27</v>
      </c>
      <c r="S25" s="29">
        <v>43</v>
      </c>
      <c r="T25" s="29">
        <v>0</v>
      </c>
      <c r="U25" s="29">
        <v>18</v>
      </c>
      <c r="V25" s="31">
        <v>18</v>
      </c>
    </row>
    <row r="26" spans="1:22" ht="12" customHeight="1">
      <c r="A26" s="27" t="s">
        <v>43</v>
      </c>
      <c r="B26" s="28">
        <f t="shared" si="5"/>
        <v>2596</v>
      </c>
      <c r="C26" s="29">
        <f t="shared" si="6"/>
        <v>7</v>
      </c>
      <c r="D26" s="29">
        <v>0</v>
      </c>
      <c r="E26" s="29">
        <v>5</v>
      </c>
      <c r="F26" s="29">
        <v>2</v>
      </c>
      <c r="G26" s="30">
        <f t="shared" si="7"/>
        <v>1379</v>
      </c>
      <c r="H26" s="29">
        <v>8</v>
      </c>
      <c r="I26" s="29">
        <v>412</v>
      </c>
      <c r="J26" s="31">
        <v>959</v>
      </c>
      <c r="K26" s="29">
        <f t="shared" si="8"/>
        <v>1210</v>
      </c>
      <c r="L26" s="29">
        <v>2</v>
      </c>
      <c r="M26" s="29">
        <v>0</v>
      </c>
      <c r="N26" s="29">
        <v>119</v>
      </c>
      <c r="O26" s="29">
        <v>502</v>
      </c>
      <c r="P26" s="29">
        <v>57</v>
      </c>
      <c r="Q26" s="29">
        <v>5</v>
      </c>
      <c r="R26" s="29">
        <v>97</v>
      </c>
      <c r="S26" s="29">
        <v>45</v>
      </c>
      <c r="T26" s="29">
        <v>24</v>
      </c>
      <c r="U26" s="29">
        <v>112</v>
      </c>
      <c r="V26" s="31">
        <v>247</v>
      </c>
    </row>
    <row r="27" spans="1:22" ht="12" customHeight="1">
      <c r="A27" s="12" t="s">
        <v>44</v>
      </c>
      <c r="B27" s="13">
        <f aca="true" t="shared" si="9" ref="B27:V27">SUM(B28:B30)</f>
        <v>5087</v>
      </c>
      <c r="C27" s="14">
        <f t="shared" si="9"/>
        <v>37</v>
      </c>
      <c r="D27" s="14">
        <f t="shared" si="9"/>
        <v>37</v>
      </c>
      <c r="E27" s="14">
        <f t="shared" si="9"/>
        <v>0</v>
      </c>
      <c r="F27" s="14">
        <f t="shared" si="9"/>
        <v>0</v>
      </c>
      <c r="G27" s="15">
        <f t="shared" si="9"/>
        <v>2366</v>
      </c>
      <c r="H27" s="14">
        <f t="shared" si="9"/>
        <v>18</v>
      </c>
      <c r="I27" s="14">
        <f t="shared" si="9"/>
        <v>852</v>
      </c>
      <c r="J27" s="16">
        <f t="shared" si="9"/>
        <v>1496</v>
      </c>
      <c r="K27" s="14">
        <f t="shared" si="9"/>
        <v>2684</v>
      </c>
      <c r="L27" s="14">
        <f t="shared" si="9"/>
        <v>0</v>
      </c>
      <c r="M27" s="14">
        <f t="shared" si="9"/>
        <v>1</v>
      </c>
      <c r="N27" s="14">
        <f t="shared" si="9"/>
        <v>117</v>
      </c>
      <c r="O27" s="14">
        <f t="shared" si="9"/>
        <v>1066</v>
      </c>
      <c r="P27" s="14">
        <f t="shared" si="9"/>
        <v>80</v>
      </c>
      <c r="Q27" s="14">
        <f t="shared" si="9"/>
        <v>25</v>
      </c>
      <c r="R27" s="14">
        <f t="shared" si="9"/>
        <v>265</v>
      </c>
      <c r="S27" s="14">
        <f t="shared" si="9"/>
        <v>533</v>
      </c>
      <c r="T27" s="14">
        <f t="shared" si="9"/>
        <v>75</v>
      </c>
      <c r="U27" s="14">
        <f t="shared" si="9"/>
        <v>91</v>
      </c>
      <c r="V27" s="16">
        <f t="shared" si="9"/>
        <v>431</v>
      </c>
    </row>
    <row r="28" spans="1:22" ht="12" customHeight="1">
      <c r="A28" s="27" t="s">
        <v>45</v>
      </c>
      <c r="B28" s="28">
        <f>C28+G28+K28</f>
        <v>2457</v>
      </c>
      <c r="C28" s="29">
        <f>SUM(D28:F28)</f>
        <v>14</v>
      </c>
      <c r="D28" s="29">
        <v>14</v>
      </c>
      <c r="E28" s="29">
        <v>0</v>
      </c>
      <c r="F28" s="29">
        <v>0</v>
      </c>
      <c r="G28" s="30">
        <f>SUM(H28:J28)</f>
        <v>1100</v>
      </c>
      <c r="H28" s="29">
        <v>0</v>
      </c>
      <c r="I28" s="29">
        <v>503</v>
      </c>
      <c r="J28" s="31">
        <v>597</v>
      </c>
      <c r="K28" s="29">
        <f>SUM(L28:V28)</f>
        <v>1343</v>
      </c>
      <c r="L28" s="29">
        <v>0</v>
      </c>
      <c r="M28" s="29">
        <v>0</v>
      </c>
      <c r="N28" s="29">
        <v>63</v>
      </c>
      <c r="O28" s="29">
        <v>574</v>
      </c>
      <c r="P28" s="29">
        <v>29</v>
      </c>
      <c r="Q28" s="29">
        <v>23</v>
      </c>
      <c r="R28" s="29">
        <v>163</v>
      </c>
      <c r="S28" s="29">
        <v>144</v>
      </c>
      <c r="T28" s="29">
        <v>60</v>
      </c>
      <c r="U28" s="29">
        <v>45</v>
      </c>
      <c r="V28" s="31">
        <v>242</v>
      </c>
    </row>
    <row r="29" spans="1:22" ht="12" customHeight="1">
      <c r="A29" s="27" t="s">
        <v>46</v>
      </c>
      <c r="B29" s="28">
        <f>C29+G29+K29</f>
        <v>830</v>
      </c>
      <c r="C29" s="29">
        <f>SUM(D29:F29)</f>
        <v>0</v>
      </c>
      <c r="D29" s="29">
        <v>0</v>
      </c>
      <c r="E29" s="29">
        <v>0</v>
      </c>
      <c r="F29" s="29">
        <v>0</v>
      </c>
      <c r="G29" s="30">
        <f>SUM(H29:J29)</f>
        <v>279</v>
      </c>
      <c r="H29" s="29">
        <v>0</v>
      </c>
      <c r="I29" s="29">
        <v>176</v>
      </c>
      <c r="J29" s="31">
        <v>103</v>
      </c>
      <c r="K29" s="29">
        <f>SUM(L29:V29)</f>
        <v>551</v>
      </c>
      <c r="L29" s="29">
        <v>0</v>
      </c>
      <c r="M29" s="29">
        <v>0</v>
      </c>
      <c r="N29" s="29">
        <v>24</v>
      </c>
      <c r="O29" s="29">
        <v>141</v>
      </c>
      <c r="P29" s="29">
        <v>10</v>
      </c>
      <c r="Q29" s="29">
        <v>1</v>
      </c>
      <c r="R29" s="29">
        <v>46</v>
      </c>
      <c r="S29" s="29">
        <v>244</v>
      </c>
      <c r="T29" s="29">
        <v>7</v>
      </c>
      <c r="U29" s="29">
        <v>9</v>
      </c>
      <c r="V29" s="31">
        <v>69</v>
      </c>
    </row>
    <row r="30" spans="1:22" ht="12" customHeight="1">
      <c r="A30" s="32" t="s">
        <v>47</v>
      </c>
      <c r="B30" s="33">
        <f>C30+G30+K30</f>
        <v>1800</v>
      </c>
      <c r="C30" s="34">
        <f>SUM(D30:F30)</f>
        <v>23</v>
      </c>
      <c r="D30" s="34">
        <v>23</v>
      </c>
      <c r="E30" s="34">
        <v>0</v>
      </c>
      <c r="F30" s="34">
        <v>0</v>
      </c>
      <c r="G30" s="35">
        <f>SUM(H30:J30)</f>
        <v>987</v>
      </c>
      <c r="H30" s="34">
        <v>18</v>
      </c>
      <c r="I30" s="34">
        <v>173</v>
      </c>
      <c r="J30" s="36">
        <v>796</v>
      </c>
      <c r="K30" s="34">
        <f>SUM(L30:V30)</f>
        <v>790</v>
      </c>
      <c r="L30" s="34">
        <v>0</v>
      </c>
      <c r="M30" s="34">
        <v>1</v>
      </c>
      <c r="N30" s="34">
        <v>30</v>
      </c>
      <c r="O30" s="34">
        <v>351</v>
      </c>
      <c r="P30" s="34">
        <v>41</v>
      </c>
      <c r="Q30" s="34">
        <v>1</v>
      </c>
      <c r="R30" s="34">
        <v>56</v>
      </c>
      <c r="S30" s="34">
        <v>145</v>
      </c>
      <c r="T30" s="34">
        <v>8</v>
      </c>
      <c r="U30" s="34">
        <v>37</v>
      </c>
      <c r="V30" s="36">
        <v>120</v>
      </c>
    </row>
    <row r="31" spans="1:22" ht="12" customHeight="1">
      <c r="A31" s="17" t="s">
        <v>48</v>
      </c>
      <c r="B31" s="18">
        <f aca="true" t="shared" si="10" ref="B31:V31">SUM(B32:B40)</f>
        <v>18769</v>
      </c>
      <c r="C31" s="19">
        <f t="shared" si="10"/>
        <v>276</v>
      </c>
      <c r="D31" s="19">
        <f t="shared" si="10"/>
        <v>223</v>
      </c>
      <c r="E31" s="19">
        <f t="shared" si="10"/>
        <v>38</v>
      </c>
      <c r="F31" s="19">
        <f t="shared" si="10"/>
        <v>15</v>
      </c>
      <c r="G31" s="20">
        <f t="shared" si="10"/>
        <v>6507</v>
      </c>
      <c r="H31" s="19">
        <f t="shared" si="10"/>
        <v>22</v>
      </c>
      <c r="I31" s="19">
        <f t="shared" si="10"/>
        <v>2699</v>
      </c>
      <c r="J31" s="21">
        <f t="shared" si="10"/>
        <v>3786</v>
      </c>
      <c r="K31" s="19">
        <f t="shared" si="10"/>
        <v>11986</v>
      </c>
      <c r="L31" s="19">
        <f t="shared" si="10"/>
        <v>44</v>
      </c>
      <c r="M31" s="19">
        <f t="shared" si="10"/>
        <v>57</v>
      </c>
      <c r="N31" s="19">
        <f t="shared" si="10"/>
        <v>677</v>
      </c>
      <c r="O31" s="19">
        <f t="shared" si="10"/>
        <v>3593</v>
      </c>
      <c r="P31" s="19">
        <f t="shared" si="10"/>
        <v>383</v>
      </c>
      <c r="Q31" s="19">
        <f t="shared" si="10"/>
        <v>120</v>
      </c>
      <c r="R31" s="19">
        <f t="shared" si="10"/>
        <v>2181</v>
      </c>
      <c r="S31" s="19">
        <f t="shared" si="10"/>
        <v>1778</v>
      </c>
      <c r="T31" s="19">
        <f t="shared" si="10"/>
        <v>158</v>
      </c>
      <c r="U31" s="19">
        <f t="shared" si="10"/>
        <v>1117</v>
      </c>
      <c r="V31" s="21">
        <f t="shared" si="10"/>
        <v>1878</v>
      </c>
    </row>
    <row r="32" spans="1:22" ht="12" customHeight="1">
      <c r="A32" s="27" t="s">
        <v>49</v>
      </c>
      <c r="B32" s="28">
        <f aca="true" t="shared" si="11" ref="B32:B40">C32+G32+K32</f>
        <v>2345</v>
      </c>
      <c r="C32" s="29">
        <f aca="true" t="shared" si="12" ref="C32:C40">SUM(D32:F32)</f>
        <v>35</v>
      </c>
      <c r="D32" s="29">
        <v>34</v>
      </c>
      <c r="E32" s="29">
        <v>0</v>
      </c>
      <c r="F32" s="29">
        <v>1</v>
      </c>
      <c r="G32" s="30">
        <f aca="true" t="shared" si="13" ref="G32:G40">SUM(H32:J32)</f>
        <v>503</v>
      </c>
      <c r="H32" s="29">
        <v>0</v>
      </c>
      <c r="I32" s="29">
        <v>202</v>
      </c>
      <c r="J32" s="31">
        <v>301</v>
      </c>
      <c r="K32" s="29">
        <f aca="true" t="shared" si="14" ref="K32:K40">SUM(L32:V32)</f>
        <v>1807</v>
      </c>
      <c r="L32" s="29">
        <v>43</v>
      </c>
      <c r="M32" s="29">
        <v>4</v>
      </c>
      <c r="N32" s="29">
        <v>118</v>
      </c>
      <c r="O32" s="29">
        <v>577</v>
      </c>
      <c r="P32" s="29">
        <v>38</v>
      </c>
      <c r="Q32" s="29">
        <v>28</v>
      </c>
      <c r="R32" s="29">
        <v>458</v>
      </c>
      <c r="S32" s="29">
        <v>190</v>
      </c>
      <c r="T32" s="29">
        <v>15</v>
      </c>
      <c r="U32" s="29">
        <v>18</v>
      </c>
      <c r="V32" s="31">
        <v>318</v>
      </c>
    </row>
    <row r="33" spans="1:22" ht="12" customHeight="1">
      <c r="A33" s="27" t="s">
        <v>50</v>
      </c>
      <c r="B33" s="28">
        <f t="shared" si="11"/>
        <v>416</v>
      </c>
      <c r="C33" s="29">
        <f t="shared" si="12"/>
        <v>16</v>
      </c>
      <c r="D33" s="29">
        <v>2</v>
      </c>
      <c r="E33" s="29">
        <v>0</v>
      </c>
      <c r="F33" s="29">
        <v>14</v>
      </c>
      <c r="G33" s="30">
        <f t="shared" si="13"/>
        <v>173</v>
      </c>
      <c r="H33" s="29">
        <v>2</v>
      </c>
      <c r="I33" s="29">
        <v>91</v>
      </c>
      <c r="J33" s="31">
        <v>80</v>
      </c>
      <c r="K33" s="29">
        <f t="shared" si="14"/>
        <v>227</v>
      </c>
      <c r="L33" s="29">
        <v>0</v>
      </c>
      <c r="M33" s="29">
        <v>0</v>
      </c>
      <c r="N33" s="29">
        <v>20</v>
      </c>
      <c r="O33" s="29">
        <v>83</v>
      </c>
      <c r="P33" s="29">
        <v>10</v>
      </c>
      <c r="Q33" s="29">
        <v>0</v>
      </c>
      <c r="R33" s="29">
        <v>25</v>
      </c>
      <c r="S33" s="29">
        <v>45</v>
      </c>
      <c r="T33" s="29">
        <v>4</v>
      </c>
      <c r="U33" s="29">
        <v>6</v>
      </c>
      <c r="V33" s="31">
        <v>34</v>
      </c>
    </row>
    <row r="34" spans="1:22" ht="12" customHeight="1">
      <c r="A34" s="27" t="s">
        <v>51</v>
      </c>
      <c r="B34" s="28">
        <f t="shared" si="11"/>
        <v>1250</v>
      </c>
      <c r="C34" s="29">
        <f t="shared" si="12"/>
        <v>95</v>
      </c>
      <c r="D34" s="29">
        <v>95</v>
      </c>
      <c r="E34" s="29">
        <v>0</v>
      </c>
      <c r="F34" s="29">
        <v>0</v>
      </c>
      <c r="G34" s="30">
        <f t="shared" si="13"/>
        <v>486</v>
      </c>
      <c r="H34" s="29">
        <v>0</v>
      </c>
      <c r="I34" s="29">
        <v>159</v>
      </c>
      <c r="J34" s="31">
        <v>327</v>
      </c>
      <c r="K34" s="29">
        <f t="shared" si="14"/>
        <v>669</v>
      </c>
      <c r="L34" s="29">
        <v>0</v>
      </c>
      <c r="M34" s="29">
        <v>0</v>
      </c>
      <c r="N34" s="29">
        <v>15</v>
      </c>
      <c r="O34" s="29">
        <v>216</v>
      </c>
      <c r="P34" s="29">
        <v>44</v>
      </c>
      <c r="Q34" s="29">
        <v>2</v>
      </c>
      <c r="R34" s="29">
        <v>127</v>
      </c>
      <c r="S34" s="29">
        <v>97</v>
      </c>
      <c r="T34" s="29">
        <v>1</v>
      </c>
      <c r="U34" s="29">
        <v>27</v>
      </c>
      <c r="V34" s="31">
        <v>140</v>
      </c>
    </row>
    <row r="35" spans="1:22" ht="12" customHeight="1">
      <c r="A35" s="27" t="s">
        <v>52</v>
      </c>
      <c r="B35" s="28">
        <f t="shared" si="11"/>
        <v>2539</v>
      </c>
      <c r="C35" s="29">
        <f t="shared" si="12"/>
        <v>12</v>
      </c>
      <c r="D35" s="29">
        <v>12</v>
      </c>
      <c r="E35" s="29">
        <v>0</v>
      </c>
      <c r="F35" s="29">
        <v>0</v>
      </c>
      <c r="G35" s="30">
        <f t="shared" si="13"/>
        <v>431</v>
      </c>
      <c r="H35" s="29">
        <v>4</v>
      </c>
      <c r="I35" s="29">
        <v>184</v>
      </c>
      <c r="J35" s="31">
        <v>243</v>
      </c>
      <c r="K35" s="29">
        <f t="shared" si="14"/>
        <v>2096</v>
      </c>
      <c r="L35" s="29">
        <v>0</v>
      </c>
      <c r="M35" s="29">
        <v>0</v>
      </c>
      <c r="N35" s="29">
        <v>21</v>
      </c>
      <c r="O35" s="29">
        <v>352</v>
      </c>
      <c r="P35" s="29">
        <v>35</v>
      </c>
      <c r="Q35" s="29">
        <v>26</v>
      </c>
      <c r="R35" s="29">
        <v>1010</v>
      </c>
      <c r="S35" s="29">
        <v>397</v>
      </c>
      <c r="T35" s="29">
        <v>14</v>
      </c>
      <c r="U35" s="29">
        <v>10</v>
      </c>
      <c r="V35" s="31">
        <v>231</v>
      </c>
    </row>
    <row r="36" spans="1:22" ht="12" customHeight="1">
      <c r="A36" s="27" t="s">
        <v>53</v>
      </c>
      <c r="B36" s="28">
        <f t="shared" si="11"/>
        <v>799</v>
      </c>
      <c r="C36" s="29">
        <f t="shared" si="12"/>
        <v>30</v>
      </c>
      <c r="D36" s="29">
        <v>8</v>
      </c>
      <c r="E36" s="29">
        <v>22</v>
      </c>
      <c r="F36" s="29">
        <v>0</v>
      </c>
      <c r="G36" s="30">
        <f t="shared" si="13"/>
        <v>223</v>
      </c>
      <c r="H36" s="29">
        <v>0</v>
      </c>
      <c r="I36" s="29">
        <v>103</v>
      </c>
      <c r="J36" s="31">
        <v>120</v>
      </c>
      <c r="K36" s="29">
        <f t="shared" si="14"/>
        <v>546</v>
      </c>
      <c r="L36" s="29">
        <v>0</v>
      </c>
      <c r="M36" s="29">
        <v>1</v>
      </c>
      <c r="N36" s="29">
        <v>6</v>
      </c>
      <c r="O36" s="29">
        <v>152</v>
      </c>
      <c r="P36" s="29">
        <v>23</v>
      </c>
      <c r="Q36" s="29">
        <v>0</v>
      </c>
      <c r="R36" s="29">
        <v>105</v>
      </c>
      <c r="S36" s="29">
        <v>199</v>
      </c>
      <c r="T36" s="29">
        <v>7</v>
      </c>
      <c r="U36" s="29">
        <v>3</v>
      </c>
      <c r="V36" s="31">
        <v>50</v>
      </c>
    </row>
    <row r="37" spans="1:22" ht="12" customHeight="1">
      <c r="A37" s="27" t="s">
        <v>54</v>
      </c>
      <c r="B37" s="28">
        <f t="shared" si="11"/>
        <v>2070</v>
      </c>
      <c r="C37" s="29">
        <f t="shared" si="12"/>
        <v>38</v>
      </c>
      <c r="D37" s="29">
        <v>22</v>
      </c>
      <c r="E37" s="29">
        <v>16</v>
      </c>
      <c r="F37" s="29">
        <v>0</v>
      </c>
      <c r="G37" s="30">
        <f t="shared" si="13"/>
        <v>905</v>
      </c>
      <c r="H37" s="29">
        <v>0</v>
      </c>
      <c r="I37" s="29">
        <v>385</v>
      </c>
      <c r="J37" s="31">
        <v>520</v>
      </c>
      <c r="K37" s="29">
        <f t="shared" si="14"/>
        <v>1127</v>
      </c>
      <c r="L37" s="29">
        <v>0</v>
      </c>
      <c r="M37" s="29">
        <v>17</v>
      </c>
      <c r="N37" s="29">
        <v>141</v>
      </c>
      <c r="O37" s="29">
        <v>445</v>
      </c>
      <c r="P37" s="29">
        <v>28</v>
      </c>
      <c r="Q37" s="29">
        <v>2</v>
      </c>
      <c r="R37" s="29">
        <v>27</v>
      </c>
      <c r="S37" s="29">
        <v>144</v>
      </c>
      <c r="T37" s="29">
        <v>8</v>
      </c>
      <c r="U37" s="29">
        <v>22</v>
      </c>
      <c r="V37" s="31">
        <v>293</v>
      </c>
    </row>
    <row r="38" spans="1:22" ht="12" customHeight="1">
      <c r="A38" s="27" t="s">
        <v>55</v>
      </c>
      <c r="B38" s="28">
        <f t="shared" si="11"/>
        <v>2308</v>
      </c>
      <c r="C38" s="29">
        <f t="shared" si="12"/>
        <v>37</v>
      </c>
      <c r="D38" s="29">
        <v>37</v>
      </c>
      <c r="E38" s="29">
        <v>0</v>
      </c>
      <c r="F38" s="29">
        <v>0</v>
      </c>
      <c r="G38" s="30">
        <f t="shared" si="13"/>
        <v>917</v>
      </c>
      <c r="H38" s="29">
        <v>3</v>
      </c>
      <c r="I38" s="29">
        <v>420</v>
      </c>
      <c r="J38" s="31">
        <v>494</v>
      </c>
      <c r="K38" s="29">
        <f t="shared" si="14"/>
        <v>1354</v>
      </c>
      <c r="L38" s="29">
        <v>0</v>
      </c>
      <c r="M38" s="29">
        <v>1</v>
      </c>
      <c r="N38" s="29">
        <v>115</v>
      </c>
      <c r="O38" s="29">
        <v>524</v>
      </c>
      <c r="P38" s="29">
        <v>87</v>
      </c>
      <c r="Q38" s="29">
        <v>14</v>
      </c>
      <c r="R38" s="29">
        <v>71</v>
      </c>
      <c r="S38" s="29">
        <v>245</v>
      </c>
      <c r="T38" s="29">
        <v>71</v>
      </c>
      <c r="U38" s="29">
        <v>36</v>
      </c>
      <c r="V38" s="31">
        <v>190</v>
      </c>
    </row>
    <row r="39" spans="1:22" ht="12" customHeight="1">
      <c r="A39" s="27" t="s">
        <v>56</v>
      </c>
      <c r="B39" s="28">
        <f t="shared" si="11"/>
        <v>4964</v>
      </c>
      <c r="C39" s="29">
        <f t="shared" si="12"/>
        <v>11</v>
      </c>
      <c r="D39" s="29">
        <v>11</v>
      </c>
      <c r="E39" s="29">
        <v>0</v>
      </c>
      <c r="F39" s="29">
        <v>0</v>
      </c>
      <c r="G39" s="30">
        <f t="shared" si="13"/>
        <v>1969</v>
      </c>
      <c r="H39" s="29">
        <v>13</v>
      </c>
      <c r="I39" s="29">
        <v>588</v>
      </c>
      <c r="J39" s="31">
        <v>1368</v>
      </c>
      <c r="K39" s="29">
        <f t="shared" si="14"/>
        <v>2984</v>
      </c>
      <c r="L39" s="29">
        <v>1</v>
      </c>
      <c r="M39" s="29">
        <v>34</v>
      </c>
      <c r="N39" s="29">
        <v>61</v>
      </c>
      <c r="O39" s="29">
        <v>829</v>
      </c>
      <c r="P39" s="29">
        <v>49</v>
      </c>
      <c r="Q39" s="29">
        <v>47</v>
      </c>
      <c r="R39" s="29">
        <v>294</v>
      </c>
      <c r="S39" s="29">
        <v>273</v>
      </c>
      <c r="T39" s="29">
        <v>20</v>
      </c>
      <c r="U39" s="29">
        <v>961</v>
      </c>
      <c r="V39" s="31">
        <v>415</v>
      </c>
    </row>
    <row r="40" spans="1:22" ht="12" customHeight="1">
      <c r="A40" s="27" t="s">
        <v>57</v>
      </c>
      <c r="B40" s="28">
        <f t="shared" si="11"/>
        <v>2078</v>
      </c>
      <c r="C40" s="29">
        <f t="shared" si="12"/>
        <v>2</v>
      </c>
      <c r="D40" s="29">
        <v>2</v>
      </c>
      <c r="E40" s="29">
        <v>0</v>
      </c>
      <c r="F40" s="29">
        <v>0</v>
      </c>
      <c r="G40" s="30">
        <f t="shared" si="13"/>
        <v>900</v>
      </c>
      <c r="H40" s="29">
        <v>0</v>
      </c>
      <c r="I40" s="29">
        <v>567</v>
      </c>
      <c r="J40" s="31">
        <v>333</v>
      </c>
      <c r="K40" s="29">
        <f t="shared" si="14"/>
        <v>1176</v>
      </c>
      <c r="L40" s="29">
        <v>0</v>
      </c>
      <c r="M40" s="29">
        <v>0</v>
      </c>
      <c r="N40" s="29">
        <v>180</v>
      </c>
      <c r="O40" s="29">
        <v>415</v>
      </c>
      <c r="P40" s="29">
        <v>69</v>
      </c>
      <c r="Q40" s="29">
        <v>1</v>
      </c>
      <c r="R40" s="29">
        <v>64</v>
      </c>
      <c r="S40" s="29">
        <v>188</v>
      </c>
      <c r="T40" s="29">
        <v>18</v>
      </c>
      <c r="U40" s="29">
        <v>34</v>
      </c>
      <c r="V40" s="31">
        <v>207</v>
      </c>
    </row>
    <row r="41" spans="1:22" ht="12" customHeight="1">
      <c r="A41" s="12" t="s">
        <v>58</v>
      </c>
      <c r="B41" s="13">
        <f aca="true" t="shared" si="15" ref="B41:V41">SUM(B42:B49)</f>
        <v>13527</v>
      </c>
      <c r="C41" s="14">
        <f t="shared" si="15"/>
        <v>311</v>
      </c>
      <c r="D41" s="14">
        <f t="shared" si="15"/>
        <v>275</v>
      </c>
      <c r="E41" s="14">
        <f t="shared" si="15"/>
        <v>7</v>
      </c>
      <c r="F41" s="14">
        <f t="shared" si="15"/>
        <v>29</v>
      </c>
      <c r="G41" s="15">
        <f t="shared" si="15"/>
        <v>4796</v>
      </c>
      <c r="H41" s="14">
        <f t="shared" si="15"/>
        <v>38</v>
      </c>
      <c r="I41" s="14">
        <f t="shared" si="15"/>
        <v>1863</v>
      </c>
      <c r="J41" s="16">
        <f t="shared" si="15"/>
        <v>2895</v>
      </c>
      <c r="K41" s="14">
        <f t="shared" si="15"/>
        <v>8420</v>
      </c>
      <c r="L41" s="14">
        <f t="shared" si="15"/>
        <v>0</v>
      </c>
      <c r="M41" s="14">
        <f t="shared" si="15"/>
        <v>17</v>
      </c>
      <c r="N41" s="14">
        <f t="shared" si="15"/>
        <v>373</v>
      </c>
      <c r="O41" s="14">
        <f t="shared" si="15"/>
        <v>3372</v>
      </c>
      <c r="P41" s="14">
        <f t="shared" si="15"/>
        <v>115</v>
      </c>
      <c r="Q41" s="14">
        <f t="shared" si="15"/>
        <v>56</v>
      </c>
      <c r="R41" s="14">
        <f t="shared" si="15"/>
        <v>1269</v>
      </c>
      <c r="S41" s="14">
        <f t="shared" si="15"/>
        <v>1428</v>
      </c>
      <c r="T41" s="14">
        <f t="shared" si="15"/>
        <v>79</v>
      </c>
      <c r="U41" s="14">
        <f t="shared" si="15"/>
        <v>289</v>
      </c>
      <c r="V41" s="16">
        <f t="shared" si="15"/>
        <v>1422</v>
      </c>
    </row>
    <row r="42" spans="1:22" ht="12" customHeight="1">
      <c r="A42" s="27" t="s">
        <v>59</v>
      </c>
      <c r="B42" s="28">
        <f aca="true" t="shared" si="16" ref="B42:B49">C42+G42+K42</f>
        <v>1706</v>
      </c>
      <c r="C42" s="29">
        <f aca="true" t="shared" si="17" ref="C42:C49">SUM(D42:F42)</f>
        <v>5</v>
      </c>
      <c r="D42" s="29">
        <v>5</v>
      </c>
      <c r="E42" s="29">
        <v>0</v>
      </c>
      <c r="F42" s="29">
        <v>0</v>
      </c>
      <c r="G42" s="30">
        <f aca="true" t="shared" si="18" ref="G42:G49">SUM(H42:J42)</f>
        <v>902</v>
      </c>
      <c r="H42" s="29">
        <v>4</v>
      </c>
      <c r="I42" s="29">
        <v>262</v>
      </c>
      <c r="J42" s="31">
        <v>636</v>
      </c>
      <c r="K42" s="29">
        <f aca="true" t="shared" si="19" ref="K42:K49">SUM(L42:V42)</f>
        <v>799</v>
      </c>
      <c r="L42" s="29">
        <v>0</v>
      </c>
      <c r="M42" s="29">
        <v>0</v>
      </c>
      <c r="N42" s="29">
        <v>47</v>
      </c>
      <c r="O42" s="29">
        <v>294</v>
      </c>
      <c r="P42" s="29">
        <v>16</v>
      </c>
      <c r="Q42" s="29">
        <v>20</v>
      </c>
      <c r="R42" s="29">
        <v>85</v>
      </c>
      <c r="S42" s="29">
        <v>141</v>
      </c>
      <c r="T42" s="29">
        <v>13</v>
      </c>
      <c r="U42" s="29">
        <v>69</v>
      </c>
      <c r="V42" s="31">
        <v>114</v>
      </c>
    </row>
    <row r="43" spans="1:22" ht="12" customHeight="1">
      <c r="A43" s="27" t="s">
        <v>60</v>
      </c>
      <c r="B43" s="28">
        <f t="shared" si="16"/>
        <v>549</v>
      </c>
      <c r="C43" s="29">
        <f t="shared" si="17"/>
        <v>2</v>
      </c>
      <c r="D43" s="29">
        <v>2</v>
      </c>
      <c r="E43" s="29">
        <v>0</v>
      </c>
      <c r="F43" s="29">
        <v>0</v>
      </c>
      <c r="G43" s="30">
        <f t="shared" si="18"/>
        <v>236</v>
      </c>
      <c r="H43" s="29">
        <v>0</v>
      </c>
      <c r="I43" s="29">
        <v>89</v>
      </c>
      <c r="J43" s="31">
        <v>147</v>
      </c>
      <c r="K43" s="29">
        <f t="shared" si="19"/>
        <v>311</v>
      </c>
      <c r="L43" s="29">
        <v>0</v>
      </c>
      <c r="M43" s="29">
        <v>0</v>
      </c>
      <c r="N43" s="29">
        <v>16</v>
      </c>
      <c r="O43" s="29">
        <v>95</v>
      </c>
      <c r="P43" s="29">
        <v>3</v>
      </c>
      <c r="Q43" s="29">
        <v>0</v>
      </c>
      <c r="R43" s="29">
        <v>41</v>
      </c>
      <c r="S43" s="29">
        <v>21</v>
      </c>
      <c r="T43" s="29">
        <v>3</v>
      </c>
      <c r="U43" s="29">
        <v>14</v>
      </c>
      <c r="V43" s="31">
        <v>118</v>
      </c>
    </row>
    <row r="44" spans="1:22" ht="12" customHeight="1">
      <c r="A44" s="27" t="s">
        <v>61</v>
      </c>
      <c r="B44" s="28">
        <f t="shared" si="16"/>
        <v>1767</v>
      </c>
      <c r="C44" s="29">
        <f t="shared" si="17"/>
        <v>61</v>
      </c>
      <c r="D44" s="29">
        <v>61</v>
      </c>
      <c r="E44" s="29">
        <v>0</v>
      </c>
      <c r="F44" s="29">
        <v>0</v>
      </c>
      <c r="G44" s="30">
        <f t="shared" si="18"/>
        <v>477</v>
      </c>
      <c r="H44" s="29">
        <v>0</v>
      </c>
      <c r="I44" s="29">
        <v>227</v>
      </c>
      <c r="J44" s="31">
        <v>250</v>
      </c>
      <c r="K44" s="29">
        <f t="shared" si="19"/>
        <v>1229</v>
      </c>
      <c r="L44" s="29">
        <v>0</v>
      </c>
      <c r="M44" s="29">
        <v>8</v>
      </c>
      <c r="N44" s="29">
        <v>17</v>
      </c>
      <c r="O44" s="29">
        <v>268</v>
      </c>
      <c r="P44" s="29">
        <v>15</v>
      </c>
      <c r="Q44" s="29">
        <v>7</v>
      </c>
      <c r="R44" s="29">
        <v>274</v>
      </c>
      <c r="S44" s="29">
        <v>287</v>
      </c>
      <c r="T44" s="29">
        <v>5</v>
      </c>
      <c r="U44" s="29">
        <v>22</v>
      </c>
      <c r="V44" s="31">
        <v>326</v>
      </c>
    </row>
    <row r="45" spans="1:22" ht="12" customHeight="1">
      <c r="A45" s="27" t="s">
        <v>62</v>
      </c>
      <c r="B45" s="28">
        <f t="shared" si="16"/>
        <v>2164</v>
      </c>
      <c r="C45" s="29">
        <f t="shared" si="17"/>
        <v>26</v>
      </c>
      <c r="D45" s="29">
        <v>0</v>
      </c>
      <c r="E45" s="29">
        <v>0</v>
      </c>
      <c r="F45" s="29">
        <v>26</v>
      </c>
      <c r="G45" s="30">
        <f t="shared" si="18"/>
        <v>403</v>
      </c>
      <c r="H45" s="29">
        <v>0</v>
      </c>
      <c r="I45" s="29">
        <v>249</v>
      </c>
      <c r="J45" s="31">
        <v>154</v>
      </c>
      <c r="K45" s="29">
        <f t="shared" si="19"/>
        <v>1735</v>
      </c>
      <c r="L45" s="29">
        <v>0</v>
      </c>
      <c r="M45" s="29">
        <v>8</v>
      </c>
      <c r="N45" s="29">
        <v>89</v>
      </c>
      <c r="O45" s="29">
        <v>984</v>
      </c>
      <c r="P45" s="29">
        <v>4</v>
      </c>
      <c r="Q45" s="29">
        <v>6</v>
      </c>
      <c r="R45" s="29">
        <v>269</v>
      </c>
      <c r="S45" s="29">
        <v>116</v>
      </c>
      <c r="T45" s="29">
        <v>10</v>
      </c>
      <c r="U45" s="29">
        <v>28</v>
      </c>
      <c r="V45" s="31">
        <v>221</v>
      </c>
    </row>
    <row r="46" spans="1:22" ht="12" customHeight="1">
      <c r="A46" s="27" t="s">
        <v>63</v>
      </c>
      <c r="B46" s="28">
        <f t="shared" si="16"/>
        <v>2932</v>
      </c>
      <c r="C46" s="29">
        <f t="shared" si="17"/>
        <v>19</v>
      </c>
      <c r="D46" s="29">
        <v>19</v>
      </c>
      <c r="E46" s="29">
        <v>0</v>
      </c>
      <c r="F46" s="29">
        <v>0</v>
      </c>
      <c r="G46" s="30">
        <f t="shared" si="18"/>
        <v>1013</v>
      </c>
      <c r="H46" s="29">
        <v>12</v>
      </c>
      <c r="I46" s="29">
        <v>412</v>
      </c>
      <c r="J46" s="31">
        <v>589</v>
      </c>
      <c r="K46" s="29">
        <f t="shared" si="19"/>
        <v>1900</v>
      </c>
      <c r="L46" s="29">
        <v>0</v>
      </c>
      <c r="M46" s="29">
        <v>1</v>
      </c>
      <c r="N46" s="29">
        <v>85</v>
      </c>
      <c r="O46" s="29">
        <v>853</v>
      </c>
      <c r="P46" s="29">
        <v>31</v>
      </c>
      <c r="Q46" s="29">
        <v>11</v>
      </c>
      <c r="R46" s="29">
        <v>219</v>
      </c>
      <c r="S46" s="29">
        <v>324</v>
      </c>
      <c r="T46" s="29">
        <v>31</v>
      </c>
      <c r="U46" s="29">
        <v>25</v>
      </c>
      <c r="V46" s="31">
        <v>320</v>
      </c>
    </row>
    <row r="47" spans="1:22" ht="12" customHeight="1">
      <c r="A47" s="27" t="s">
        <v>64</v>
      </c>
      <c r="B47" s="28">
        <f t="shared" si="16"/>
        <v>1676</v>
      </c>
      <c r="C47" s="29">
        <f t="shared" si="17"/>
        <v>27</v>
      </c>
      <c r="D47" s="29">
        <v>27</v>
      </c>
      <c r="E47" s="29">
        <v>0</v>
      </c>
      <c r="F47" s="29">
        <v>0</v>
      </c>
      <c r="G47" s="30">
        <f t="shared" si="18"/>
        <v>677</v>
      </c>
      <c r="H47" s="29">
        <v>0</v>
      </c>
      <c r="I47" s="29">
        <v>246</v>
      </c>
      <c r="J47" s="31">
        <v>431</v>
      </c>
      <c r="K47" s="29">
        <f t="shared" si="19"/>
        <v>972</v>
      </c>
      <c r="L47" s="29">
        <v>0</v>
      </c>
      <c r="M47" s="29">
        <v>0</v>
      </c>
      <c r="N47" s="29">
        <v>37</v>
      </c>
      <c r="O47" s="29">
        <v>316</v>
      </c>
      <c r="P47" s="29">
        <v>18</v>
      </c>
      <c r="Q47" s="29">
        <v>6</v>
      </c>
      <c r="R47" s="29">
        <v>280</v>
      </c>
      <c r="S47" s="29">
        <v>130</v>
      </c>
      <c r="T47" s="29">
        <v>8</v>
      </c>
      <c r="U47" s="29">
        <v>64</v>
      </c>
      <c r="V47" s="31">
        <v>113</v>
      </c>
    </row>
    <row r="48" spans="1:22" ht="12" customHeight="1">
      <c r="A48" s="27" t="s">
        <v>65</v>
      </c>
      <c r="B48" s="28">
        <f t="shared" si="16"/>
        <v>1901</v>
      </c>
      <c r="C48" s="29">
        <f t="shared" si="17"/>
        <v>142</v>
      </c>
      <c r="D48" s="29">
        <v>135</v>
      </c>
      <c r="E48" s="29">
        <v>7</v>
      </c>
      <c r="F48" s="29">
        <v>0</v>
      </c>
      <c r="G48" s="30">
        <f t="shared" si="18"/>
        <v>737</v>
      </c>
      <c r="H48" s="29">
        <v>0</v>
      </c>
      <c r="I48" s="29">
        <v>256</v>
      </c>
      <c r="J48" s="31">
        <v>481</v>
      </c>
      <c r="K48" s="29">
        <f t="shared" si="19"/>
        <v>1022</v>
      </c>
      <c r="L48" s="29">
        <v>0</v>
      </c>
      <c r="M48" s="29">
        <v>0</v>
      </c>
      <c r="N48" s="29">
        <v>69</v>
      </c>
      <c r="O48" s="29">
        <v>360</v>
      </c>
      <c r="P48" s="29">
        <v>20</v>
      </c>
      <c r="Q48" s="29">
        <v>6</v>
      </c>
      <c r="R48" s="29">
        <v>67</v>
      </c>
      <c r="S48" s="29">
        <v>308</v>
      </c>
      <c r="T48" s="29">
        <v>6</v>
      </c>
      <c r="U48" s="29">
        <v>38</v>
      </c>
      <c r="V48" s="31">
        <v>148</v>
      </c>
    </row>
    <row r="49" spans="1:22" ht="12" customHeight="1">
      <c r="A49" s="32" t="s">
        <v>66</v>
      </c>
      <c r="B49" s="33">
        <f t="shared" si="16"/>
        <v>832</v>
      </c>
      <c r="C49" s="34">
        <f t="shared" si="17"/>
        <v>29</v>
      </c>
      <c r="D49" s="34">
        <v>26</v>
      </c>
      <c r="E49" s="34">
        <v>0</v>
      </c>
      <c r="F49" s="34">
        <v>3</v>
      </c>
      <c r="G49" s="35">
        <f t="shared" si="18"/>
        <v>351</v>
      </c>
      <c r="H49" s="34">
        <v>22</v>
      </c>
      <c r="I49" s="34">
        <v>122</v>
      </c>
      <c r="J49" s="36">
        <v>207</v>
      </c>
      <c r="K49" s="34">
        <f t="shared" si="19"/>
        <v>452</v>
      </c>
      <c r="L49" s="34">
        <v>0</v>
      </c>
      <c r="M49" s="34">
        <v>0</v>
      </c>
      <c r="N49" s="34">
        <v>13</v>
      </c>
      <c r="O49" s="34">
        <v>202</v>
      </c>
      <c r="P49" s="34">
        <v>8</v>
      </c>
      <c r="Q49" s="34">
        <v>0</v>
      </c>
      <c r="R49" s="34">
        <v>34</v>
      </c>
      <c r="S49" s="34">
        <v>101</v>
      </c>
      <c r="T49" s="34">
        <v>3</v>
      </c>
      <c r="U49" s="34">
        <v>29</v>
      </c>
      <c r="V49" s="36">
        <v>62</v>
      </c>
    </row>
    <row r="50" spans="1:22" ht="12" customHeight="1">
      <c r="A50" s="17" t="s">
        <v>67</v>
      </c>
      <c r="B50" s="18">
        <f aca="true" t="shared" si="20" ref="B50:V50">SUM(B51:B54)</f>
        <v>5386</v>
      </c>
      <c r="C50" s="19">
        <f t="shared" si="20"/>
        <v>163</v>
      </c>
      <c r="D50" s="19">
        <f t="shared" si="20"/>
        <v>134</v>
      </c>
      <c r="E50" s="19">
        <f t="shared" si="20"/>
        <v>29</v>
      </c>
      <c r="F50" s="19">
        <f t="shared" si="20"/>
        <v>0</v>
      </c>
      <c r="G50" s="20">
        <f t="shared" si="20"/>
        <v>2236</v>
      </c>
      <c r="H50" s="19">
        <f t="shared" si="20"/>
        <v>92</v>
      </c>
      <c r="I50" s="19">
        <f t="shared" si="20"/>
        <v>1242</v>
      </c>
      <c r="J50" s="21">
        <f t="shared" si="20"/>
        <v>902</v>
      </c>
      <c r="K50" s="19">
        <f t="shared" si="20"/>
        <v>2987</v>
      </c>
      <c r="L50" s="19">
        <f t="shared" si="20"/>
        <v>0</v>
      </c>
      <c r="M50" s="19">
        <f t="shared" si="20"/>
        <v>0</v>
      </c>
      <c r="N50" s="19">
        <f t="shared" si="20"/>
        <v>221</v>
      </c>
      <c r="O50" s="19">
        <f t="shared" si="20"/>
        <v>985</v>
      </c>
      <c r="P50" s="19">
        <f t="shared" si="20"/>
        <v>89</v>
      </c>
      <c r="Q50" s="19">
        <f t="shared" si="20"/>
        <v>29</v>
      </c>
      <c r="R50" s="19">
        <f t="shared" si="20"/>
        <v>361</v>
      </c>
      <c r="S50" s="19">
        <f t="shared" si="20"/>
        <v>487</v>
      </c>
      <c r="T50" s="19">
        <f t="shared" si="20"/>
        <v>33</v>
      </c>
      <c r="U50" s="19">
        <f t="shared" si="20"/>
        <v>239</v>
      </c>
      <c r="V50" s="21">
        <f t="shared" si="20"/>
        <v>543</v>
      </c>
    </row>
    <row r="51" spans="1:22" ht="12" customHeight="1">
      <c r="A51" s="27" t="s">
        <v>68</v>
      </c>
      <c r="B51" s="28">
        <f>C51+G51+K51</f>
        <v>1614</v>
      </c>
      <c r="C51" s="29">
        <f>SUM(D51:F51)</f>
        <v>137</v>
      </c>
      <c r="D51" s="29">
        <v>120</v>
      </c>
      <c r="E51" s="29">
        <v>17</v>
      </c>
      <c r="F51" s="29">
        <v>0</v>
      </c>
      <c r="G51" s="30">
        <f>SUM(H51:J51)</f>
        <v>618</v>
      </c>
      <c r="H51" s="29">
        <v>18</v>
      </c>
      <c r="I51" s="29">
        <v>495</v>
      </c>
      <c r="J51" s="31">
        <v>105</v>
      </c>
      <c r="K51" s="29">
        <f>SUM(L51:V51)</f>
        <v>859</v>
      </c>
      <c r="L51" s="29">
        <v>0</v>
      </c>
      <c r="M51" s="29">
        <v>0</v>
      </c>
      <c r="N51" s="29">
        <v>66</v>
      </c>
      <c r="O51" s="29">
        <v>283</v>
      </c>
      <c r="P51" s="29">
        <v>14</v>
      </c>
      <c r="Q51" s="29">
        <v>0</v>
      </c>
      <c r="R51" s="29">
        <v>140</v>
      </c>
      <c r="S51" s="29">
        <v>71</v>
      </c>
      <c r="T51" s="29">
        <v>7</v>
      </c>
      <c r="U51" s="29">
        <v>89</v>
      </c>
      <c r="V51" s="31">
        <v>189</v>
      </c>
    </row>
    <row r="52" spans="1:22" ht="12" customHeight="1">
      <c r="A52" s="27" t="s">
        <v>69</v>
      </c>
      <c r="B52" s="28">
        <f>C52+G52+K52</f>
        <v>1243</v>
      </c>
      <c r="C52" s="29">
        <f>SUM(D52:F52)</f>
        <v>16</v>
      </c>
      <c r="D52" s="29">
        <v>4</v>
      </c>
      <c r="E52" s="29">
        <v>12</v>
      </c>
      <c r="F52" s="29">
        <v>0</v>
      </c>
      <c r="G52" s="30">
        <f>SUM(H52:J52)</f>
        <v>487</v>
      </c>
      <c r="H52" s="29">
        <v>29</v>
      </c>
      <c r="I52" s="29">
        <v>274</v>
      </c>
      <c r="J52" s="31">
        <v>184</v>
      </c>
      <c r="K52" s="29">
        <f>SUM(L52:V52)</f>
        <v>740</v>
      </c>
      <c r="L52" s="29">
        <v>0</v>
      </c>
      <c r="M52" s="29">
        <v>0</v>
      </c>
      <c r="N52" s="29">
        <v>29</v>
      </c>
      <c r="O52" s="29">
        <v>293</v>
      </c>
      <c r="P52" s="29">
        <v>33</v>
      </c>
      <c r="Q52" s="29">
        <v>9</v>
      </c>
      <c r="R52" s="29">
        <v>79</v>
      </c>
      <c r="S52" s="29">
        <v>88</v>
      </c>
      <c r="T52" s="29">
        <v>6</v>
      </c>
      <c r="U52" s="29">
        <v>85</v>
      </c>
      <c r="V52" s="31">
        <v>118</v>
      </c>
    </row>
    <row r="53" spans="1:22" ht="12" customHeight="1">
      <c r="A53" s="27" t="s">
        <v>70</v>
      </c>
      <c r="B53" s="28">
        <f>C53+G53+K53</f>
        <v>956</v>
      </c>
      <c r="C53" s="29">
        <f>SUM(D53:F53)</f>
        <v>4</v>
      </c>
      <c r="D53" s="29">
        <v>4</v>
      </c>
      <c r="E53" s="29">
        <v>0</v>
      </c>
      <c r="F53" s="29">
        <v>0</v>
      </c>
      <c r="G53" s="30">
        <f>SUM(H53:J53)</f>
        <v>409</v>
      </c>
      <c r="H53" s="29">
        <v>22</v>
      </c>
      <c r="I53" s="29">
        <v>274</v>
      </c>
      <c r="J53" s="31">
        <v>113</v>
      </c>
      <c r="K53" s="29">
        <f>SUM(L53:V53)</f>
        <v>543</v>
      </c>
      <c r="L53" s="29">
        <v>0</v>
      </c>
      <c r="M53" s="29">
        <v>0</v>
      </c>
      <c r="N53" s="29">
        <v>100</v>
      </c>
      <c r="O53" s="29">
        <v>176</v>
      </c>
      <c r="P53" s="29">
        <v>26</v>
      </c>
      <c r="Q53" s="29">
        <v>1</v>
      </c>
      <c r="R53" s="29">
        <v>62</v>
      </c>
      <c r="S53" s="29">
        <v>90</v>
      </c>
      <c r="T53" s="29">
        <v>0</v>
      </c>
      <c r="U53" s="29">
        <v>21</v>
      </c>
      <c r="V53" s="31">
        <v>67</v>
      </c>
    </row>
    <row r="54" spans="1:22" ht="12" customHeight="1">
      <c r="A54" s="32" t="s">
        <v>71</v>
      </c>
      <c r="B54" s="33">
        <f>C54+G54+K54</f>
        <v>1573</v>
      </c>
      <c r="C54" s="34">
        <f>SUM(D54:F54)</f>
        <v>6</v>
      </c>
      <c r="D54" s="34">
        <v>6</v>
      </c>
      <c r="E54" s="34">
        <v>0</v>
      </c>
      <c r="F54" s="34">
        <v>0</v>
      </c>
      <c r="G54" s="35">
        <f>SUM(H54:J54)</f>
        <v>722</v>
      </c>
      <c r="H54" s="34">
        <v>23</v>
      </c>
      <c r="I54" s="34">
        <v>199</v>
      </c>
      <c r="J54" s="36">
        <v>500</v>
      </c>
      <c r="K54" s="34">
        <f>SUM(L54:V54)</f>
        <v>845</v>
      </c>
      <c r="L54" s="34">
        <v>0</v>
      </c>
      <c r="M54" s="34">
        <v>0</v>
      </c>
      <c r="N54" s="34">
        <v>26</v>
      </c>
      <c r="O54" s="34">
        <v>233</v>
      </c>
      <c r="P54" s="34">
        <v>16</v>
      </c>
      <c r="Q54" s="34">
        <v>19</v>
      </c>
      <c r="R54" s="34">
        <v>80</v>
      </c>
      <c r="S54" s="34">
        <v>238</v>
      </c>
      <c r="T54" s="34">
        <v>20</v>
      </c>
      <c r="U54" s="34">
        <v>44</v>
      </c>
      <c r="V54" s="36">
        <v>169</v>
      </c>
    </row>
  </sheetData>
  <mergeCells count="26">
    <mergeCell ref="E4:E6"/>
    <mergeCell ref="F4:F6"/>
    <mergeCell ref="P4:P6"/>
    <mergeCell ref="Q4:Q6"/>
    <mergeCell ref="K3:V3"/>
    <mergeCell ref="A1:L1"/>
    <mergeCell ref="A3:A6"/>
    <mergeCell ref="B3:B6"/>
    <mergeCell ref="C3:F3"/>
    <mergeCell ref="G3:J3"/>
    <mergeCell ref="C4:C6"/>
    <mergeCell ref="D4:D6"/>
    <mergeCell ref="G4:G6"/>
    <mergeCell ref="H4:H6"/>
    <mergeCell ref="I4:I6"/>
    <mergeCell ref="J4:J6"/>
    <mergeCell ref="V4:V6"/>
    <mergeCell ref="K4:K6"/>
    <mergeCell ref="L4:L6"/>
    <mergeCell ref="N4:N6"/>
    <mergeCell ref="O4:O6"/>
    <mergeCell ref="M4:M6"/>
    <mergeCell ref="R4:R6"/>
    <mergeCell ref="S4:S6"/>
    <mergeCell ref="T4:T6"/>
    <mergeCell ref="U4:U6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2007-02-06T00:50:28Z</dcterms:created>
  <dcterms:modified xsi:type="dcterms:W3CDTF">2007-02-06T00:50:29Z</dcterms:modified>
  <cp:category/>
  <cp:version/>
  <cp:contentType/>
  <cp:contentStatus/>
</cp:coreProperties>
</file>