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<sst xmlns="http://schemas.openxmlformats.org/spreadsheetml/2006/main" count="63" uniqueCount="58">
  <si>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第５表　市 町 村 別 民 営 事 業 所 数 及 び 従 業 者 数</t>
  </si>
  <si>
    <t>　　　　（単位：事業所，人，％）</t>
  </si>
  <si>
    <t>市 町 村</t>
  </si>
  <si>
    <t>事　　業　　所　　数</t>
  </si>
  <si>
    <t>従　　業　　者　　数</t>
  </si>
  <si>
    <t>平成16年</t>
  </si>
  <si>
    <t>平成13年</t>
  </si>
  <si>
    <t>平成13年～平成16年</t>
  </si>
  <si>
    <t>増加数</t>
  </si>
  <si>
    <t>増加率</t>
  </si>
  <si>
    <t>県    計</t>
  </si>
  <si>
    <t>市    計</t>
  </si>
  <si>
    <t>郡    計</t>
  </si>
  <si>
    <t>鳥 取 市</t>
  </si>
  <si>
    <t>米 子 市</t>
  </si>
  <si>
    <t>倉 吉 市</t>
  </si>
  <si>
    <t>境 港 市</t>
  </si>
  <si>
    <t>岩 美 郡</t>
  </si>
  <si>
    <t>国 府 町</t>
  </si>
  <si>
    <t>岩 美 町</t>
  </si>
  <si>
    <t>福 部 村</t>
  </si>
  <si>
    <t>八 頭 郡</t>
  </si>
  <si>
    <t>郡 家 町</t>
  </si>
  <si>
    <t>船 岡 町</t>
  </si>
  <si>
    <t>河 原 町</t>
  </si>
  <si>
    <t>八 東 町</t>
  </si>
  <si>
    <t>若 桜 町</t>
  </si>
  <si>
    <t>用 瀬 町</t>
  </si>
  <si>
    <t>佐 治 村</t>
  </si>
  <si>
    <t>智 頭 町</t>
  </si>
  <si>
    <t>気 高 郡</t>
  </si>
  <si>
    <t>気 高 町</t>
  </si>
  <si>
    <t>鹿 野 町</t>
  </si>
  <si>
    <t>青 谷 町</t>
  </si>
  <si>
    <t>東 伯 郡</t>
  </si>
  <si>
    <t>羽 合 町</t>
  </si>
  <si>
    <t>泊    村</t>
  </si>
  <si>
    <t>東 郷 町</t>
  </si>
  <si>
    <t>三 朝 町</t>
  </si>
  <si>
    <t>関 金 町</t>
  </si>
  <si>
    <t>北 条 町</t>
  </si>
  <si>
    <t>大 栄 町</t>
  </si>
  <si>
    <t>東 伯 町</t>
  </si>
  <si>
    <t>赤 碕 町</t>
  </si>
  <si>
    <t>西 伯 郡</t>
  </si>
  <si>
    <t>西 伯 町</t>
  </si>
  <si>
    <t>会 見 町</t>
  </si>
  <si>
    <t>岸 本 町</t>
  </si>
  <si>
    <t>日吉津村</t>
  </si>
  <si>
    <t>淀 江 町</t>
  </si>
  <si>
    <t>大 山 町</t>
  </si>
  <si>
    <t>名 和 町</t>
  </si>
  <si>
    <t>中 山 町</t>
  </si>
  <si>
    <t>日 野 郡</t>
  </si>
  <si>
    <t>日 南 町</t>
  </si>
  <si>
    <t>日 野 町</t>
  </si>
  <si>
    <t>江 府 町</t>
  </si>
  <si>
    <t>溝 口 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</si>
</sst>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#,##0.0_ "/>
    <numFmt numFmtId="180" formatCode="#,##0;&quot;△ &quot;#,##0"/>
    <numFmt numFmtId="181" formatCode="&quot;△&quot;\ #,##0;&quot;▲&quot;\ #,##0"/>
    <numFmt numFmtId="182" formatCode="#,###_0;&quot;△ &quot;#,###_0"/>
  </numFmts>
  <fonts count="4"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5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7" xfId="0" applyNumberFormat="1" applyFont="1" applyBorder="1" applyAlignment="1">
      <alignment vertical="center"/>
    </xf>
    <xf numFmtId="38" fontId="3" fillId="0" borderId="8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38" fontId="0" fillId="0" borderId="5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7" xfId="0" applyNumberFormat="1" applyBorder="1" applyAlignment="1">
      <alignment vertical="center"/>
    </xf>
    <xf numFmtId="38" fontId="0" fillId="0" borderId="8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A2" sqref="A2"/>
    </sheetView>
  </sheetViews>
  <sheetFormatPr defaultColWidth="9.00390625" defaultRowHeight="12.75"/>
  <cols>
    <col min="1" max="9" width="10.75390625" style="2" customWidth="1"/>
    <col min="10" max="16384" width="9.125" style="2" customWidth="1"/>
  </cols>
  <sheetData>
    <row r="1" spans="1:9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">
      <c r="G2" s="2" t="s">
        <v>1</v>
      </c>
    </row>
    <row r="3" spans="1:9" ht="15" customHeight="1">
      <c r="A3" s="3" t="s">
        <v>2</v>
      </c>
      <c r="B3" s="3" t="s">
        <v>3</v>
      </c>
      <c r="C3" s="3"/>
      <c r="D3" s="3"/>
      <c r="E3" s="3"/>
      <c r="F3" s="3" t="s">
        <v>4</v>
      </c>
      <c r="G3" s="3"/>
      <c r="H3" s="3"/>
      <c r="I3" s="3"/>
    </row>
    <row r="4" spans="1:9" ht="15" customHeight="1">
      <c r="A4" s="3"/>
      <c r="B4" s="3" t="s">
        <v>5</v>
      </c>
      <c r="C4" s="3" t="s">
        <v>6</v>
      </c>
      <c r="D4" s="3" t="s">
        <v>7</v>
      </c>
      <c r="E4" s="3"/>
      <c r="F4" s="3" t="s">
        <v>5</v>
      </c>
      <c r="G4" s="3" t="s">
        <v>6</v>
      </c>
      <c r="H4" s="3" t="s">
        <v>7</v>
      </c>
      <c r="I4" s="3"/>
    </row>
    <row r="5" spans="1:9" ht="15" customHeight="1">
      <c r="A5" s="3"/>
      <c r="B5" s="3"/>
      <c r="C5" s="3"/>
      <c r="D5" s="4" t="s">
        <v>8</v>
      </c>
      <c r="E5" s="4" t="s">
        <v>9</v>
      </c>
      <c r="F5" s="3"/>
      <c r="G5" s="3"/>
      <c r="H5" s="4" t="s">
        <v>8</v>
      </c>
      <c r="I5" s="4" t="s">
        <v>9</v>
      </c>
    </row>
    <row r="6" spans="1:9" ht="15" customHeight="1">
      <c r="A6" s="5" t="s">
        <v>10</v>
      </c>
      <c r="B6" s="6">
        <f>B7+B8</f>
        <v>28105</v>
      </c>
      <c r="C6" s="7">
        <f>C7+C8</f>
        <v>30026</v>
      </c>
      <c r="D6" s="8">
        <f aca="true" t="shared" si="0" ref="D6:D53">B6-C6</f>
        <v>-1921</v>
      </c>
      <c r="E6" s="9">
        <f aca="true" t="shared" si="1" ref="E6:E53">ROUND(D6/C6*100,1)</f>
        <v>-6.4</v>
      </c>
      <c r="F6" s="8">
        <f>F7+F8</f>
        <v>229346</v>
      </c>
      <c r="G6" s="8">
        <f>G7+G8</f>
        <v>245171</v>
      </c>
      <c r="H6" s="8">
        <f aca="true" t="shared" si="2" ref="H6:H53">F6-G6</f>
        <v>-15825</v>
      </c>
      <c r="I6" s="9">
        <f aca="true" t="shared" si="3" ref="I6:I53">ROUND(H6/G6*100,1)</f>
        <v>-6.5</v>
      </c>
    </row>
    <row r="7" spans="1:9" ht="15" customHeight="1">
      <c r="A7" s="10" t="s">
        <v>11</v>
      </c>
      <c r="B7" s="11">
        <f>SUM(B9:B12)</f>
        <v>19633</v>
      </c>
      <c r="C7" s="12">
        <f>SUM(C9:C12)</f>
        <v>20738</v>
      </c>
      <c r="D7" s="13">
        <f t="shared" si="0"/>
        <v>-1105</v>
      </c>
      <c r="E7" s="14">
        <f t="shared" si="1"/>
        <v>-5.3</v>
      </c>
      <c r="F7" s="13">
        <f>SUM(F9:F12)</f>
        <v>170879</v>
      </c>
      <c r="G7" s="13">
        <f>SUM(G9:G12)</f>
        <v>181385</v>
      </c>
      <c r="H7" s="13">
        <f t="shared" si="2"/>
        <v>-10506</v>
      </c>
      <c r="I7" s="14">
        <f t="shared" si="3"/>
        <v>-5.8</v>
      </c>
    </row>
    <row r="8" spans="1:9" ht="15" customHeight="1">
      <c r="A8" s="15" t="s">
        <v>12</v>
      </c>
      <c r="B8" s="16">
        <f>B13+B17+B26+B30+B40+B49</f>
        <v>8472</v>
      </c>
      <c r="C8" s="17">
        <f>C13+C17+C26+C30+C40+C49</f>
        <v>9288</v>
      </c>
      <c r="D8" s="18">
        <f t="shared" si="0"/>
        <v>-816</v>
      </c>
      <c r="E8" s="19">
        <f t="shared" si="1"/>
        <v>-8.8</v>
      </c>
      <c r="F8" s="18">
        <f>F13+F17+F26+F30+F40+F49</f>
        <v>58467</v>
      </c>
      <c r="G8" s="18">
        <f>G13+G17+G26+G30+G40+G49</f>
        <v>63786</v>
      </c>
      <c r="H8" s="18">
        <f t="shared" si="2"/>
        <v>-5319</v>
      </c>
      <c r="I8" s="19">
        <f t="shared" si="3"/>
        <v>-8.3</v>
      </c>
    </row>
    <row r="9" spans="1:9" ht="15" customHeight="1">
      <c r="A9" s="20" t="s">
        <v>13</v>
      </c>
      <c r="B9" s="21">
        <v>7940</v>
      </c>
      <c r="C9" s="22">
        <v>8367</v>
      </c>
      <c r="D9" s="23">
        <f t="shared" si="0"/>
        <v>-427</v>
      </c>
      <c r="E9" s="24">
        <f t="shared" si="1"/>
        <v>-5.1</v>
      </c>
      <c r="F9" s="23">
        <v>73507</v>
      </c>
      <c r="G9" s="23">
        <v>75357</v>
      </c>
      <c r="H9" s="23">
        <f t="shared" si="2"/>
        <v>-1850</v>
      </c>
      <c r="I9" s="24">
        <f t="shared" si="3"/>
        <v>-2.5</v>
      </c>
    </row>
    <row r="10" spans="1:9" ht="15" customHeight="1">
      <c r="A10" s="20" t="s">
        <v>14</v>
      </c>
      <c r="B10" s="21">
        <v>7169</v>
      </c>
      <c r="C10" s="22">
        <v>7466</v>
      </c>
      <c r="D10" s="23">
        <f t="shared" si="0"/>
        <v>-297</v>
      </c>
      <c r="E10" s="24">
        <f t="shared" si="1"/>
        <v>-4</v>
      </c>
      <c r="F10" s="23">
        <v>60958</v>
      </c>
      <c r="G10" s="23">
        <v>67669</v>
      </c>
      <c r="H10" s="23">
        <f t="shared" si="2"/>
        <v>-6711</v>
      </c>
      <c r="I10" s="24">
        <f t="shared" si="3"/>
        <v>-9.9</v>
      </c>
    </row>
    <row r="11" spans="1:9" ht="15" customHeight="1">
      <c r="A11" s="20" t="s">
        <v>15</v>
      </c>
      <c r="B11" s="21">
        <v>2942</v>
      </c>
      <c r="C11" s="22">
        <v>3170</v>
      </c>
      <c r="D11" s="23">
        <f t="shared" si="0"/>
        <v>-228</v>
      </c>
      <c r="E11" s="24">
        <f t="shared" si="1"/>
        <v>-7.2</v>
      </c>
      <c r="F11" s="23">
        <v>22728</v>
      </c>
      <c r="G11" s="23">
        <v>23893</v>
      </c>
      <c r="H11" s="23">
        <f t="shared" si="2"/>
        <v>-1165</v>
      </c>
      <c r="I11" s="24">
        <f t="shared" si="3"/>
        <v>-4.9</v>
      </c>
    </row>
    <row r="12" spans="1:9" ht="15" customHeight="1">
      <c r="A12" s="20" t="s">
        <v>16</v>
      </c>
      <c r="B12" s="21">
        <v>1582</v>
      </c>
      <c r="C12" s="22">
        <v>1735</v>
      </c>
      <c r="D12" s="23">
        <f t="shared" si="0"/>
        <v>-153</v>
      </c>
      <c r="E12" s="24">
        <f t="shared" si="1"/>
        <v>-8.8</v>
      </c>
      <c r="F12" s="23">
        <v>13686</v>
      </c>
      <c r="G12" s="23">
        <v>14466</v>
      </c>
      <c r="H12" s="23">
        <f t="shared" si="2"/>
        <v>-780</v>
      </c>
      <c r="I12" s="24">
        <f t="shared" si="3"/>
        <v>-5.4</v>
      </c>
    </row>
    <row r="13" spans="1:9" ht="15" customHeight="1">
      <c r="A13" s="25" t="s">
        <v>17</v>
      </c>
      <c r="B13" s="6">
        <f>SUM(B14:B16)</f>
        <v>808</v>
      </c>
      <c r="C13" s="7">
        <f>SUM(C14:C16)</f>
        <v>915</v>
      </c>
      <c r="D13" s="8">
        <f t="shared" si="0"/>
        <v>-107</v>
      </c>
      <c r="E13" s="9">
        <f t="shared" si="1"/>
        <v>-11.7</v>
      </c>
      <c r="F13" s="8">
        <f>SUM(F14:F16)</f>
        <v>5539</v>
      </c>
      <c r="G13" s="8">
        <v>5844</v>
      </c>
      <c r="H13" s="8">
        <f t="shared" si="2"/>
        <v>-305</v>
      </c>
      <c r="I13" s="9">
        <f t="shared" si="3"/>
        <v>-5.2</v>
      </c>
    </row>
    <row r="14" spans="1:9" ht="15" customHeight="1">
      <c r="A14" s="26" t="s">
        <v>18</v>
      </c>
      <c r="B14" s="21">
        <v>226</v>
      </c>
      <c r="C14" s="22">
        <v>257</v>
      </c>
      <c r="D14" s="23">
        <f t="shared" si="0"/>
        <v>-31</v>
      </c>
      <c r="E14" s="24">
        <f t="shared" si="1"/>
        <v>-12.1</v>
      </c>
      <c r="F14" s="23">
        <v>1314</v>
      </c>
      <c r="G14" s="23">
        <v>1501</v>
      </c>
      <c r="H14" s="23">
        <f t="shared" si="2"/>
        <v>-187</v>
      </c>
      <c r="I14" s="24">
        <f t="shared" si="3"/>
        <v>-12.5</v>
      </c>
    </row>
    <row r="15" spans="1:9" ht="15" customHeight="1">
      <c r="A15" s="26" t="s">
        <v>19</v>
      </c>
      <c r="B15" s="21">
        <v>449</v>
      </c>
      <c r="C15" s="22">
        <v>516</v>
      </c>
      <c r="D15" s="23">
        <f t="shared" si="0"/>
        <v>-67</v>
      </c>
      <c r="E15" s="24">
        <f t="shared" si="1"/>
        <v>-13</v>
      </c>
      <c r="F15" s="23">
        <v>3266</v>
      </c>
      <c r="G15" s="23">
        <v>3440</v>
      </c>
      <c r="H15" s="23">
        <f t="shared" si="2"/>
        <v>-174</v>
      </c>
      <c r="I15" s="24">
        <f t="shared" si="3"/>
        <v>-5.1</v>
      </c>
    </row>
    <row r="16" spans="1:9" ht="15" customHeight="1">
      <c r="A16" s="27" t="s">
        <v>20</v>
      </c>
      <c r="B16" s="28">
        <v>133</v>
      </c>
      <c r="C16" s="29">
        <v>142</v>
      </c>
      <c r="D16" s="30">
        <f t="shared" si="0"/>
        <v>-9</v>
      </c>
      <c r="E16" s="31">
        <f t="shared" si="1"/>
        <v>-6.3</v>
      </c>
      <c r="F16" s="30">
        <v>959</v>
      </c>
      <c r="G16" s="30">
        <v>903</v>
      </c>
      <c r="H16" s="30">
        <f t="shared" si="2"/>
        <v>56</v>
      </c>
      <c r="I16" s="31">
        <f t="shared" si="3"/>
        <v>6.2</v>
      </c>
    </row>
    <row r="17" spans="1:9" ht="15" customHeight="1">
      <c r="A17" s="10" t="s">
        <v>21</v>
      </c>
      <c r="B17" s="11">
        <f>SUM(B18:B25)</f>
        <v>1664</v>
      </c>
      <c r="C17" s="12">
        <f>SUM(C18:C25)</f>
        <v>1857</v>
      </c>
      <c r="D17" s="13">
        <f t="shared" si="0"/>
        <v>-193</v>
      </c>
      <c r="E17" s="14">
        <f t="shared" si="1"/>
        <v>-10.4</v>
      </c>
      <c r="F17" s="13">
        <f>SUM(F18:F25)</f>
        <v>10159</v>
      </c>
      <c r="G17" s="13">
        <f>SUM(G18:G25)</f>
        <v>11276</v>
      </c>
      <c r="H17" s="13">
        <f t="shared" si="2"/>
        <v>-1117</v>
      </c>
      <c r="I17" s="14">
        <f t="shared" si="3"/>
        <v>-9.9</v>
      </c>
    </row>
    <row r="18" spans="1:9" ht="15" customHeight="1">
      <c r="A18" s="20" t="s">
        <v>22</v>
      </c>
      <c r="B18" s="21">
        <v>294</v>
      </c>
      <c r="C18" s="22">
        <v>335</v>
      </c>
      <c r="D18" s="23">
        <f t="shared" si="0"/>
        <v>-41</v>
      </c>
      <c r="E18" s="24">
        <f t="shared" si="1"/>
        <v>-12.2</v>
      </c>
      <c r="F18" s="23">
        <v>1890</v>
      </c>
      <c r="G18" s="23">
        <v>2153</v>
      </c>
      <c r="H18" s="23">
        <f t="shared" si="2"/>
        <v>-263</v>
      </c>
      <c r="I18" s="24">
        <f t="shared" si="3"/>
        <v>-12.2</v>
      </c>
    </row>
    <row r="19" spans="1:9" ht="15" customHeight="1">
      <c r="A19" s="20" t="s">
        <v>23</v>
      </c>
      <c r="B19" s="21">
        <v>129</v>
      </c>
      <c r="C19" s="22">
        <v>145</v>
      </c>
      <c r="D19" s="23">
        <f t="shared" si="0"/>
        <v>-16</v>
      </c>
      <c r="E19" s="24">
        <f t="shared" si="1"/>
        <v>-11</v>
      </c>
      <c r="F19" s="23">
        <v>758</v>
      </c>
      <c r="G19" s="23">
        <v>882</v>
      </c>
      <c r="H19" s="23">
        <f t="shared" si="2"/>
        <v>-124</v>
      </c>
      <c r="I19" s="24">
        <f t="shared" si="3"/>
        <v>-14.1</v>
      </c>
    </row>
    <row r="20" spans="1:9" ht="15" customHeight="1">
      <c r="A20" s="20" t="s">
        <v>24</v>
      </c>
      <c r="B20" s="21">
        <v>250</v>
      </c>
      <c r="C20" s="22">
        <v>255</v>
      </c>
      <c r="D20" s="23">
        <f t="shared" si="0"/>
        <v>-5</v>
      </c>
      <c r="E20" s="24">
        <f t="shared" si="1"/>
        <v>-2</v>
      </c>
      <c r="F20" s="23">
        <v>1566</v>
      </c>
      <c r="G20" s="23">
        <v>1581</v>
      </c>
      <c r="H20" s="23">
        <f t="shared" si="2"/>
        <v>-15</v>
      </c>
      <c r="I20" s="24">
        <f t="shared" si="3"/>
        <v>-0.9</v>
      </c>
    </row>
    <row r="21" spans="1:9" ht="15" customHeight="1">
      <c r="A21" s="20" t="s">
        <v>25</v>
      </c>
      <c r="B21" s="21">
        <v>150</v>
      </c>
      <c r="C21" s="22">
        <v>164</v>
      </c>
      <c r="D21" s="23">
        <f t="shared" si="0"/>
        <v>-14</v>
      </c>
      <c r="E21" s="24">
        <f t="shared" si="1"/>
        <v>-8.5</v>
      </c>
      <c r="F21" s="23">
        <v>856</v>
      </c>
      <c r="G21" s="23">
        <v>972</v>
      </c>
      <c r="H21" s="23">
        <f t="shared" si="2"/>
        <v>-116</v>
      </c>
      <c r="I21" s="24">
        <f t="shared" si="3"/>
        <v>-11.9</v>
      </c>
    </row>
    <row r="22" spans="1:9" ht="15" customHeight="1">
      <c r="A22" s="20" t="s">
        <v>26</v>
      </c>
      <c r="B22" s="21">
        <v>214</v>
      </c>
      <c r="C22" s="22">
        <v>239</v>
      </c>
      <c r="D22" s="23">
        <f t="shared" si="0"/>
        <v>-25</v>
      </c>
      <c r="E22" s="24">
        <f t="shared" si="1"/>
        <v>-10.5</v>
      </c>
      <c r="F22" s="23">
        <v>1041</v>
      </c>
      <c r="G22" s="23">
        <v>1177</v>
      </c>
      <c r="H22" s="23">
        <f t="shared" si="2"/>
        <v>-136</v>
      </c>
      <c r="I22" s="24">
        <f t="shared" si="3"/>
        <v>-11.6</v>
      </c>
    </row>
    <row r="23" spans="1:9" ht="15" customHeight="1">
      <c r="A23" s="20" t="s">
        <v>27</v>
      </c>
      <c r="B23" s="21">
        <v>170</v>
      </c>
      <c r="C23" s="22">
        <v>195</v>
      </c>
      <c r="D23" s="23">
        <f t="shared" si="0"/>
        <v>-25</v>
      </c>
      <c r="E23" s="24">
        <f t="shared" si="1"/>
        <v>-12.8</v>
      </c>
      <c r="F23" s="23">
        <v>1017</v>
      </c>
      <c r="G23" s="23">
        <v>1051</v>
      </c>
      <c r="H23" s="23">
        <f t="shared" si="2"/>
        <v>-34</v>
      </c>
      <c r="I23" s="24">
        <f t="shared" si="3"/>
        <v>-3.2</v>
      </c>
    </row>
    <row r="24" spans="1:9" ht="15" customHeight="1">
      <c r="A24" s="20" t="s">
        <v>28</v>
      </c>
      <c r="B24" s="21">
        <v>89</v>
      </c>
      <c r="C24" s="22">
        <v>95</v>
      </c>
      <c r="D24" s="23">
        <f t="shared" si="0"/>
        <v>-6</v>
      </c>
      <c r="E24" s="24">
        <f t="shared" si="1"/>
        <v>-6.3</v>
      </c>
      <c r="F24" s="23">
        <v>435</v>
      </c>
      <c r="G24" s="23">
        <v>510</v>
      </c>
      <c r="H24" s="23">
        <f t="shared" si="2"/>
        <v>-75</v>
      </c>
      <c r="I24" s="24">
        <f t="shared" si="3"/>
        <v>-14.7</v>
      </c>
    </row>
    <row r="25" spans="1:9" ht="15" customHeight="1">
      <c r="A25" s="20" t="s">
        <v>29</v>
      </c>
      <c r="B25" s="21">
        <v>368</v>
      </c>
      <c r="C25" s="22">
        <v>429</v>
      </c>
      <c r="D25" s="23">
        <f t="shared" si="0"/>
        <v>-61</v>
      </c>
      <c r="E25" s="24">
        <f t="shared" si="1"/>
        <v>-14.2</v>
      </c>
      <c r="F25" s="23">
        <v>2596</v>
      </c>
      <c r="G25" s="23">
        <v>2950</v>
      </c>
      <c r="H25" s="23">
        <f t="shared" si="2"/>
        <v>-354</v>
      </c>
      <c r="I25" s="24">
        <f t="shared" si="3"/>
        <v>-12</v>
      </c>
    </row>
    <row r="26" spans="1:9" ht="15" customHeight="1">
      <c r="A26" s="5" t="s">
        <v>30</v>
      </c>
      <c r="B26" s="6">
        <f>SUM(B27:B29)</f>
        <v>857</v>
      </c>
      <c r="C26" s="7">
        <f>SUM(C27:C29)</f>
        <v>938</v>
      </c>
      <c r="D26" s="8">
        <f t="shared" si="0"/>
        <v>-81</v>
      </c>
      <c r="E26" s="9">
        <f t="shared" si="1"/>
        <v>-8.6</v>
      </c>
      <c r="F26" s="8">
        <f>SUM(F27:F29)</f>
        <v>5087</v>
      </c>
      <c r="G26" s="8">
        <f>SUM(G27:G29)</f>
        <v>5561</v>
      </c>
      <c r="H26" s="8">
        <f t="shared" si="2"/>
        <v>-474</v>
      </c>
      <c r="I26" s="9">
        <f t="shared" si="3"/>
        <v>-8.5</v>
      </c>
    </row>
    <row r="27" spans="1:9" ht="15" customHeight="1">
      <c r="A27" s="20" t="s">
        <v>31</v>
      </c>
      <c r="B27" s="21">
        <v>426</v>
      </c>
      <c r="C27" s="22">
        <v>458</v>
      </c>
      <c r="D27" s="23">
        <f t="shared" si="0"/>
        <v>-32</v>
      </c>
      <c r="E27" s="24">
        <f t="shared" si="1"/>
        <v>-7</v>
      </c>
      <c r="F27" s="23">
        <v>2457</v>
      </c>
      <c r="G27" s="23">
        <v>2662</v>
      </c>
      <c r="H27" s="23">
        <f t="shared" si="2"/>
        <v>-205</v>
      </c>
      <c r="I27" s="24">
        <f t="shared" si="3"/>
        <v>-7.7</v>
      </c>
    </row>
    <row r="28" spans="1:9" ht="15" customHeight="1">
      <c r="A28" s="20" t="s">
        <v>32</v>
      </c>
      <c r="B28" s="21">
        <v>145</v>
      </c>
      <c r="C28" s="22">
        <v>162</v>
      </c>
      <c r="D28" s="23">
        <f t="shared" si="0"/>
        <v>-17</v>
      </c>
      <c r="E28" s="24">
        <f t="shared" si="1"/>
        <v>-10.5</v>
      </c>
      <c r="F28" s="23">
        <v>830</v>
      </c>
      <c r="G28" s="23">
        <v>1008</v>
      </c>
      <c r="H28" s="23">
        <f t="shared" si="2"/>
        <v>-178</v>
      </c>
      <c r="I28" s="24">
        <f t="shared" si="3"/>
        <v>-17.7</v>
      </c>
    </row>
    <row r="29" spans="1:9" ht="15" customHeight="1">
      <c r="A29" s="32" t="s">
        <v>33</v>
      </c>
      <c r="B29" s="28">
        <v>286</v>
      </c>
      <c r="C29" s="29">
        <v>318</v>
      </c>
      <c r="D29" s="30">
        <f t="shared" si="0"/>
        <v>-32</v>
      </c>
      <c r="E29" s="31">
        <f t="shared" si="1"/>
        <v>-10.1</v>
      </c>
      <c r="F29" s="30">
        <v>1800</v>
      </c>
      <c r="G29" s="30">
        <v>1891</v>
      </c>
      <c r="H29" s="30">
        <f t="shared" si="2"/>
        <v>-91</v>
      </c>
      <c r="I29" s="31">
        <f t="shared" si="3"/>
        <v>-4.8</v>
      </c>
    </row>
    <row r="30" spans="1:9" ht="15" customHeight="1">
      <c r="A30" s="10" t="s">
        <v>34</v>
      </c>
      <c r="B30" s="11">
        <f>SUM(B31:B39)</f>
        <v>2561</v>
      </c>
      <c r="C30" s="12">
        <f>SUM(C31:C39)</f>
        <v>2824</v>
      </c>
      <c r="D30" s="13">
        <f t="shared" si="0"/>
        <v>-263</v>
      </c>
      <c r="E30" s="14">
        <f t="shared" si="1"/>
        <v>-9.3</v>
      </c>
      <c r="F30" s="13">
        <f>SUM(F31:F39)</f>
        <v>18769</v>
      </c>
      <c r="G30" s="13">
        <f>SUM(G31:G39)</f>
        <v>20874</v>
      </c>
      <c r="H30" s="13">
        <f t="shared" si="2"/>
        <v>-2105</v>
      </c>
      <c r="I30" s="14">
        <f t="shared" si="3"/>
        <v>-10.1</v>
      </c>
    </row>
    <row r="31" spans="1:9" ht="15" customHeight="1">
      <c r="A31" s="20" t="s">
        <v>35</v>
      </c>
      <c r="B31" s="21">
        <v>353</v>
      </c>
      <c r="C31" s="22">
        <v>347</v>
      </c>
      <c r="D31" s="23">
        <f t="shared" si="0"/>
        <v>6</v>
      </c>
      <c r="E31" s="24">
        <f t="shared" si="1"/>
        <v>1.7</v>
      </c>
      <c r="F31" s="23">
        <v>2345</v>
      </c>
      <c r="G31" s="23">
        <v>2410</v>
      </c>
      <c r="H31" s="23">
        <f t="shared" si="2"/>
        <v>-65</v>
      </c>
      <c r="I31" s="24">
        <f t="shared" si="3"/>
        <v>-2.7</v>
      </c>
    </row>
    <row r="32" spans="1:9" ht="15" customHeight="1">
      <c r="A32" s="20" t="s">
        <v>36</v>
      </c>
      <c r="B32" s="21">
        <v>95</v>
      </c>
      <c r="C32" s="22">
        <v>113</v>
      </c>
      <c r="D32" s="23">
        <f t="shared" si="0"/>
        <v>-18</v>
      </c>
      <c r="E32" s="24">
        <f t="shared" si="1"/>
        <v>-15.9</v>
      </c>
      <c r="F32" s="23">
        <v>416</v>
      </c>
      <c r="G32" s="23">
        <v>606</v>
      </c>
      <c r="H32" s="23">
        <f t="shared" si="2"/>
        <v>-190</v>
      </c>
      <c r="I32" s="24">
        <f t="shared" si="3"/>
        <v>-31.4</v>
      </c>
    </row>
    <row r="33" spans="1:9" ht="15" customHeight="1">
      <c r="A33" s="20" t="s">
        <v>37</v>
      </c>
      <c r="B33" s="21">
        <v>213</v>
      </c>
      <c r="C33" s="22">
        <v>235</v>
      </c>
      <c r="D33" s="23">
        <f t="shared" si="0"/>
        <v>-22</v>
      </c>
      <c r="E33" s="24">
        <f t="shared" si="1"/>
        <v>-9.4</v>
      </c>
      <c r="F33" s="23">
        <v>1250</v>
      </c>
      <c r="G33" s="23">
        <v>1355</v>
      </c>
      <c r="H33" s="23">
        <f t="shared" si="2"/>
        <v>-105</v>
      </c>
      <c r="I33" s="24">
        <f t="shared" si="3"/>
        <v>-7.7</v>
      </c>
    </row>
    <row r="34" spans="1:9" ht="15" customHeight="1">
      <c r="A34" s="20" t="s">
        <v>38</v>
      </c>
      <c r="B34" s="21">
        <v>305</v>
      </c>
      <c r="C34" s="22">
        <v>323</v>
      </c>
      <c r="D34" s="23">
        <f t="shared" si="0"/>
        <v>-18</v>
      </c>
      <c r="E34" s="24">
        <f t="shared" si="1"/>
        <v>-5.6</v>
      </c>
      <c r="F34" s="23">
        <v>2539</v>
      </c>
      <c r="G34" s="23">
        <v>2693</v>
      </c>
      <c r="H34" s="23">
        <f t="shared" si="2"/>
        <v>-154</v>
      </c>
      <c r="I34" s="24">
        <f t="shared" si="3"/>
        <v>-5.7</v>
      </c>
    </row>
    <row r="35" spans="1:9" ht="15" customHeight="1">
      <c r="A35" s="20" t="s">
        <v>39</v>
      </c>
      <c r="B35" s="21">
        <v>144</v>
      </c>
      <c r="C35" s="22">
        <v>155</v>
      </c>
      <c r="D35" s="23">
        <f t="shared" si="0"/>
        <v>-11</v>
      </c>
      <c r="E35" s="24">
        <f t="shared" si="1"/>
        <v>-7.1</v>
      </c>
      <c r="F35" s="23">
        <v>799</v>
      </c>
      <c r="G35" s="23">
        <v>863</v>
      </c>
      <c r="H35" s="23">
        <f t="shared" si="2"/>
        <v>-64</v>
      </c>
      <c r="I35" s="24">
        <f t="shared" si="3"/>
        <v>-7.4</v>
      </c>
    </row>
    <row r="36" spans="1:9" ht="15" customHeight="1">
      <c r="A36" s="20" t="s">
        <v>40</v>
      </c>
      <c r="B36" s="21">
        <v>276</v>
      </c>
      <c r="C36" s="22">
        <v>304</v>
      </c>
      <c r="D36" s="23">
        <f t="shared" si="0"/>
        <v>-28</v>
      </c>
      <c r="E36" s="24">
        <f t="shared" si="1"/>
        <v>-9.2</v>
      </c>
      <c r="F36" s="23">
        <v>2070</v>
      </c>
      <c r="G36" s="23">
        <v>2244</v>
      </c>
      <c r="H36" s="23">
        <f t="shared" si="2"/>
        <v>-174</v>
      </c>
      <c r="I36" s="24">
        <f t="shared" si="3"/>
        <v>-7.8</v>
      </c>
    </row>
    <row r="37" spans="1:9" ht="15" customHeight="1">
      <c r="A37" s="20" t="s">
        <v>41</v>
      </c>
      <c r="B37" s="21">
        <v>360</v>
      </c>
      <c r="C37" s="22">
        <v>374</v>
      </c>
      <c r="D37" s="23">
        <f t="shared" si="0"/>
        <v>-14</v>
      </c>
      <c r="E37" s="24">
        <f t="shared" si="1"/>
        <v>-3.7</v>
      </c>
      <c r="F37" s="23">
        <v>2308</v>
      </c>
      <c r="G37" s="23">
        <v>2720</v>
      </c>
      <c r="H37" s="23">
        <f t="shared" si="2"/>
        <v>-412</v>
      </c>
      <c r="I37" s="24">
        <f t="shared" si="3"/>
        <v>-15.1</v>
      </c>
    </row>
    <row r="38" spans="1:9" ht="15" customHeight="1">
      <c r="A38" s="20" t="s">
        <v>42</v>
      </c>
      <c r="B38" s="21">
        <v>486</v>
      </c>
      <c r="C38" s="22">
        <v>607</v>
      </c>
      <c r="D38" s="23">
        <f t="shared" si="0"/>
        <v>-121</v>
      </c>
      <c r="E38" s="24">
        <f t="shared" si="1"/>
        <v>-19.9</v>
      </c>
      <c r="F38" s="23">
        <v>4964</v>
      </c>
      <c r="G38" s="23">
        <v>5481</v>
      </c>
      <c r="H38" s="23">
        <f t="shared" si="2"/>
        <v>-517</v>
      </c>
      <c r="I38" s="24">
        <f t="shared" si="3"/>
        <v>-9.4</v>
      </c>
    </row>
    <row r="39" spans="1:9" ht="15" customHeight="1">
      <c r="A39" s="20" t="s">
        <v>43</v>
      </c>
      <c r="B39" s="21">
        <v>329</v>
      </c>
      <c r="C39" s="22">
        <v>366</v>
      </c>
      <c r="D39" s="23">
        <f t="shared" si="0"/>
        <v>-37</v>
      </c>
      <c r="E39" s="24">
        <f t="shared" si="1"/>
        <v>-10.1</v>
      </c>
      <c r="F39" s="23">
        <v>2078</v>
      </c>
      <c r="G39" s="23">
        <v>2502</v>
      </c>
      <c r="H39" s="23">
        <f t="shared" si="2"/>
        <v>-424</v>
      </c>
      <c r="I39" s="24">
        <f t="shared" si="3"/>
        <v>-16.9</v>
      </c>
    </row>
    <row r="40" spans="1:9" ht="15" customHeight="1">
      <c r="A40" s="5" t="s">
        <v>44</v>
      </c>
      <c r="B40" s="6">
        <f>SUM(B41:B48)</f>
        <v>1697</v>
      </c>
      <c r="C40" s="7">
        <f>SUM(C41:C48)</f>
        <v>1805</v>
      </c>
      <c r="D40" s="8">
        <f t="shared" si="0"/>
        <v>-108</v>
      </c>
      <c r="E40" s="9">
        <f t="shared" si="1"/>
        <v>-6</v>
      </c>
      <c r="F40" s="8">
        <f>SUM(F41:F48)</f>
        <v>13527</v>
      </c>
      <c r="G40" s="8">
        <f>SUM(G41:G48)</f>
        <v>14394</v>
      </c>
      <c r="H40" s="8">
        <f t="shared" si="2"/>
        <v>-867</v>
      </c>
      <c r="I40" s="9">
        <f t="shared" si="3"/>
        <v>-6</v>
      </c>
    </row>
    <row r="41" spans="1:9" ht="15" customHeight="1">
      <c r="A41" s="20" t="s">
        <v>45</v>
      </c>
      <c r="B41" s="21">
        <v>213</v>
      </c>
      <c r="C41" s="22">
        <v>232</v>
      </c>
      <c r="D41" s="23">
        <f t="shared" si="0"/>
        <v>-19</v>
      </c>
      <c r="E41" s="24">
        <f t="shared" si="1"/>
        <v>-8.2</v>
      </c>
      <c r="F41" s="23">
        <v>1706</v>
      </c>
      <c r="G41" s="23">
        <v>1909</v>
      </c>
      <c r="H41" s="23">
        <f t="shared" si="2"/>
        <v>-203</v>
      </c>
      <c r="I41" s="24">
        <f t="shared" si="3"/>
        <v>-10.6</v>
      </c>
    </row>
    <row r="42" spans="1:9" ht="15" customHeight="1">
      <c r="A42" s="20" t="s">
        <v>46</v>
      </c>
      <c r="B42" s="21">
        <v>95</v>
      </c>
      <c r="C42" s="22">
        <v>97</v>
      </c>
      <c r="D42" s="23">
        <f t="shared" si="0"/>
        <v>-2</v>
      </c>
      <c r="E42" s="24">
        <f t="shared" si="1"/>
        <v>-2.1</v>
      </c>
      <c r="F42" s="23">
        <v>549</v>
      </c>
      <c r="G42" s="23">
        <v>571</v>
      </c>
      <c r="H42" s="23">
        <f t="shared" si="2"/>
        <v>-22</v>
      </c>
      <c r="I42" s="24">
        <f t="shared" si="3"/>
        <v>-3.9</v>
      </c>
    </row>
    <row r="43" spans="1:9" ht="15" customHeight="1">
      <c r="A43" s="20" t="s">
        <v>47</v>
      </c>
      <c r="B43" s="21">
        <v>202</v>
      </c>
      <c r="C43" s="22">
        <v>205</v>
      </c>
      <c r="D43" s="23">
        <f t="shared" si="0"/>
        <v>-3</v>
      </c>
      <c r="E43" s="24">
        <f t="shared" si="1"/>
        <v>-1.5</v>
      </c>
      <c r="F43" s="23">
        <v>1767</v>
      </c>
      <c r="G43" s="23">
        <v>1866</v>
      </c>
      <c r="H43" s="23">
        <f t="shared" si="2"/>
        <v>-99</v>
      </c>
      <c r="I43" s="24">
        <f t="shared" si="3"/>
        <v>-5.3</v>
      </c>
    </row>
    <row r="44" spans="1:9" ht="15" customHeight="1">
      <c r="A44" s="20" t="s">
        <v>48</v>
      </c>
      <c r="B44" s="21">
        <v>194</v>
      </c>
      <c r="C44" s="22">
        <v>202</v>
      </c>
      <c r="D44" s="23">
        <f t="shared" si="0"/>
        <v>-8</v>
      </c>
      <c r="E44" s="24">
        <f t="shared" si="1"/>
        <v>-4</v>
      </c>
      <c r="F44" s="23">
        <v>2164</v>
      </c>
      <c r="G44" s="23">
        <v>2135</v>
      </c>
      <c r="H44" s="23">
        <f t="shared" si="2"/>
        <v>29</v>
      </c>
      <c r="I44" s="24">
        <f t="shared" si="3"/>
        <v>1.4</v>
      </c>
    </row>
    <row r="45" spans="1:9" ht="15" customHeight="1">
      <c r="A45" s="20" t="s">
        <v>49</v>
      </c>
      <c r="B45" s="21">
        <v>378</v>
      </c>
      <c r="C45" s="22">
        <v>393</v>
      </c>
      <c r="D45" s="23">
        <f t="shared" si="0"/>
        <v>-15</v>
      </c>
      <c r="E45" s="24">
        <f t="shared" si="1"/>
        <v>-3.8</v>
      </c>
      <c r="F45" s="23">
        <v>2932</v>
      </c>
      <c r="G45" s="23">
        <v>3271</v>
      </c>
      <c r="H45" s="23">
        <f t="shared" si="2"/>
        <v>-339</v>
      </c>
      <c r="I45" s="24">
        <f t="shared" si="3"/>
        <v>-10.4</v>
      </c>
    </row>
    <row r="46" spans="1:9" ht="15" customHeight="1">
      <c r="A46" s="20" t="s">
        <v>50</v>
      </c>
      <c r="B46" s="21">
        <v>223</v>
      </c>
      <c r="C46" s="22">
        <v>239</v>
      </c>
      <c r="D46" s="23">
        <f t="shared" si="0"/>
        <v>-16</v>
      </c>
      <c r="E46" s="24">
        <f t="shared" si="1"/>
        <v>-6.7</v>
      </c>
      <c r="F46" s="23">
        <v>1676</v>
      </c>
      <c r="G46" s="23">
        <v>1533</v>
      </c>
      <c r="H46" s="23">
        <f t="shared" si="2"/>
        <v>143</v>
      </c>
      <c r="I46" s="24">
        <f t="shared" si="3"/>
        <v>9.3</v>
      </c>
    </row>
    <row r="47" spans="1:9" ht="15" customHeight="1">
      <c r="A47" s="20" t="s">
        <v>51</v>
      </c>
      <c r="B47" s="21">
        <v>249</v>
      </c>
      <c r="C47" s="22">
        <v>280</v>
      </c>
      <c r="D47" s="23">
        <f t="shared" si="0"/>
        <v>-31</v>
      </c>
      <c r="E47" s="24">
        <f t="shared" si="1"/>
        <v>-11.1</v>
      </c>
      <c r="F47" s="23">
        <v>1901</v>
      </c>
      <c r="G47" s="23">
        <v>2104</v>
      </c>
      <c r="H47" s="23">
        <f t="shared" si="2"/>
        <v>-203</v>
      </c>
      <c r="I47" s="24">
        <f t="shared" si="3"/>
        <v>-9.6</v>
      </c>
    </row>
    <row r="48" spans="1:9" ht="15" customHeight="1">
      <c r="A48" s="32" t="s">
        <v>52</v>
      </c>
      <c r="B48" s="28">
        <v>143</v>
      </c>
      <c r="C48" s="29">
        <v>157</v>
      </c>
      <c r="D48" s="30">
        <f t="shared" si="0"/>
        <v>-14</v>
      </c>
      <c r="E48" s="31">
        <f t="shared" si="1"/>
        <v>-8.9</v>
      </c>
      <c r="F48" s="30">
        <v>832</v>
      </c>
      <c r="G48" s="30">
        <v>1005</v>
      </c>
      <c r="H48" s="30">
        <f t="shared" si="2"/>
        <v>-173</v>
      </c>
      <c r="I48" s="31">
        <f t="shared" si="3"/>
        <v>-17.2</v>
      </c>
    </row>
    <row r="49" spans="1:9" ht="15" customHeight="1">
      <c r="A49" s="10" t="s">
        <v>53</v>
      </c>
      <c r="B49" s="11">
        <f>SUM(B50:B53)</f>
        <v>885</v>
      </c>
      <c r="C49" s="12">
        <f>SUM(C50:C53)</f>
        <v>949</v>
      </c>
      <c r="D49" s="13">
        <f t="shared" si="0"/>
        <v>-64</v>
      </c>
      <c r="E49" s="14">
        <f t="shared" si="1"/>
        <v>-6.7</v>
      </c>
      <c r="F49" s="13">
        <f>SUM(F50:F53)</f>
        <v>5386</v>
      </c>
      <c r="G49" s="13">
        <f>SUM(G50:G53)</f>
        <v>5837</v>
      </c>
      <c r="H49" s="13">
        <f t="shared" si="2"/>
        <v>-451</v>
      </c>
      <c r="I49" s="14">
        <f t="shared" si="3"/>
        <v>-7.7</v>
      </c>
    </row>
    <row r="50" spans="1:9" ht="15" customHeight="1">
      <c r="A50" s="20" t="s">
        <v>54</v>
      </c>
      <c r="B50" s="21">
        <v>303</v>
      </c>
      <c r="C50" s="22">
        <v>328</v>
      </c>
      <c r="D50" s="23">
        <f t="shared" si="0"/>
        <v>-25</v>
      </c>
      <c r="E50" s="24">
        <f t="shared" si="1"/>
        <v>-7.6</v>
      </c>
      <c r="F50" s="23">
        <v>1614</v>
      </c>
      <c r="G50" s="23">
        <v>1745</v>
      </c>
      <c r="H50" s="23">
        <f t="shared" si="2"/>
        <v>-131</v>
      </c>
      <c r="I50" s="24">
        <f t="shared" si="3"/>
        <v>-7.5</v>
      </c>
    </row>
    <row r="51" spans="1:9" ht="15" customHeight="1">
      <c r="A51" s="20" t="s">
        <v>55</v>
      </c>
      <c r="B51" s="21">
        <v>248</v>
      </c>
      <c r="C51" s="22">
        <v>264</v>
      </c>
      <c r="D51" s="23">
        <f t="shared" si="0"/>
        <v>-16</v>
      </c>
      <c r="E51" s="24">
        <f t="shared" si="1"/>
        <v>-6.1</v>
      </c>
      <c r="F51" s="23">
        <v>1243</v>
      </c>
      <c r="G51" s="23">
        <v>1457</v>
      </c>
      <c r="H51" s="23">
        <f t="shared" si="2"/>
        <v>-214</v>
      </c>
      <c r="I51" s="24">
        <f t="shared" si="3"/>
        <v>-14.7</v>
      </c>
    </row>
    <row r="52" spans="1:9" ht="15" customHeight="1">
      <c r="A52" s="20" t="s">
        <v>56</v>
      </c>
      <c r="B52" s="21">
        <v>138</v>
      </c>
      <c r="C52" s="22">
        <v>148</v>
      </c>
      <c r="D52" s="23">
        <f t="shared" si="0"/>
        <v>-10</v>
      </c>
      <c r="E52" s="24">
        <f t="shared" si="1"/>
        <v>-6.8</v>
      </c>
      <c r="F52" s="23">
        <v>956</v>
      </c>
      <c r="G52" s="23">
        <v>1022</v>
      </c>
      <c r="H52" s="23">
        <f t="shared" si="2"/>
        <v>-66</v>
      </c>
      <c r="I52" s="24">
        <f t="shared" si="3"/>
        <v>-6.5</v>
      </c>
    </row>
    <row r="53" spans="1:9" ht="15" customHeight="1">
      <c r="A53" s="32" t="s">
        <v>57</v>
      </c>
      <c r="B53" s="28">
        <v>196</v>
      </c>
      <c r="C53" s="29">
        <v>209</v>
      </c>
      <c r="D53" s="30">
        <f t="shared" si="0"/>
        <v>-13</v>
      </c>
      <c r="E53" s="31">
        <f t="shared" si="1"/>
        <v>-6.2</v>
      </c>
      <c r="F53" s="30">
        <v>1573</v>
      </c>
      <c r="G53" s="30">
        <v>1613</v>
      </c>
      <c r="H53" s="30">
        <f t="shared" si="2"/>
        <v>-40</v>
      </c>
      <c r="I53" s="31">
        <f t="shared" si="3"/>
        <v>-2.5</v>
      </c>
    </row>
  </sheetData>
  <mergeCells count="10">
    <mergeCell ref="A1:I1"/>
    <mergeCell ref="A3:A5"/>
    <mergeCell ref="B3:E3"/>
    <mergeCell ref="F3:I3"/>
    <mergeCell ref="B4:B5"/>
    <mergeCell ref="C4:C5"/>
    <mergeCell ref="D4:E4"/>
    <mergeCell ref="F4:F5"/>
    <mergeCell ref="G4:G5"/>
    <mergeCell ref="H4:I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2007-02-06T00:50:27Z</dcterms:created>
  <dcterms:modified xsi:type="dcterms:W3CDTF">2007-02-06T00:50:28Z</dcterms:modified>
  <cp:category/>
  <cp:version/>
  <cp:contentType/>
  <cp:contentStatus/>
</cp:coreProperties>
</file>