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第２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<sst xmlns="http://schemas.openxmlformats.org/spreadsheetml/2006/main" count="43" uniqueCount="34">
  <si>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第２表　産 業 （ 大 分 類 ） 別 民 営 事 業 所 の 従 業 者 数</t>
  </si>
  <si>
    <t xml:space="preserve">         （単位：人，％）</t>
  </si>
  <si>
    <t>産業分類</t>
  </si>
  <si>
    <t>実　　　　数</t>
  </si>
  <si>
    <t>構　成　比</t>
  </si>
  <si>
    <t>増　加　数</t>
  </si>
  <si>
    <t>増加率（年率）</t>
  </si>
  <si>
    <t>平成16年</t>
  </si>
  <si>
    <t>平成13年</t>
  </si>
  <si>
    <t>平成11年</t>
  </si>
  <si>
    <t>平成13～</t>
  </si>
  <si>
    <t>平成11～</t>
  </si>
  <si>
    <t>総    数</t>
  </si>
  <si>
    <t>第１次産業</t>
  </si>
  <si>
    <t>農    業</t>
  </si>
  <si>
    <t>林    業</t>
  </si>
  <si>
    <t>漁    業</t>
  </si>
  <si>
    <t>第２次産業</t>
  </si>
  <si>
    <t>鉱    業</t>
  </si>
  <si>
    <t>建 設 業</t>
  </si>
  <si>
    <t>製 造 業</t>
  </si>
  <si>
    <t>第３次産業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</si>
  <si>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</si>
  <si>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</si>
  <si>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</si>
  <si>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</si>
  <si>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</si>
  <si>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</si>
  <si>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飲食店、宿泊業</t>
  </si>
  <si>
    <t>医療、福祉</t>
  </si>
  <si>
    <t>教育、学習支援業</t>
  </si>
  <si>
    <t>複合サービス業</t>
  </si>
  <si>
    <t>サービス業（他に分類されないもの）</t>
  </si>
  <si>
    <t>注）構成比については、小数点以下第２位を四捨五入しているため、総数と内訳が一致しない場合がある。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</si>
</sst>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#,##0.0_ ;_ * \-#,##0.0_ ;_ * &quot;-&quot;?_ ;_ @_ "/>
    <numFmt numFmtId="178" formatCode="#,##0_ "/>
    <numFmt numFmtId="179" formatCode="#,##0.0_ "/>
    <numFmt numFmtId="180" formatCode="#,##0;&quot;△ &quot;#,##0"/>
    <numFmt numFmtId="181" formatCode="&quot;△&quot;\ #,##0;&quot;▲&quot;\ #,##0"/>
    <numFmt numFmtId="182" formatCode="#,###_0;&quot;△ &quot;#,###_0"/>
  </numFmts>
  <fonts count="7">
    <font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8" fontId="5" fillId="0" borderId="4" xfId="0" applyNumberFormat="1" applyFont="1" applyBorder="1" applyAlignment="1">
      <alignment vertical="center"/>
    </xf>
    <xf numFmtId="178" fontId="5" fillId="0" borderId="5" xfId="0" applyNumberFormat="1" applyFont="1" applyBorder="1" applyAlignment="1">
      <alignment vertical="center"/>
    </xf>
    <xf numFmtId="179" fontId="5" fillId="0" borderId="4" xfId="0" applyNumberFormat="1" applyFont="1" applyBorder="1" applyAlignment="1">
      <alignment vertical="center"/>
    </xf>
    <xf numFmtId="179" fontId="5" fillId="0" borderId="5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left" vertical="center"/>
    </xf>
    <xf numFmtId="178" fontId="6" fillId="0" borderId="7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9" fontId="6" fillId="0" borderId="7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8" fontId="5" fillId="0" borderId="2" xfId="0" applyNumberFormat="1" applyFont="1" applyBorder="1" applyAlignment="1">
      <alignment vertical="center"/>
    </xf>
    <xf numFmtId="178" fontId="5" fillId="0" borderId="3" xfId="0" applyNumberFormat="1" applyFont="1" applyBorder="1" applyAlignment="1">
      <alignment vertical="center"/>
    </xf>
    <xf numFmtId="179" fontId="5" fillId="0" borderId="2" xfId="0" applyNumberFormat="1" applyFont="1" applyBorder="1" applyAlignment="1">
      <alignment vertical="center"/>
    </xf>
    <xf numFmtId="179" fontId="5" fillId="0" borderId="3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horizontal="left" vertical="center"/>
    </xf>
    <xf numFmtId="178" fontId="6" fillId="0" borderId="11" xfId="0" applyNumberFormat="1" applyFont="1" applyBorder="1" applyAlignment="1">
      <alignment vertical="center"/>
    </xf>
    <xf numFmtId="178" fontId="6" fillId="0" borderId="1" xfId="0" applyNumberFormat="1" applyFont="1" applyBorder="1" applyAlignment="1">
      <alignment vertical="center"/>
    </xf>
    <xf numFmtId="179" fontId="6" fillId="0" borderId="11" xfId="0" applyNumberFormat="1" applyFont="1" applyBorder="1" applyAlignment="1">
      <alignment vertical="center"/>
    </xf>
    <xf numFmtId="179" fontId="6" fillId="0" borderId="1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workbookViewId="0" topLeftCell="A19">
      <selection activeCell="B42" sqref="B42"/>
    </sheetView>
  </sheetViews>
  <sheetFormatPr defaultColWidth="9.00390625" defaultRowHeight="12.75"/>
  <cols>
    <col min="1" max="1" width="2.75390625" style="2" customWidth="1"/>
    <col min="2" max="2" width="19.125" style="2" customWidth="1"/>
    <col min="3" max="5" width="8.75390625" style="2" customWidth="1"/>
    <col min="6" max="8" width="7.75390625" style="2" customWidth="1"/>
    <col min="9" max="10" width="9.75390625" style="2" customWidth="1"/>
    <col min="11" max="12" width="7.75390625" style="2" customWidth="1"/>
    <col min="13" max="16384" width="9.125" style="2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0:12" ht="12">
      <c r="J2" s="3" t="s">
        <v>1</v>
      </c>
      <c r="K2" s="3"/>
      <c r="L2" s="3"/>
    </row>
    <row r="3" spans="1:12" ht="13.5" customHeight="1">
      <c r="A3" s="4" t="s">
        <v>2</v>
      </c>
      <c r="B3" s="5"/>
      <c r="C3" s="6" t="s">
        <v>3</v>
      </c>
      <c r="D3" s="7"/>
      <c r="E3" s="8"/>
      <c r="F3" s="6" t="s">
        <v>4</v>
      </c>
      <c r="G3" s="7"/>
      <c r="H3" s="8"/>
      <c r="I3" s="6" t="s">
        <v>5</v>
      </c>
      <c r="J3" s="8"/>
      <c r="K3" s="6" t="s">
        <v>6</v>
      </c>
      <c r="L3" s="8"/>
    </row>
    <row r="4" spans="1:12" ht="13.5" customHeight="1">
      <c r="A4" s="9"/>
      <c r="B4" s="10"/>
      <c r="C4" s="11" t="s">
        <v>7</v>
      </c>
      <c r="D4" s="11" t="s">
        <v>8</v>
      </c>
      <c r="E4" s="11" t="s">
        <v>9</v>
      </c>
      <c r="F4" s="11" t="s">
        <v>7</v>
      </c>
      <c r="G4" s="11" t="s">
        <v>8</v>
      </c>
      <c r="H4" s="11" t="s">
        <v>9</v>
      </c>
      <c r="I4" s="12" t="s">
        <v>10</v>
      </c>
      <c r="J4" s="12" t="s">
        <v>11</v>
      </c>
      <c r="K4" s="12" t="s">
        <v>10</v>
      </c>
      <c r="L4" s="12" t="s">
        <v>11</v>
      </c>
    </row>
    <row r="5" spans="1:12" ht="13.5" customHeight="1">
      <c r="A5" s="9"/>
      <c r="B5" s="10"/>
      <c r="C5" s="11"/>
      <c r="D5" s="11"/>
      <c r="E5" s="11"/>
      <c r="F5" s="11"/>
      <c r="G5" s="11"/>
      <c r="H5" s="11"/>
      <c r="I5" s="13" t="s">
        <v>7</v>
      </c>
      <c r="J5" s="13" t="s">
        <v>8</v>
      </c>
      <c r="K5" s="13" t="s">
        <v>7</v>
      </c>
      <c r="L5" s="13" t="s">
        <v>8</v>
      </c>
    </row>
    <row r="6" spans="1:12" ht="30" customHeight="1">
      <c r="A6" s="14" t="s">
        <v>12</v>
      </c>
      <c r="B6" s="15"/>
      <c r="C6" s="16">
        <f>C7+C11+C15</f>
        <v>229346</v>
      </c>
      <c r="D6" s="17">
        <f>D7+D11+D15</f>
        <v>245171</v>
      </c>
      <c r="E6" s="17">
        <f>E7+E11+E15</f>
        <v>240351</v>
      </c>
      <c r="F6" s="18">
        <v>100</v>
      </c>
      <c r="G6" s="19">
        <v>100</v>
      </c>
      <c r="H6" s="19">
        <v>100</v>
      </c>
      <c r="I6" s="16">
        <f aca="true" t="shared" si="0" ref="I6:I26">C6-D6</f>
        <v>-15825</v>
      </c>
      <c r="J6" s="17">
        <f aca="true" t="shared" si="1" ref="J6:J26">D6-E6</f>
        <v>4820</v>
      </c>
      <c r="K6" s="20">
        <f aca="true" t="shared" si="2" ref="K6:K26">ROUND(I6/D6*100/32*12,1)</f>
        <v>-2.4</v>
      </c>
      <c r="L6" s="21">
        <f aca="true" t="shared" si="3" ref="L6:L26">ROUND(J6/E6*100/27*12,1)</f>
        <v>0.9</v>
      </c>
    </row>
    <row r="7" spans="1:12" ht="30" customHeight="1">
      <c r="A7" s="22" t="s">
        <v>13</v>
      </c>
      <c r="B7" s="23"/>
      <c r="C7" s="24">
        <f>SUM(C8:C10)</f>
        <v>2316</v>
      </c>
      <c r="D7" s="25">
        <f>SUM(D8:D10)</f>
        <v>2808</v>
      </c>
      <c r="E7" s="25">
        <f>SUM(E8:E10)</f>
        <v>2413</v>
      </c>
      <c r="F7" s="26">
        <f aca="true" t="shared" si="4" ref="F7:F26">ROUND(C7/$C$6*100,1)</f>
        <v>1</v>
      </c>
      <c r="G7" s="27">
        <f aca="true" t="shared" si="5" ref="G7:G26">ROUND(D7/$D$6*100,1)</f>
        <v>1.1</v>
      </c>
      <c r="H7" s="27">
        <f aca="true" t="shared" si="6" ref="H7:H26">ROUND(E7/$E$6*100,1)</f>
        <v>1</v>
      </c>
      <c r="I7" s="24">
        <f t="shared" si="0"/>
        <v>-492</v>
      </c>
      <c r="J7" s="25">
        <f t="shared" si="1"/>
        <v>395</v>
      </c>
      <c r="K7" s="28">
        <f t="shared" si="2"/>
        <v>-6.6</v>
      </c>
      <c r="L7" s="29">
        <f t="shared" si="3"/>
        <v>7.3</v>
      </c>
    </row>
    <row r="8" spans="1:12" ht="30" customHeight="1">
      <c r="A8" s="30"/>
      <c r="B8" s="31" t="s">
        <v>14</v>
      </c>
      <c r="C8" s="32">
        <v>1463</v>
      </c>
      <c r="D8" s="33">
        <v>1822</v>
      </c>
      <c r="E8" s="33">
        <v>1305</v>
      </c>
      <c r="F8" s="34">
        <f t="shared" si="4"/>
        <v>0.6</v>
      </c>
      <c r="G8" s="35">
        <f t="shared" si="5"/>
        <v>0.7</v>
      </c>
      <c r="H8" s="35">
        <f t="shared" si="6"/>
        <v>0.5</v>
      </c>
      <c r="I8" s="32">
        <f t="shared" si="0"/>
        <v>-359</v>
      </c>
      <c r="J8" s="33">
        <f t="shared" si="1"/>
        <v>517</v>
      </c>
      <c r="K8" s="28">
        <f t="shared" si="2"/>
        <v>-7.4</v>
      </c>
      <c r="L8" s="29">
        <f t="shared" si="3"/>
        <v>17.6</v>
      </c>
    </row>
    <row r="9" spans="1:12" ht="30" customHeight="1">
      <c r="A9" s="30"/>
      <c r="B9" s="31" t="s">
        <v>15</v>
      </c>
      <c r="C9" s="32">
        <v>183</v>
      </c>
      <c r="D9" s="33">
        <v>245</v>
      </c>
      <c r="E9" s="33">
        <v>238</v>
      </c>
      <c r="F9" s="34">
        <f t="shared" si="4"/>
        <v>0.1</v>
      </c>
      <c r="G9" s="35">
        <f t="shared" si="5"/>
        <v>0.1</v>
      </c>
      <c r="H9" s="35">
        <f t="shared" si="6"/>
        <v>0.1</v>
      </c>
      <c r="I9" s="32">
        <f t="shared" si="0"/>
        <v>-62</v>
      </c>
      <c r="J9" s="33">
        <f t="shared" si="1"/>
        <v>7</v>
      </c>
      <c r="K9" s="28">
        <f t="shared" si="2"/>
        <v>-9.5</v>
      </c>
      <c r="L9" s="29">
        <f t="shared" si="3"/>
        <v>1.3</v>
      </c>
    </row>
    <row r="10" spans="1:12" ht="30" customHeight="1">
      <c r="A10" s="30"/>
      <c r="B10" s="31" t="s">
        <v>16</v>
      </c>
      <c r="C10" s="32">
        <v>670</v>
      </c>
      <c r="D10" s="33">
        <v>741</v>
      </c>
      <c r="E10" s="33">
        <v>870</v>
      </c>
      <c r="F10" s="34">
        <f t="shared" si="4"/>
        <v>0.3</v>
      </c>
      <c r="G10" s="35">
        <f t="shared" si="5"/>
        <v>0.3</v>
      </c>
      <c r="H10" s="35">
        <f t="shared" si="6"/>
        <v>0.4</v>
      </c>
      <c r="I10" s="32">
        <f t="shared" si="0"/>
        <v>-71</v>
      </c>
      <c r="J10" s="33">
        <f t="shared" si="1"/>
        <v>-129</v>
      </c>
      <c r="K10" s="20">
        <f t="shared" si="2"/>
        <v>-3.6</v>
      </c>
      <c r="L10" s="21">
        <f t="shared" si="3"/>
        <v>-6.6</v>
      </c>
    </row>
    <row r="11" spans="1:12" ht="30" customHeight="1">
      <c r="A11" s="36" t="s">
        <v>17</v>
      </c>
      <c r="B11" s="37"/>
      <c r="C11" s="38">
        <f>SUM(C12:C14)</f>
        <v>69132</v>
      </c>
      <c r="D11" s="39">
        <f>SUM(D12:D14)</f>
        <v>78799</v>
      </c>
      <c r="E11" s="39">
        <f>SUM(E12:E14)</f>
        <v>82724</v>
      </c>
      <c r="F11" s="40">
        <f t="shared" si="4"/>
        <v>30.1</v>
      </c>
      <c r="G11" s="41">
        <f t="shared" si="5"/>
        <v>32.1</v>
      </c>
      <c r="H11" s="41">
        <f t="shared" si="6"/>
        <v>34.4</v>
      </c>
      <c r="I11" s="38">
        <f t="shared" si="0"/>
        <v>-9667</v>
      </c>
      <c r="J11" s="39">
        <f t="shared" si="1"/>
        <v>-3925</v>
      </c>
      <c r="K11" s="28">
        <f t="shared" si="2"/>
        <v>-4.6</v>
      </c>
      <c r="L11" s="29">
        <f t="shared" si="3"/>
        <v>-2.1</v>
      </c>
    </row>
    <row r="12" spans="1:12" ht="30" customHeight="1">
      <c r="A12" s="30"/>
      <c r="B12" s="31" t="s">
        <v>18</v>
      </c>
      <c r="C12" s="32">
        <v>224</v>
      </c>
      <c r="D12" s="33">
        <v>254</v>
      </c>
      <c r="E12" s="33">
        <v>377</v>
      </c>
      <c r="F12" s="34">
        <f t="shared" si="4"/>
        <v>0.1</v>
      </c>
      <c r="G12" s="35">
        <f t="shared" si="5"/>
        <v>0.1</v>
      </c>
      <c r="H12" s="35">
        <f t="shared" si="6"/>
        <v>0.2</v>
      </c>
      <c r="I12" s="32">
        <f t="shared" si="0"/>
        <v>-30</v>
      </c>
      <c r="J12" s="33">
        <f t="shared" si="1"/>
        <v>-123</v>
      </c>
      <c r="K12" s="28">
        <f t="shared" si="2"/>
        <v>-4.4</v>
      </c>
      <c r="L12" s="29">
        <f t="shared" si="3"/>
        <v>-14.5</v>
      </c>
    </row>
    <row r="13" spans="1:12" ht="30" customHeight="1">
      <c r="A13" s="30"/>
      <c r="B13" s="31" t="s">
        <v>19</v>
      </c>
      <c r="C13" s="32">
        <v>25185</v>
      </c>
      <c r="D13" s="33">
        <v>29512</v>
      </c>
      <c r="E13" s="33">
        <v>30260</v>
      </c>
      <c r="F13" s="34">
        <f t="shared" si="4"/>
        <v>11</v>
      </c>
      <c r="G13" s="35">
        <f t="shared" si="5"/>
        <v>12</v>
      </c>
      <c r="H13" s="35">
        <f t="shared" si="6"/>
        <v>12.6</v>
      </c>
      <c r="I13" s="32">
        <f t="shared" si="0"/>
        <v>-4327</v>
      </c>
      <c r="J13" s="33">
        <f t="shared" si="1"/>
        <v>-748</v>
      </c>
      <c r="K13" s="28">
        <f t="shared" si="2"/>
        <v>-5.5</v>
      </c>
      <c r="L13" s="29">
        <f t="shared" si="3"/>
        <v>-1.1</v>
      </c>
    </row>
    <row r="14" spans="1:12" ht="30" customHeight="1">
      <c r="A14" s="42"/>
      <c r="B14" s="43" t="s">
        <v>20</v>
      </c>
      <c r="C14" s="44">
        <v>43723</v>
      </c>
      <c r="D14" s="45">
        <v>49033</v>
      </c>
      <c r="E14" s="45">
        <v>52087</v>
      </c>
      <c r="F14" s="46">
        <f t="shared" si="4"/>
        <v>19.1</v>
      </c>
      <c r="G14" s="47">
        <f t="shared" si="5"/>
        <v>20</v>
      </c>
      <c r="H14" s="47">
        <f t="shared" si="6"/>
        <v>21.7</v>
      </c>
      <c r="I14" s="44">
        <f t="shared" si="0"/>
        <v>-5310</v>
      </c>
      <c r="J14" s="45">
        <f t="shared" si="1"/>
        <v>-3054</v>
      </c>
      <c r="K14" s="20">
        <f t="shared" si="2"/>
        <v>-4.1</v>
      </c>
      <c r="L14" s="21">
        <f t="shared" si="3"/>
        <v>-2.6</v>
      </c>
    </row>
    <row r="15" spans="1:12" ht="30" customHeight="1">
      <c r="A15" s="22" t="s">
        <v>21</v>
      </c>
      <c r="B15" s="23"/>
      <c r="C15" s="24">
        <f>SUM(C16:C26)</f>
        <v>157898</v>
      </c>
      <c r="D15" s="25">
        <f>SUM(D16:D26)</f>
        <v>163564</v>
      </c>
      <c r="E15" s="25">
        <f>SUM(E16:E26)</f>
        <v>155214</v>
      </c>
      <c r="F15" s="26">
        <f t="shared" si="4"/>
        <v>68.8</v>
      </c>
      <c r="G15" s="27">
        <f t="shared" si="5"/>
        <v>66.7</v>
      </c>
      <c r="H15" s="27">
        <f t="shared" si="6"/>
        <v>64.6</v>
      </c>
      <c r="I15" s="24">
        <f t="shared" si="0"/>
        <v>-5666</v>
      </c>
      <c r="J15" s="25">
        <f t="shared" si="1"/>
        <v>8350</v>
      </c>
      <c r="K15" s="28">
        <f t="shared" si="2"/>
        <v>-1.3</v>
      </c>
      <c r="L15" s="29">
        <f t="shared" si="3"/>
        <v>2.4</v>
      </c>
    </row>
    <row r="16" spans="1:12" ht="30" customHeight="1">
      <c r="A16" s="30"/>
      <c r="B16" s="48" t="s">
        <v>22</v>
      </c>
      <c r="C16" s="32">
        <v>743</v>
      </c>
      <c r="D16" s="33">
        <v>812</v>
      </c>
      <c r="E16" s="33">
        <v>716</v>
      </c>
      <c r="F16" s="34">
        <f t="shared" si="4"/>
        <v>0.3</v>
      </c>
      <c r="G16" s="35">
        <f t="shared" si="5"/>
        <v>0.3</v>
      </c>
      <c r="H16" s="35">
        <f t="shared" si="6"/>
        <v>0.3</v>
      </c>
      <c r="I16" s="32">
        <f t="shared" si="0"/>
        <v>-69</v>
      </c>
      <c r="J16" s="33">
        <f t="shared" si="1"/>
        <v>96</v>
      </c>
      <c r="K16" s="28">
        <f t="shared" si="2"/>
        <v>-3.2</v>
      </c>
      <c r="L16" s="29">
        <f t="shared" si="3"/>
        <v>6</v>
      </c>
    </row>
    <row r="17" spans="1:12" ht="30" customHeight="1">
      <c r="A17" s="30"/>
      <c r="B17" s="48" t="s">
        <v>23</v>
      </c>
      <c r="C17" s="32">
        <v>2809</v>
      </c>
      <c r="D17" s="33">
        <v>2762</v>
      </c>
      <c r="E17" s="33">
        <v>2515</v>
      </c>
      <c r="F17" s="34">
        <f t="shared" si="4"/>
        <v>1.2</v>
      </c>
      <c r="G17" s="35">
        <f t="shared" si="5"/>
        <v>1.1</v>
      </c>
      <c r="H17" s="35">
        <f t="shared" si="6"/>
        <v>1</v>
      </c>
      <c r="I17" s="32">
        <f t="shared" si="0"/>
        <v>47</v>
      </c>
      <c r="J17" s="33">
        <f t="shared" si="1"/>
        <v>247</v>
      </c>
      <c r="K17" s="28">
        <f t="shared" si="2"/>
        <v>0.6</v>
      </c>
      <c r="L17" s="29">
        <f t="shared" si="3"/>
        <v>4.4</v>
      </c>
    </row>
    <row r="18" spans="1:12" ht="30" customHeight="1">
      <c r="A18" s="30"/>
      <c r="B18" s="31" t="s">
        <v>24</v>
      </c>
      <c r="C18" s="32">
        <v>10129</v>
      </c>
      <c r="D18" s="33">
        <v>11106</v>
      </c>
      <c r="E18" s="33">
        <v>11348</v>
      </c>
      <c r="F18" s="34">
        <f t="shared" si="4"/>
        <v>4.4</v>
      </c>
      <c r="G18" s="35">
        <f t="shared" si="5"/>
        <v>4.5</v>
      </c>
      <c r="H18" s="35">
        <f t="shared" si="6"/>
        <v>4.7</v>
      </c>
      <c r="I18" s="32">
        <f t="shared" si="0"/>
        <v>-977</v>
      </c>
      <c r="J18" s="33">
        <f t="shared" si="1"/>
        <v>-242</v>
      </c>
      <c r="K18" s="28">
        <f t="shared" si="2"/>
        <v>-3.3</v>
      </c>
      <c r="L18" s="29">
        <f t="shared" si="3"/>
        <v>-0.9</v>
      </c>
    </row>
    <row r="19" spans="1:12" ht="30" customHeight="1">
      <c r="A19" s="30"/>
      <c r="B19" s="48" t="s">
        <v>25</v>
      </c>
      <c r="C19" s="32">
        <v>54788</v>
      </c>
      <c r="D19" s="33">
        <v>59817</v>
      </c>
      <c r="E19" s="33">
        <v>57332</v>
      </c>
      <c r="F19" s="34">
        <f t="shared" si="4"/>
        <v>23.9</v>
      </c>
      <c r="G19" s="35">
        <f t="shared" si="5"/>
        <v>24.4</v>
      </c>
      <c r="H19" s="35">
        <f t="shared" si="6"/>
        <v>23.9</v>
      </c>
      <c r="I19" s="32">
        <f t="shared" si="0"/>
        <v>-5029</v>
      </c>
      <c r="J19" s="33">
        <f t="shared" si="1"/>
        <v>2485</v>
      </c>
      <c r="K19" s="28">
        <f t="shared" si="2"/>
        <v>-3.2</v>
      </c>
      <c r="L19" s="29">
        <f t="shared" si="3"/>
        <v>1.9</v>
      </c>
    </row>
    <row r="20" spans="1:12" ht="30" customHeight="1">
      <c r="A20" s="30"/>
      <c r="B20" s="31" t="s">
        <v>26</v>
      </c>
      <c r="C20" s="32">
        <v>6798</v>
      </c>
      <c r="D20" s="33">
        <v>7232</v>
      </c>
      <c r="E20" s="33">
        <v>7719</v>
      </c>
      <c r="F20" s="34">
        <f t="shared" si="4"/>
        <v>3</v>
      </c>
      <c r="G20" s="35">
        <f t="shared" si="5"/>
        <v>2.9</v>
      </c>
      <c r="H20" s="35">
        <f t="shared" si="6"/>
        <v>3.2</v>
      </c>
      <c r="I20" s="32">
        <f t="shared" si="0"/>
        <v>-434</v>
      </c>
      <c r="J20" s="33">
        <f t="shared" si="1"/>
        <v>-487</v>
      </c>
      <c r="K20" s="28">
        <f t="shared" si="2"/>
        <v>-2.3</v>
      </c>
      <c r="L20" s="29">
        <f t="shared" si="3"/>
        <v>-2.8</v>
      </c>
    </row>
    <row r="21" spans="1:12" ht="30" customHeight="1">
      <c r="A21" s="30"/>
      <c r="B21" s="31" t="s">
        <v>27</v>
      </c>
      <c r="C21" s="32">
        <v>2426</v>
      </c>
      <c r="D21" s="33">
        <v>2275</v>
      </c>
      <c r="E21" s="33">
        <v>2179</v>
      </c>
      <c r="F21" s="34">
        <f t="shared" si="4"/>
        <v>1.1</v>
      </c>
      <c r="G21" s="35">
        <f t="shared" si="5"/>
        <v>0.9</v>
      </c>
      <c r="H21" s="35">
        <f t="shared" si="6"/>
        <v>0.9</v>
      </c>
      <c r="I21" s="32">
        <f t="shared" si="0"/>
        <v>151</v>
      </c>
      <c r="J21" s="33">
        <f t="shared" si="1"/>
        <v>96</v>
      </c>
      <c r="K21" s="28">
        <f t="shared" si="2"/>
        <v>2.5</v>
      </c>
      <c r="L21" s="29">
        <f t="shared" si="3"/>
        <v>2</v>
      </c>
    </row>
    <row r="22" spans="1:12" ht="30" customHeight="1">
      <c r="A22" s="30"/>
      <c r="B22" s="31" t="s">
        <v>28</v>
      </c>
      <c r="C22" s="32">
        <v>20770</v>
      </c>
      <c r="D22" s="33">
        <v>21737</v>
      </c>
      <c r="E22" s="33">
        <v>20538</v>
      </c>
      <c r="F22" s="34">
        <f t="shared" si="4"/>
        <v>9.1</v>
      </c>
      <c r="G22" s="35">
        <f t="shared" si="5"/>
        <v>8.9</v>
      </c>
      <c r="H22" s="35">
        <f t="shared" si="6"/>
        <v>8.5</v>
      </c>
      <c r="I22" s="32">
        <f t="shared" si="0"/>
        <v>-967</v>
      </c>
      <c r="J22" s="33">
        <f t="shared" si="1"/>
        <v>1199</v>
      </c>
      <c r="K22" s="28">
        <f t="shared" si="2"/>
        <v>-1.7</v>
      </c>
      <c r="L22" s="29">
        <f t="shared" si="3"/>
        <v>2.6</v>
      </c>
    </row>
    <row r="23" spans="1:12" ht="30" customHeight="1">
      <c r="A23" s="30"/>
      <c r="B23" s="31" t="s">
        <v>29</v>
      </c>
      <c r="C23" s="32">
        <v>20542</v>
      </c>
      <c r="D23" s="33">
        <v>18115</v>
      </c>
      <c r="E23" s="33">
        <v>16044</v>
      </c>
      <c r="F23" s="34">
        <f t="shared" si="4"/>
        <v>9</v>
      </c>
      <c r="G23" s="35">
        <f t="shared" si="5"/>
        <v>7.4</v>
      </c>
      <c r="H23" s="35">
        <f t="shared" si="6"/>
        <v>6.7</v>
      </c>
      <c r="I23" s="32">
        <f t="shared" si="0"/>
        <v>2427</v>
      </c>
      <c r="J23" s="33">
        <f t="shared" si="1"/>
        <v>2071</v>
      </c>
      <c r="K23" s="28">
        <f t="shared" si="2"/>
        <v>5</v>
      </c>
      <c r="L23" s="29">
        <f t="shared" si="3"/>
        <v>5.7</v>
      </c>
    </row>
    <row r="24" spans="1:12" ht="30" customHeight="1">
      <c r="A24" s="30"/>
      <c r="B24" s="31" t="s">
        <v>30</v>
      </c>
      <c r="C24" s="32">
        <v>4147</v>
      </c>
      <c r="D24" s="33">
        <v>3964</v>
      </c>
      <c r="E24" s="33">
        <v>3558</v>
      </c>
      <c r="F24" s="34">
        <f t="shared" si="4"/>
        <v>1.8</v>
      </c>
      <c r="G24" s="35">
        <f t="shared" si="5"/>
        <v>1.6</v>
      </c>
      <c r="H24" s="35">
        <f t="shared" si="6"/>
        <v>1.5</v>
      </c>
      <c r="I24" s="32">
        <f t="shared" si="0"/>
        <v>183</v>
      </c>
      <c r="J24" s="33">
        <f t="shared" si="1"/>
        <v>406</v>
      </c>
      <c r="K24" s="28">
        <f t="shared" si="2"/>
        <v>1.7</v>
      </c>
      <c r="L24" s="29">
        <f t="shared" si="3"/>
        <v>5.1</v>
      </c>
    </row>
    <row r="25" spans="1:12" ht="30" customHeight="1">
      <c r="A25" s="30"/>
      <c r="B25" s="31" t="s">
        <v>31</v>
      </c>
      <c r="C25" s="32">
        <v>3960</v>
      </c>
      <c r="D25" s="33">
        <v>4367</v>
      </c>
      <c r="E25" s="33">
        <v>4487</v>
      </c>
      <c r="F25" s="34">
        <f t="shared" si="4"/>
        <v>1.7</v>
      </c>
      <c r="G25" s="35">
        <f t="shared" si="5"/>
        <v>1.8</v>
      </c>
      <c r="H25" s="35">
        <f t="shared" si="6"/>
        <v>1.9</v>
      </c>
      <c r="I25" s="32">
        <f t="shared" si="0"/>
        <v>-407</v>
      </c>
      <c r="J25" s="33">
        <f t="shared" si="1"/>
        <v>-120</v>
      </c>
      <c r="K25" s="28">
        <f t="shared" si="2"/>
        <v>-3.5</v>
      </c>
      <c r="L25" s="29">
        <f t="shared" si="3"/>
        <v>-1.2</v>
      </c>
    </row>
    <row r="26" spans="1:12" ht="30" customHeight="1">
      <c r="A26" s="42"/>
      <c r="B26" s="49" t="s">
        <v>32</v>
      </c>
      <c r="C26" s="44">
        <v>30786</v>
      </c>
      <c r="D26" s="45">
        <v>31377</v>
      </c>
      <c r="E26" s="45">
        <v>28778</v>
      </c>
      <c r="F26" s="46">
        <f t="shared" si="4"/>
        <v>13.4</v>
      </c>
      <c r="G26" s="47">
        <f t="shared" si="5"/>
        <v>12.8</v>
      </c>
      <c r="H26" s="47">
        <f t="shared" si="6"/>
        <v>12</v>
      </c>
      <c r="I26" s="44">
        <f t="shared" si="0"/>
        <v>-591</v>
      </c>
      <c r="J26" s="45">
        <f t="shared" si="1"/>
        <v>2599</v>
      </c>
      <c r="K26" s="20">
        <f t="shared" si="2"/>
        <v>-0.7</v>
      </c>
      <c r="L26" s="21">
        <f t="shared" si="3"/>
        <v>4</v>
      </c>
    </row>
    <row r="27" ht="12">
      <c r="A27" s="2" t="s">
        <v>33</v>
      </c>
    </row>
  </sheetData>
  <mergeCells count="14">
    <mergeCell ref="A1:L1"/>
    <mergeCell ref="J2:L2"/>
    <mergeCell ref="F4:F5"/>
    <mergeCell ref="G4:G5"/>
    <mergeCell ref="H4:H5"/>
    <mergeCell ref="K3:L3"/>
    <mergeCell ref="I3:J3"/>
    <mergeCell ref="F3:H3"/>
    <mergeCell ref="C3:E3"/>
    <mergeCell ref="A3:B5"/>
    <mergeCell ref="C4:C5"/>
    <mergeCell ref="D4:D5"/>
    <mergeCell ref="E4:E5"/>
    <mergeCell ref="A6:B6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2007-02-06T00:50:25Z</dcterms:created>
  <dcterms:modified xsi:type="dcterms:W3CDTF">2007-02-06T00:50:26Z</dcterms:modified>
  <cp:category/>
  <cp:version/>
  <cp:contentType/>
  <cp:contentStatus/>
</cp:coreProperties>
</file>