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３\H31.3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<sst xmlns="http://schemas.openxmlformats.org/spreadsheetml/2006/main" count="66" uniqueCount="61">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</sst>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219285</v>
      </c>
      <c r="C8" s="7">
        <f>C9+C10</f>
        <v>558736</v>
      </c>
      <c r="D8" s="7">
        <f>D9+D10</f>
        <v>267142</v>
      </c>
      <c r="E8" s="7">
        <f>E9+E10</f>
        <v>291594</v>
      </c>
      <c r="F8" s="7">
        <f>F9+F10</f>
        <v>67254</v>
      </c>
      <c r="G8" s="36">
        <f>F8/(C8-T8)*100</f>
        <v>12.131543202861611</v>
      </c>
      <c r="H8" s="7">
        <f>H9+H10</f>
        <v>306750</v>
      </c>
      <c r="I8" s="36">
        <f>H8/(C8-T8)*100</f>
        <v>55.332781358399487</v>
      </c>
      <c r="J8" s="7">
        <f>J9+J10</f>
        <v>180369</v>
      </c>
      <c r="K8" s="36">
        <f>J8/(C8-T8)*100</f>
        <v>32.535675438738899</v>
      </c>
      <c r="L8" s="7">
        <f>L9+L10</f>
        <v>96447</v>
      </c>
      <c r="M8" s="36">
        <f>L8/(C8-T8)*100</f>
        <v>17.39749230211428</v>
      </c>
      <c r="N8" s="43">
        <f>F8/H8*100</f>
        <v>21.924694376528116</v>
      </c>
      <c r="O8" s="44">
        <f>J8/H8*100</f>
        <v>58.8</v>
      </c>
      <c r="P8" s="44">
        <f>(F8+J8)/H8*100</f>
        <v>80.72469437652812</v>
      </c>
      <c r="Q8" s="44">
        <f>J8/F8*100</f>
        <v>268.19073958426264</v>
      </c>
      <c r="R8" s="45">
        <f>L8/F8*100</f>
        <v>143.4070835935409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169951</v>
      </c>
      <c r="C9" s="10">
        <f>C19+C20+C21+C22</f>
        <v>417970</v>
      </c>
      <c r="D9" s="10">
        <f>D19+D20+D21+D22</f>
        <v>200530</v>
      </c>
      <c r="E9" s="10">
        <f>E19+E20+E21+E22</f>
        <v>217440</v>
      </c>
      <c r="F9" s="10">
        <f>F19+F20+F21+F22</f>
        <v>51712</v>
      </c>
      <c r="G9" s="37">
        <f t="shared" ref="G9:G37" si="0">F9/(C9-T9)*100</f>
        <v>12.499395720735963</v>
      </c>
      <c r="H9" s="10">
        <f>H19+H20+H21+H22</f>
        <v>235635</v>
      </c>
      <c r="I9" s="37">
        <f t="shared" ref="I9:I37" si="1">H9/(C9-T9)*100</f>
        <v>56.955737752467869</v>
      </c>
      <c r="J9" s="10">
        <f>J19+J20+J21+J22</f>
        <v>126369</v>
      </c>
      <c r="K9" s="37">
        <f t="shared" ref="K9:K37" si="2">J9/(C9-T9)*100</f>
        <v>30.544866526796159</v>
      </c>
      <c r="L9" s="10">
        <f>L19+L20+L21+L22</f>
        <v>66633</v>
      </c>
      <c r="M9" s="37">
        <f t="shared" ref="M9:M37" si="3">L9/(C9-T9)*100</f>
        <v>16.105976080209615</v>
      </c>
      <c r="N9" s="46">
        <f t="shared" ref="N9:N37" si="4">F9/H9*100</f>
        <v>21.945806013537887</v>
      </c>
      <c r="O9" s="47">
        <f t="shared" ref="O9:O37" si="5">J9/H9*100</f>
        <v>53.629129798204858</v>
      </c>
      <c r="P9" s="47">
        <f t="shared" ref="P9:P37" si="6">(F9+J9)/H9*100</f>
        <v>75.574935811742733</v>
      </c>
      <c r="Q9" s="47">
        <f t="shared" ref="Q9:Q37" si="7">J9/F9*100</f>
        <v>244.37074566831686</v>
      </c>
      <c r="R9" s="48">
        <f t="shared" ref="R9:R37" si="8">L9/F9*100</f>
        <v>128.85403774752476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49334</v>
      </c>
      <c r="C10" s="13">
        <f>C11+C12+C13+C14+C15</f>
        <v>140766</v>
      </c>
      <c r="D10" s="13">
        <f>D11+D12+D13+D14+D15</f>
        <v>66612</v>
      </c>
      <c r="E10" s="13">
        <f>E11+E12+E13+E14+E15</f>
        <v>74154</v>
      </c>
      <c r="F10" s="13">
        <f>F11+F12+F13+F14+F15</f>
        <v>15542</v>
      </c>
      <c r="G10" s="38">
        <f t="shared" si="0"/>
        <v>11.049574496825612</v>
      </c>
      <c r="H10" s="13">
        <f>H11+H12+H13+H14+H15</f>
        <v>71115</v>
      </c>
      <c r="I10" s="38">
        <f t="shared" si="1"/>
        <v>50.559161648549313</v>
      </c>
      <c r="J10" s="13">
        <f>J11+J12+J13+J14+J15</f>
        <v>54000</v>
      </c>
      <c r="K10" s="38">
        <f>J10/(C10-T10)*100</f>
        <v>38.39126385462508</v>
      </c>
      <c r="L10" s="13">
        <f>L11+L12+L13+L14+L15</f>
        <v>29814</v>
      </c>
      <c r="M10" s="38">
        <f t="shared" si="3"/>
        <v>21.196243343736892</v>
      </c>
      <c r="N10" s="49">
        <f t="shared" si="4"/>
        <v>21.85474231877944</v>
      </c>
      <c r="O10" s="50">
        <f t="shared" si="5"/>
        <v>75.933347395064331</v>
      </c>
      <c r="P10" s="50">
        <f t="shared" si="6"/>
        <v>97.788089713843775</v>
      </c>
      <c r="Q10" s="50">
        <f t="shared" si="7"/>
        <v>347.44563119289666</v>
      </c>
      <c r="R10" s="51">
        <f t="shared" si="8"/>
        <v>191.82859348861149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4023</v>
      </c>
      <c r="C11" s="10">
        <f>C23</f>
        <v>11056</v>
      </c>
      <c r="D11" s="10">
        <f>D23</f>
        <v>5259</v>
      </c>
      <c r="E11" s="10">
        <f>E23</f>
        <v>5797</v>
      </c>
      <c r="F11" s="10">
        <f>F23</f>
        <v>1139</v>
      </c>
      <c r="G11" s="39">
        <f t="shared" si="0"/>
        <v>10.303030303030303</v>
      </c>
      <c r="H11" s="10">
        <f>H23</f>
        <v>5764</v>
      </c>
      <c r="I11" s="39">
        <f t="shared" si="1"/>
        <v>52.13930348258706</v>
      </c>
      <c r="J11" s="10">
        <f>J23</f>
        <v>4152</v>
      </c>
      <c r="K11" s="39">
        <f t="shared" si="2"/>
        <v>37.557666214382635</v>
      </c>
      <c r="L11" s="10">
        <f>L23</f>
        <v>2257</v>
      </c>
      <c r="M11" s="39">
        <f t="shared" si="3"/>
        <v>20.416101311623699</v>
      </c>
      <c r="N11" s="52">
        <f t="shared" si="4"/>
        <v>19.76058292852186</v>
      </c>
      <c r="O11" s="53">
        <f t="shared" si="5"/>
        <v>72.033310201249137</v>
      </c>
      <c r="P11" s="53">
        <f t="shared" si="6"/>
        <v>91.793893129770993</v>
      </c>
      <c r="Q11" s="53">
        <f t="shared" si="7"/>
        <v>364.53028972783142</v>
      </c>
      <c r="R11" s="54">
        <f t="shared" si="8"/>
        <v>198.15627743634766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9117</v>
      </c>
      <c r="C12" s="17">
        <f>C24+C25+C26</f>
        <v>25779</v>
      </c>
      <c r="D12" s="17">
        <f>D24+D25+D26</f>
        <v>12195</v>
      </c>
      <c r="E12" s="17">
        <f>E24+E25+E26</f>
        <v>13584</v>
      </c>
      <c r="F12" s="17">
        <f>F24+F25+F26</f>
        <v>2607</v>
      </c>
      <c r="G12" s="40">
        <f t="shared" si="0"/>
        <v>10.116414435389988</v>
      </c>
      <c r="H12" s="17">
        <f>H24+H25+H26</f>
        <v>13057</v>
      </c>
      <c r="I12" s="40">
        <f t="shared" si="1"/>
        <v>50.667442762902603</v>
      </c>
      <c r="J12" s="17">
        <f>J24+J25+J26</f>
        <v>10106</v>
      </c>
      <c r="K12" s="40">
        <f t="shared" si="2"/>
        <v>39.216142801707413</v>
      </c>
      <c r="L12" s="17">
        <f>L24+L25+L26</f>
        <v>5622</v>
      </c>
      <c r="M12" s="40">
        <f t="shared" si="3"/>
        <v>21.816065192083819</v>
      </c>
      <c r="N12" s="55">
        <f t="shared" si="4"/>
        <v>19.966301600673969</v>
      </c>
      <c r="O12" s="56">
        <f t="shared" si="5"/>
        <v>77.399096270199891</v>
      </c>
      <c r="P12" s="56">
        <f t="shared" si="6"/>
        <v>97.365397870873863</v>
      </c>
      <c r="Q12" s="56">
        <f t="shared" si="7"/>
        <v>387.64863828154972</v>
      </c>
      <c r="R12" s="57">
        <f t="shared" si="8"/>
        <v>215.65017261219793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18545</v>
      </c>
      <c r="C13" s="17">
        <f>C27+C28+C29+C30</f>
        <v>53374</v>
      </c>
      <c r="D13" s="17">
        <f>D27+D28+D29+D30</f>
        <v>25308</v>
      </c>
      <c r="E13" s="17">
        <f>E27+E28+E29+E30</f>
        <v>28066</v>
      </c>
      <c r="F13" s="17">
        <f>F27+F28+F29+F30</f>
        <v>6563</v>
      </c>
      <c r="G13" s="40">
        <f t="shared" si="0"/>
        <v>12.314013921984351</v>
      </c>
      <c r="H13" s="17">
        <f>H27+H28+H29+H30</f>
        <v>27838</v>
      </c>
      <c r="I13" s="40">
        <f t="shared" si="1"/>
        <v>52.231832936187786</v>
      </c>
      <c r="J13" s="17">
        <f>J27+J28+J29+J30</f>
        <v>18896</v>
      </c>
      <c r="K13" s="40">
        <f t="shared" si="2"/>
        <v>35.454153141827874</v>
      </c>
      <c r="L13" s="17">
        <f>L27+L28+L29+L30</f>
        <v>10180</v>
      </c>
      <c r="M13" s="40">
        <f t="shared" si="3"/>
        <v>19.100512223952567</v>
      </c>
      <c r="N13" s="55">
        <f t="shared" si="4"/>
        <v>23.575687908614125</v>
      </c>
      <c r="O13" s="56">
        <f t="shared" si="5"/>
        <v>67.878439543070627</v>
      </c>
      <c r="P13" s="56">
        <f t="shared" si="6"/>
        <v>91.454127451684755</v>
      </c>
      <c r="Q13" s="56">
        <f t="shared" si="7"/>
        <v>287.91711107725126</v>
      </c>
      <c r="R13" s="57">
        <f t="shared" si="8"/>
        <v>155.11199146731678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13660</v>
      </c>
      <c r="C14" s="17">
        <f>C31+C32+C33+C34</f>
        <v>40544</v>
      </c>
      <c r="D14" s="17">
        <f>D31+D32+D33+D34</f>
        <v>19192</v>
      </c>
      <c r="E14" s="17">
        <f>E31+E32+E33+E34</f>
        <v>21352</v>
      </c>
      <c r="F14" s="17">
        <f>F31+F32+F33+F34</f>
        <v>4562</v>
      </c>
      <c r="G14" s="40">
        <f t="shared" si="0"/>
        <v>11.258082029514831</v>
      </c>
      <c r="H14" s="17">
        <f>H31+H32+H33+H34</f>
        <v>20244</v>
      </c>
      <c r="I14" s="40">
        <f t="shared" si="1"/>
        <v>49.958047480381026</v>
      </c>
      <c r="J14" s="17">
        <f>J31+J32+J33+J34</f>
        <v>15716</v>
      </c>
      <c r="K14" s="40">
        <f t="shared" si="2"/>
        <v>38.783870490104135</v>
      </c>
      <c r="L14" s="17">
        <f>L31+L32+L33+L34</f>
        <v>8497</v>
      </c>
      <c r="M14" s="40">
        <f t="shared" si="3"/>
        <v>20.968856423671092</v>
      </c>
      <c r="N14" s="55">
        <f t="shared" si="4"/>
        <v>22.535072120134362</v>
      </c>
      <c r="O14" s="56">
        <f t="shared" si="5"/>
        <v>77.632878877692164</v>
      </c>
      <c r="P14" s="56">
        <f t="shared" si="6"/>
        <v>100.16795099782652</v>
      </c>
      <c r="Q14" s="56">
        <f t="shared" si="7"/>
        <v>344.49802718106093</v>
      </c>
      <c r="R14" s="57">
        <f t="shared" si="8"/>
        <v>186.25602805786937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3989</v>
      </c>
      <c r="C15" s="13">
        <f>C35+C36+C37</f>
        <v>10013</v>
      </c>
      <c r="D15" s="13">
        <f>D35+D36+D37</f>
        <v>4658</v>
      </c>
      <c r="E15" s="13">
        <f>E35+E36+E37</f>
        <v>5355</v>
      </c>
      <c r="F15" s="13">
        <f>F35+F36+F37</f>
        <v>671</v>
      </c>
      <c r="G15" s="41">
        <f t="shared" si="0"/>
        <v>6.7012883251772699</v>
      </c>
      <c r="H15" s="13">
        <f>H35+H36+H37</f>
        <v>4212</v>
      </c>
      <c r="I15" s="41">
        <f t="shared" si="1"/>
        <v>42.065315090382505</v>
      </c>
      <c r="J15" s="13">
        <f>J35+J36+J37</f>
        <v>5130</v>
      </c>
      <c r="K15" s="41">
        <f t="shared" si="2"/>
        <v>51.233396584440229</v>
      </c>
      <c r="L15" s="13">
        <f>L35+L36+L37</f>
        <v>3258</v>
      </c>
      <c r="M15" s="41">
        <f t="shared" si="3"/>
        <v>32.537700988714668</v>
      </c>
      <c r="N15" s="43">
        <f t="shared" si="4"/>
        <v>15.930674264007596</v>
      </c>
      <c r="O15" s="44">
        <f t="shared" si="5"/>
        <v>121.79487179487178</v>
      </c>
      <c r="P15" s="44">
        <f t="shared" si="6"/>
        <v>137.72554605887939</v>
      </c>
      <c r="Q15" s="44">
        <f t="shared" si="7"/>
        <v>764.53055141579739</v>
      </c>
      <c r="R15" s="45">
        <f t="shared" si="8"/>
        <v>485.5439642324888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90183</v>
      </c>
      <c r="C16" s="10">
        <f>C11+C12+C19</f>
        <v>226379</v>
      </c>
      <c r="D16" s="10">
        <f>D11+D12+D19</f>
        <v>109625</v>
      </c>
      <c r="E16" s="10">
        <f>E11+E12+E19</f>
        <v>116754</v>
      </c>
      <c r="F16" s="10">
        <f>F11+F12+F19</f>
        <v>27115</v>
      </c>
      <c r="G16" s="37">
        <f t="shared" si="0"/>
        <v>12.080157177925591</v>
      </c>
      <c r="H16" s="10">
        <f>H11+H12+H19</f>
        <v>127524</v>
      </c>
      <c r="I16" s="37">
        <f t="shared" si="1"/>
        <v>56.81393929403589</v>
      </c>
      <c r="J16" s="10">
        <f>J11+J12+J19</f>
        <v>69820</v>
      </c>
      <c r="K16" s="37">
        <f t="shared" si="2"/>
        <v>31.105903528038525</v>
      </c>
      <c r="L16" s="10">
        <f>L11+L12+L19</f>
        <v>36649</v>
      </c>
      <c r="M16" s="37">
        <f t="shared" si="3"/>
        <v>16.327703500416558</v>
      </c>
      <c r="N16" s="46">
        <f t="shared" si="4"/>
        <v>21.262664282801669</v>
      </c>
      <c r="O16" s="47">
        <f t="shared" si="5"/>
        <v>54.750478341331835</v>
      </c>
      <c r="P16" s="47">
        <f t="shared" si="6"/>
        <v>76.013142624133508</v>
      </c>
      <c r="Q16" s="47">
        <f t="shared" si="7"/>
        <v>257.49585100497876</v>
      </c>
      <c r="R16" s="48">
        <f t="shared" si="8"/>
        <v>135.16134980638023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37088</v>
      </c>
      <c r="C17" s="17">
        <f>C13+C21</f>
        <v>100636</v>
      </c>
      <c r="D17" s="17">
        <f>D13+D21</f>
        <v>47592</v>
      </c>
      <c r="E17" s="17">
        <f>E13+E21</f>
        <v>53044</v>
      </c>
      <c r="F17" s="17">
        <f>F13+F21</f>
        <v>12208</v>
      </c>
      <c r="G17" s="40">
        <f t="shared" si="0"/>
        <v>12.159241441818308</v>
      </c>
      <c r="H17" s="17">
        <f>H13+H21</f>
        <v>52907</v>
      </c>
      <c r="I17" s="40">
        <f t="shared" si="1"/>
        <v>52.695690281969298</v>
      </c>
      <c r="J17" s="17">
        <f>J13+J21</f>
        <v>35286</v>
      </c>
      <c r="K17" s="40">
        <f t="shared" si="2"/>
        <v>35.145068276212385</v>
      </c>
      <c r="L17" s="17">
        <f>L13+L21</f>
        <v>19153</v>
      </c>
      <c r="M17" s="40">
        <f t="shared" si="3"/>
        <v>19.076503222079459</v>
      </c>
      <c r="N17" s="55">
        <f t="shared" si="4"/>
        <v>23.074451395845543</v>
      </c>
      <c r="O17" s="56">
        <f t="shared" si="5"/>
        <v>66.694388266202964</v>
      </c>
      <c r="P17" s="56">
        <f t="shared" si="6"/>
        <v>89.768839662048507</v>
      </c>
      <c r="Q17" s="56">
        <f t="shared" si="7"/>
        <v>289.03997378768025</v>
      </c>
      <c r="R17" s="57">
        <f t="shared" si="8"/>
        <v>156.88892529488859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92014</v>
      </c>
      <c r="C18" s="13">
        <f>C14+C15+C20+C22</f>
        <v>231721</v>
      </c>
      <c r="D18" s="13">
        <f>D14+D15+D20+D22</f>
        <v>109925</v>
      </c>
      <c r="E18" s="13">
        <f>E14+E15+E20+E22</f>
        <v>121796</v>
      </c>
      <c r="F18" s="13">
        <f>F14+F15+F20+F22</f>
        <v>27931</v>
      </c>
      <c r="G18" s="38">
        <f t="shared" si="0"/>
        <v>12.16968102024722</v>
      </c>
      <c r="H18" s="13">
        <f>H14+H15+H20+H22</f>
        <v>126319</v>
      </c>
      <c r="I18" s="38">
        <f t="shared" si="1"/>
        <v>55.037840993756348</v>
      </c>
      <c r="J18" s="13">
        <f>J14+J15+J20+J22</f>
        <v>75263</v>
      </c>
      <c r="K18" s="38">
        <f t="shared" si="2"/>
        <v>32.792477985996435</v>
      </c>
      <c r="L18" s="13">
        <f>L14+L15+L20+L22</f>
        <v>40645</v>
      </c>
      <c r="M18" s="38">
        <f t="shared" si="3"/>
        <v>17.709236513835819</v>
      </c>
      <c r="N18" s="58">
        <f t="shared" si="4"/>
        <v>22.111479666558477</v>
      </c>
      <c r="O18" s="59">
        <f t="shared" si="5"/>
        <v>59.581693965278383</v>
      </c>
      <c r="P18" s="59">
        <f t="shared" si="6"/>
        <v>81.693173631836856</v>
      </c>
      <c r="Q18" s="59">
        <f t="shared" si="7"/>
        <v>269.46045612401991</v>
      </c>
      <c r="R18" s="60">
        <f t="shared" si="8"/>
        <v>145.51931545594502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77043</v>
      </c>
      <c r="C19" s="10">
        <f>D19+E19</f>
        <v>189544</v>
      </c>
      <c r="D19" s="10">
        <v>92171</v>
      </c>
      <c r="E19" s="10">
        <v>97373</v>
      </c>
      <c r="F19" s="14">
        <v>23369</v>
      </c>
      <c r="G19" s="39">
        <f t="shared" si="0"/>
        <v>12.454565803638999</v>
      </c>
      <c r="H19" s="14">
        <v>108703</v>
      </c>
      <c r="I19" s="39">
        <f t="shared" si="1"/>
        <v>57.933530170438196</v>
      </c>
      <c r="J19" s="14">
        <v>55562</v>
      </c>
      <c r="K19" s="39">
        <f t="shared" si="2"/>
        <v>29.611904025922808</v>
      </c>
      <c r="L19" s="14">
        <v>28770</v>
      </c>
      <c r="M19" s="39">
        <f t="shared" si="3"/>
        <v>15.333041985994008</v>
      </c>
      <c r="N19" s="43">
        <f t="shared" si="4"/>
        <v>21.498026733392823</v>
      </c>
      <c r="O19" s="44">
        <f t="shared" si="5"/>
        <v>51.113584721672808</v>
      </c>
      <c r="P19" s="44">
        <f t="shared" si="6"/>
        <v>72.611611455065642</v>
      </c>
      <c r="Q19" s="44">
        <f t="shared" si="7"/>
        <v>237.75942487911337</v>
      </c>
      <c r="R19" s="45">
        <f t="shared" si="8"/>
        <v>123.11181479738113</v>
      </c>
      <c r="T19">
        <v>1910</v>
      </c>
    </row>
    <row r="20" spans="1:20" ht="18" customHeight="1" x14ac:dyDescent="0.15">
      <c r="A20" s="20" t="s">
        <v>25</v>
      </c>
      <c r="B20" s="16">
        <v>61239</v>
      </c>
      <c r="C20" s="17">
        <f t="shared" ref="C20:C37" si="9">D20+E20</f>
        <v>148120</v>
      </c>
      <c r="D20" s="17">
        <v>70271</v>
      </c>
      <c r="E20" s="17">
        <v>77849</v>
      </c>
      <c r="F20" s="16">
        <v>18839</v>
      </c>
      <c r="G20" s="40">
        <f t="shared" si="0"/>
        <v>12.90236418924472</v>
      </c>
      <c r="H20" s="16">
        <v>83660</v>
      </c>
      <c r="I20" s="40">
        <f t="shared" si="1"/>
        <v>57.296660548448074</v>
      </c>
      <c r="J20" s="16">
        <v>43513</v>
      </c>
      <c r="K20" s="40">
        <f t="shared" si="2"/>
        <v>29.800975262307205</v>
      </c>
      <c r="L20" s="16">
        <v>23039</v>
      </c>
      <c r="M20" s="40">
        <f t="shared" si="3"/>
        <v>15.778840095334631</v>
      </c>
      <c r="N20" s="55">
        <f t="shared" si="4"/>
        <v>22.518527372699022</v>
      </c>
      <c r="O20" s="56">
        <f t="shared" si="5"/>
        <v>52.011714080803252</v>
      </c>
      <c r="P20" s="56">
        <f t="shared" si="6"/>
        <v>74.530241453502271</v>
      </c>
      <c r="Q20" s="56">
        <f t="shared" si="7"/>
        <v>230.9729815807633</v>
      </c>
      <c r="R20" s="57">
        <f t="shared" si="8"/>
        <v>122.29417697330007</v>
      </c>
      <c r="T20">
        <v>2108</v>
      </c>
    </row>
    <row r="21" spans="1:20" ht="18" customHeight="1" x14ac:dyDescent="0.15">
      <c r="A21" s="20" t="s">
        <v>26</v>
      </c>
      <c r="B21" s="16">
        <v>18543</v>
      </c>
      <c r="C21" s="17">
        <f t="shared" si="9"/>
        <v>47262</v>
      </c>
      <c r="D21" s="17">
        <v>22284</v>
      </c>
      <c r="E21" s="17">
        <v>24978</v>
      </c>
      <c r="F21" s="16">
        <v>5645</v>
      </c>
      <c r="G21" s="40">
        <f t="shared" si="0"/>
        <v>11.984120244565217</v>
      </c>
      <c r="H21" s="16">
        <v>25069</v>
      </c>
      <c r="I21" s="40">
        <f t="shared" si="1"/>
        <v>53.220533288043484</v>
      </c>
      <c r="J21" s="16">
        <v>16390</v>
      </c>
      <c r="K21" s="40">
        <f t="shared" si="2"/>
        <v>34.795346467391305</v>
      </c>
      <c r="L21" s="16">
        <v>8973</v>
      </c>
      <c r="M21" s="40">
        <f t="shared" si="3"/>
        <v>19.049337635869566</v>
      </c>
      <c r="N21" s="55">
        <f t="shared" si="4"/>
        <v>22.517850731979735</v>
      </c>
      <c r="O21" s="56">
        <f t="shared" si="5"/>
        <v>65.379552435278626</v>
      </c>
      <c r="P21" s="56">
        <f t="shared" si="6"/>
        <v>87.897403167258375</v>
      </c>
      <c r="Q21" s="56">
        <f t="shared" si="7"/>
        <v>290.34543844109828</v>
      </c>
      <c r="R21" s="57">
        <f t="shared" si="8"/>
        <v>158.95482728077945</v>
      </c>
      <c r="T21">
        <v>158</v>
      </c>
    </row>
    <row r="22" spans="1:20" ht="18" customHeight="1" x14ac:dyDescent="0.15">
      <c r="A22" s="21" t="s">
        <v>27</v>
      </c>
      <c r="B22" s="18">
        <v>13126</v>
      </c>
      <c r="C22" s="13">
        <f t="shared" si="9"/>
        <v>33044</v>
      </c>
      <c r="D22" s="13">
        <v>15804</v>
      </c>
      <c r="E22" s="13">
        <v>17240</v>
      </c>
      <c r="F22" s="18">
        <v>3859</v>
      </c>
      <c r="G22" s="41">
        <f t="shared" si="0"/>
        <v>11.706000121337135</v>
      </c>
      <c r="H22" s="18">
        <v>18203</v>
      </c>
      <c r="I22" s="41">
        <f t="shared" si="1"/>
        <v>55.217496814900201</v>
      </c>
      <c r="J22" s="18">
        <v>10904</v>
      </c>
      <c r="K22" s="41">
        <f t="shared" si="2"/>
        <v>33.076503063762665</v>
      </c>
      <c r="L22" s="18">
        <v>5851</v>
      </c>
      <c r="M22" s="41">
        <f t="shared" si="3"/>
        <v>17.74858945580295</v>
      </c>
      <c r="N22" s="43">
        <f t="shared" si="4"/>
        <v>21.199802230401581</v>
      </c>
      <c r="O22" s="44">
        <f t="shared" si="5"/>
        <v>59.902213920782287</v>
      </c>
      <c r="P22" s="44">
        <f t="shared" si="6"/>
        <v>81.102016151183875</v>
      </c>
      <c r="Q22" s="44">
        <f t="shared" si="7"/>
        <v>282.56024876911118</v>
      </c>
      <c r="R22" s="45">
        <f t="shared" si="8"/>
        <v>151.61959056750453</v>
      </c>
      <c r="T22">
        <v>78</v>
      </c>
    </row>
    <row r="23" spans="1:20" ht="18" customHeight="1" x14ac:dyDescent="0.15">
      <c r="A23" s="22" t="s">
        <v>28</v>
      </c>
      <c r="B23" s="23">
        <v>4023</v>
      </c>
      <c r="C23" s="10">
        <f t="shared" si="9"/>
        <v>11056</v>
      </c>
      <c r="D23" s="7">
        <v>5259</v>
      </c>
      <c r="E23" s="7">
        <v>5797</v>
      </c>
      <c r="F23" s="23">
        <v>1139</v>
      </c>
      <c r="G23" s="42">
        <f t="shared" si="0"/>
        <v>10.303030303030303</v>
      </c>
      <c r="H23" s="23">
        <v>5764</v>
      </c>
      <c r="I23" s="42">
        <f t="shared" si="1"/>
        <v>52.13930348258706</v>
      </c>
      <c r="J23" s="23">
        <v>4152</v>
      </c>
      <c r="K23" s="42">
        <f t="shared" si="2"/>
        <v>37.557666214382635</v>
      </c>
      <c r="L23" s="23">
        <v>2257</v>
      </c>
      <c r="M23" s="42">
        <f t="shared" si="3"/>
        <v>20.416101311623699</v>
      </c>
      <c r="N23" s="61">
        <f t="shared" si="4"/>
        <v>19.76058292852186</v>
      </c>
      <c r="O23" s="62">
        <f t="shared" si="5"/>
        <v>72.033310201249137</v>
      </c>
      <c r="P23" s="62">
        <f t="shared" si="6"/>
        <v>91.793893129770993</v>
      </c>
      <c r="Q23" s="62">
        <f t="shared" si="7"/>
        <v>364.53028972783142</v>
      </c>
      <c r="R23" s="63">
        <f t="shared" si="8"/>
        <v>198.15627743634766</v>
      </c>
      <c r="T23">
        <v>1</v>
      </c>
    </row>
    <row r="24" spans="1:20" ht="18" customHeight="1" x14ac:dyDescent="0.15">
      <c r="A24" s="19" t="s">
        <v>29</v>
      </c>
      <c r="B24" s="14">
        <v>1193</v>
      </c>
      <c r="C24" s="10">
        <f t="shared" si="9"/>
        <v>3021</v>
      </c>
      <c r="D24" s="10">
        <v>1422</v>
      </c>
      <c r="E24" s="10">
        <v>1599</v>
      </c>
      <c r="F24" s="14">
        <v>195</v>
      </c>
      <c r="G24" s="39">
        <f t="shared" si="0"/>
        <v>6.4548162859980138</v>
      </c>
      <c r="H24" s="14">
        <v>1377</v>
      </c>
      <c r="I24" s="39">
        <f t="shared" si="1"/>
        <v>45.580933465739818</v>
      </c>
      <c r="J24" s="14">
        <v>1449</v>
      </c>
      <c r="K24" s="39">
        <f t="shared" si="2"/>
        <v>47.964250248262161</v>
      </c>
      <c r="L24" s="14">
        <v>894</v>
      </c>
      <c r="M24" s="39">
        <f t="shared" si="3"/>
        <v>29.59285004965243</v>
      </c>
      <c r="N24" s="43">
        <f t="shared" si="4"/>
        <v>14.161220043572984</v>
      </c>
      <c r="O24" s="44">
        <f t="shared" si="5"/>
        <v>105.22875816993465</v>
      </c>
      <c r="P24" s="44">
        <f t="shared" si="6"/>
        <v>119.38997821350763</v>
      </c>
      <c r="Q24" s="44">
        <f t="shared" si="7"/>
        <v>743.07692307692309</v>
      </c>
      <c r="R24" s="45">
        <f t="shared" si="8"/>
        <v>458.46153846153845</v>
      </c>
      <c r="T24">
        <v>0</v>
      </c>
    </row>
    <row r="25" spans="1:20" ht="18" customHeight="1" x14ac:dyDescent="0.15">
      <c r="A25" s="20" t="s">
        <v>30</v>
      </c>
      <c r="B25" s="16">
        <v>2466</v>
      </c>
      <c r="C25" s="17">
        <f t="shared" si="9"/>
        <v>6608</v>
      </c>
      <c r="D25" s="17">
        <v>3065</v>
      </c>
      <c r="E25" s="17">
        <v>3543</v>
      </c>
      <c r="F25" s="16">
        <v>630</v>
      </c>
      <c r="G25" s="40">
        <f t="shared" si="0"/>
        <v>9.5353413046768569</v>
      </c>
      <c r="H25" s="16">
        <v>3132</v>
      </c>
      <c r="I25" s="40">
        <f t="shared" si="1"/>
        <v>47.404268200393524</v>
      </c>
      <c r="J25" s="16">
        <v>2845</v>
      </c>
      <c r="K25" s="40">
        <f t="shared" si="2"/>
        <v>43.060390494929621</v>
      </c>
      <c r="L25" s="16">
        <v>1649</v>
      </c>
      <c r="M25" s="40">
        <f t="shared" si="3"/>
        <v>24.958377478431967</v>
      </c>
      <c r="N25" s="55">
        <f t="shared" si="4"/>
        <v>20.114942528735632</v>
      </c>
      <c r="O25" s="56">
        <f t="shared" si="5"/>
        <v>90.836526181353776</v>
      </c>
      <c r="P25" s="56">
        <f t="shared" si="6"/>
        <v>110.9514687100894</v>
      </c>
      <c r="Q25" s="56">
        <f t="shared" si="7"/>
        <v>451.58730158730157</v>
      </c>
      <c r="R25" s="57">
        <f t="shared" si="8"/>
        <v>261.74603174603175</v>
      </c>
      <c r="T25">
        <v>1</v>
      </c>
    </row>
    <row r="26" spans="1:20" ht="18" customHeight="1" x14ac:dyDescent="0.15">
      <c r="A26" s="21" t="s">
        <v>31</v>
      </c>
      <c r="B26" s="18">
        <v>5458</v>
      </c>
      <c r="C26" s="13">
        <f t="shared" si="9"/>
        <v>16150</v>
      </c>
      <c r="D26" s="13">
        <v>7708</v>
      </c>
      <c r="E26" s="13">
        <v>8442</v>
      </c>
      <c r="F26" s="18">
        <v>1782</v>
      </c>
      <c r="G26" s="41">
        <f t="shared" si="0"/>
        <v>11.03952422252509</v>
      </c>
      <c r="H26" s="18">
        <v>8548</v>
      </c>
      <c r="I26" s="41">
        <f t="shared" si="1"/>
        <v>52.955024160574894</v>
      </c>
      <c r="J26" s="18">
        <v>5812</v>
      </c>
      <c r="K26" s="41">
        <f t="shared" si="2"/>
        <v>36.005451616900011</v>
      </c>
      <c r="L26" s="18">
        <v>3079</v>
      </c>
      <c r="M26" s="41">
        <f t="shared" si="3"/>
        <v>19.074464130838805</v>
      </c>
      <c r="N26" s="43">
        <f t="shared" si="4"/>
        <v>20.846981750116985</v>
      </c>
      <c r="O26" s="44">
        <f t="shared" si="5"/>
        <v>67.992512868507248</v>
      </c>
      <c r="P26" s="44">
        <f t="shared" si="6"/>
        <v>88.839494618624244</v>
      </c>
      <c r="Q26" s="44">
        <f t="shared" si="7"/>
        <v>326.15039281705947</v>
      </c>
      <c r="R26" s="45">
        <f t="shared" si="8"/>
        <v>172.78338945005612</v>
      </c>
      <c r="T26">
        <v>8</v>
      </c>
    </row>
    <row r="27" spans="1:20" ht="18" customHeight="1" x14ac:dyDescent="0.15">
      <c r="A27" s="19" t="s">
        <v>32</v>
      </c>
      <c r="B27" s="9">
        <v>2267</v>
      </c>
      <c r="C27" s="10">
        <f t="shared" si="9"/>
        <v>6169</v>
      </c>
      <c r="D27" s="10">
        <v>2910</v>
      </c>
      <c r="E27" s="10">
        <v>3259</v>
      </c>
      <c r="F27" s="9">
        <v>692</v>
      </c>
      <c r="G27" s="37">
        <f>F27/(C27-T27)*100</f>
        <v>11.217377208623763</v>
      </c>
      <c r="H27" s="9">
        <v>3012</v>
      </c>
      <c r="I27" s="37">
        <f t="shared" si="1"/>
        <v>48.82476900632193</v>
      </c>
      <c r="J27" s="9">
        <v>2465</v>
      </c>
      <c r="K27" s="37">
        <f t="shared" si="2"/>
        <v>39.957853785054304</v>
      </c>
      <c r="L27" s="9">
        <v>1384</v>
      </c>
      <c r="M27" s="37">
        <f t="shared" si="3"/>
        <v>22.434754417247525</v>
      </c>
      <c r="N27" s="46">
        <f t="shared" si="4"/>
        <v>22.974767596281538</v>
      </c>
      <c r="O27" s="47">
        <f t="shared" si="5"/>
        <v>81.83930942895087</v>
      </c>
      <c r="P27" s="47">
        <f t="shared" si="6"/>
        <v>104.81407702523239</v>
      </c>
      <c r="Q27" s="47">
        <f t="shared" si="7"/>
        <v>356.21387283236999</v>
      </c>
      <c r="R27" s="48">
        <f t="shared" si="8"/>
        <v>200</v>
      </c>
      <c r="T27">
        <v>0</v>
      </c>
    </row>
    <row r="28" spans="1:20" ht="18" customHeight="1" x14ac:dyDescent="0.15">
      <c r="A28" s="20" t="s">
        <v>33</v>
      </c>
      <c r="B28" s="16">
        <v>5601</v>
      </c>
      <c r="C28" s="17">
        <f t="shared" si="9"/>
        <v>16214</v>
      </c>
      <c r="D28" s="17">
        <v>7730</v>
      </c>
      <c r="E28" s="17">
        <v>8484</v>
      </c>
      <c r="F28" s="16">
        <v>2220</v>
      </c>
      <c r="G28" s="40">
        <f t="shared" si="0"/>
        <v>13.694405033619148</v>
      </c>
      <c r="H28" s="16">
        <v>8759</v>
      </c>
      <c r="I28" s="40">
        <f t="shared" si="1"/>
        <v>54.03121337363519</v>
      </c>
      <c r="J28" s="16">
        <v>5232</v>
      </c>
      <c r="K28" s="40">
        <f t="shared" si="2"/>
        <v>32.274381592745662</v>
      </c>
      <c r="L28" s="16">
        <v>2741</v>
      </c>
      <c r="M28" s="40">
        <f t="shared" si="3"/>
        <v>16.908272160878415</v>
      </c>
      <c r="N28" s="55">
        <f t="shared" si="4"/>
        <v>25.34535905925334</v>
      </c>
      <c r="O28" s="56">
        <f t="shared" si="5"/>
        <v>59.732846215321388</v>
      </c>
      <c r="P28" s="56">
        <f t="shared" si="6"/>
        <v>85.078205274574728</v>
      </c>
      <c r="Q28" s="56">
        <f t="shared" si="7"/>
        <v>235.67567567567568</v>
      </c>
      <c r="R28" s="57">
        <f t="shared" si="8"/>
        <v>123.46846846846846</v>
      </c>
      <c r="T28">
        <v>3</v>
      </c>
    </row>
    <row r="29" spans="1:20" ht="18" customHeight="1" x14ac:dyDescent="0.15">
      <c r="A29" s="20" t="s">
        <v>34</v>
      </c>
      <c r="B29" s="16">
        <v>5811</v>
      </c>
      <c r="C29" s="17">
        <f t="shared" si="9"/>
        <v>16638</v>
      </c>
      <c r="D29" s="17">
        <v>7807</v>
      </c>
      <c r="E29" s="17">
        <v>8831</v>
      </c>
      <c r="F29" s="16">
        <v>1929</v>
      </c>
      <c r="G29" s="40">
        <f t="shared" si="0"/>
        <v>11.645737744506159</v>
      </c>
      <c r="H29" s="16">
        <v>8521</v>
      </c>
      <c r="I29" s="40">
        <f t="shared" si="1"/>
        <v>51.442888191258149</v>
      </c>
      <c r="J29" s="16">
        <v>6114</v>
      </c>
      <c r="K29" s="40">
        <f t="shared" si="2"/>
        <v>36.911374064235694</v>
      </c>
      <c r="L29" s="16">
        <v>3473</v>
      </c>
      <c r="M29" s="40">
        <f t="shared" si="3"/>
        <v>20.967157691378894</v>
      </c>
      <c r="N29" s="55">
        <f t="shared" si="4"/>
        <v>22.63818800610257</v>
      </c>
      <c r="O29" s="56">
        <f t="shared" si="5"/>
        <v>71.752141767398186</v>
      </c>
      <c r="P29" s="56">
        <f t="shared" si="6"/>
        <v>94.390329773500753</v>
      </c>
      <c r="Q29" s="56">
        <f t="shared" si="7"/>
        <v>316.95178849144634</v>
      </c>
      <c r="R29" s="57">
        <f t="shared" si="8"/>
        <v>180.0414722654225</v>
      </c>
      <c r="T29">
        <v>74</v>
      </c>
    </row>
    <row r="30" spans="1:20" ht="18" customHeight="1" x14ac:dyDescent="0.15">
      <c r="A30" s="21" t="s">
        <v>35</v>
      </c>
      <c r="B30" s="12">
        <v>4866</v>
      </c>
      <c r="C30" s="13">
        <f t="shared" si="9"/>
        <v>14353</v>
      </c>
      <c r="D30" s="13">
        <v>6861</v>
      </c>
      <c r="E30" s="13">
        <v>7492</v>
      </c>
      <c r="F30" s="12">
        <v>1722</v>
      </c>
      <c r="G30" s="38">
        <f t="shared" si="0"/>
        <v>11.99749181355814</v>
      </c>
      <c r="H30" s="12">
        <v>7546</v>
      </c>
      <c r="I30" s="38">
        <f t="shared" si="1"/>
        <v>52.574374695185675</v>
      </c>
      <c r="J30" s="12">
        <v>5085</v>
      </c>
      <c r="K30" s="38">
        <f t="shared" si="2"/>
        <v>35.428133491256183</v>
      </c>
      <c r="L30" s="12">
        <v>2582</v>
      </c>
      <c r="M30" s="38">
        <f t="shared" si="3"/>
        <v>17.989270535776491</v>
      </c>
      <c r="N30" s="58">
        <f t="shared" si="4"/>
        <v>22.820037105751393</v>
      </c>
      <c r="O30" s="59">
        <f t="shared" si="5"/>
        <v>67.386694937715347</v>
      </c>
      <c r="P30" s="59">
        <f t="shared" si="6"/>
        <v>90.206732043466744</v>
      </c>
      <c r="Q30" s="59">
        <f t="shared" si="7"/>
        <v>295.29616724738673</v>
      </c>
      <c r="R30" s="60">
        <f t="shared" si="8"/>
        <v>149.94192799070848</v>
      </c>
      <c r="T30">
        <v>0</v>
      </c>
    </row>
    <row r="31" spans="1:20" ht="18" customHeight="1" x14ac:dyDescent="0.15">
      <c r="A31" s="19" t="s">
        <v>36</v>
      </c>
      <c r="B31" s="14">
        <v>1214</v>
      </c>
      <c r="C31" s="10">
        <f t="shared" si="9"/>
        <v>3514</v>
      </c>
      <c r="D31" s="10">
        <v>1622</v>
      </c>
      <c r="E31" s="10">
        <v>1892</v>
      </c>
      <c r="F31" s="14">
        <v>499</v>
      </c>
      <c r="G31" s="39">
        <f t="shared" si="0"/>
        <v>14.240867579908675</v>
      </c>
      <c r="H31" s="14">
        <v>1992</v>
      </c>
      <c r="I31" s="39">
        <f t="shared" si="1"/>
        <v>56.849315068493155</v>
      </c>
      <c r="J31" s="14">
        <v>1013</v>
      </c>
      <c r="K31" s="39">
        <f t="shared" si="2"/>
        <v>28.909817351598171</v>
      </c>
      <c r="L31" s="14">
        <v>526</v>
      </c>
      <c r="M31" s="39">
        <f t="shared" si="3"/>
        <v>15.011415525114154</v>
      </c>
      <c r="N31" s="43">
        <f t="shared" si="4"/>
        <v>25.050200803212853</v>
      </c>
      <c r="O31" s="44">
        <f t="shared" si="5"/>
        <v>50.853413654618471</v>
      </c>
      <c r="P31" s="44">
        <f t="shared" si="6"/>
        <v>75.903614457831324</v>
      </c>
      <c r="Q31" s="44">
        <f t="shared" si="7"/>
        <v>203.00601202404809</v>
      </c>
      <c r="R31" s="45">
        <f t="shared" si="8"/>
        <v>105.41082164328657</v>
      </c>
      <c r="T31">
        <v>10</v>
      </c>
    </row>
    <row r="32" spans="1:20" ht="18" customHeight="1" x14ac:dyDescent="0.15">
      <c r="A32" s="20" t="s">
        <v>37</v>
      </c>
      <c r="B32" s="16">
        <v>5297</v>
      </c>
      <c r="C32" s="17">
        <f t="shared" si="9"/>
        <v>15769</v>
      </c>
      <c r="D32" s="17">
        <v>7536</v>
      </c>
      <c r="E32" s="17">
        <v>8233</v>
      </c>
      <c r="F32" s="16">
        <v>1680</v>
      </c>
      <c r="G32" s="40">
        <f t="shared" si="0"/>
        <v>10.657193605683837</v>
      </c>
      <c r="H32" s="16">
        <v>7623</v>
      </c>
      <c r="I32" s="40">
        <f t="shared" si="1"/>
        <v>48.357015985790412</v>
      </c>
      <c r="J32" s="16">
        <v>6461</v>
      </c>
      <c r="K32" s="40">
        <f t="shared" si="2"/>
        <v>40.985790408525759</v>
      </c>
      <c r="L32" s="16">
        <v>3514</v>
      </c>
      <c r="M32" s="40">
        <f t="shared" si="3"/>
        <v>22.291296625222024</v>
      </c>
      <c r="N32" s="55">
        <f t="shared" si="4"/>
        <v>22.03856749311295</v>
      </c>
      <c r="O32" s="56">
        <f t="shared" si="5"/>
        <v>84.756657483930212</v>
      </c>
      <c r="P32" s="56">
        <f t="shared" si="6"/>
        <v>106.79522497704316</v>
      </c>
      <c r="Q32" s="56">
        <f t="shared" si="7"/>
        <v>384.58333333333331</v>
      </c>
      <c r="R32" s="57">
        <f t="shared" si="8"/>
        <v>209.16666666666669</v>
      </c>
      <c r="T32">
        <v>5</v>
      </c>
    </row>
    <row r="33" spans="1:20" ht="18" customHeight="1" x14ac:dyDescent="0.15">
      <c r="A33" s="20" t="s">
        <v>38</v>
      </c>
      <c r="B33" s="16">
        <v>3522</v>
      </c>
      <c r="C33" s="17">
        <f>D33+E33</f>
        <v>10560</v>
      </c>
      <c r="D33" s="17">
        <v>5002</v>
      </c>
      <c r="E33" s="17">
        <v>5558</v>
      </c>
      <c r="F33" s="16">
        <v>1179</v>
      </c>
      <c r="G33" s="40">
        <f t="shared" si="0"/>
        <v>11.167945439045184</v>
      </c>
      <c r="H33" s="16">
        <v>5407</v>
      </c>
      <c r="I33" s="40">
        <f t="shared" si="1"/>
        <v>51.217201856588048</v>
      </c>
      <c r="J33" s="16">
        <v>3971</v>
      </c>
      <c r="K33" s="40">
        <f t="shared" si="2"/>
        <v>37.614852704366768</v>
      </c>
      <c r="L33" s="16">
        <v>2091</v>
      </c>
      <c r="M33" s="40">
        <f t="shared" si="3"/>
        <v>19.806763285024154</v>
      </c>
      <c r="N33" s="55">
        <f t="shared" si="4"/>
        <v>21.805067505086001</v>
      </c>
      <c r="O33" s="56">
        <f t="shared" si="5"/>
        <v>73.441834658775662</v>
      </c>
      <c r="P33" s="56">
        <f t="shared" si="6"/>
        <v>95.246902163861662</v>
      </c>
      <c r="Q33" s="56">
        <f t="shared" si="7"/>
        <v>336.81085665818489</v>
      </c>
      <c r="R33" s="57">
        <f t="shared" si="8"/>
        <v>177.35368956743002</v>
      </c>
      <c r="T33">
        <v>3</v>
      </c>
    </row>
    <row r="34" spans="1:20" ht="18" customHeight="1" x14ac:dyDescent="0.15">
      <c r="A34" s="21" t="s">
        <v>39</v>
      </c>
      <c r="B34" s="18">
        <v>3627</v>
      </c>
      <c r="C34" s="13">
        <f t="shared" si="9"/>
        <v>10701</v>
      </c>
      <c r="D34" s="13">
        <v>5032</v>
      </c>
      <c r="E34" s="13">
        <v>5669</v>
      </c>
      <c r="F34" s="18">
        <v>1204</v>
      </c>
      <c r="G34" s="41">
        <f t="shared" si="0"/>
        <v>11.255492194073105</v>
      </c>
      <c r="H34" s="18">
        <v>5222</v>
      </c>
      <c r="I34" s="41">
        <f t="shared" si="1"/>
        <v>48.817425446386835</v>
      </c>
      <c r="J34" s="18">
        <v>4271</v>
      </c>
      <c r="K34" s="41">
        <f t="shared" si="2"/>
        <v>39.927082359540059</v>
      </c>
      <c r="L34" s="18">
        <v>2366</v>
      </c>
      <c r="M34" s="41">
        <f t="shared" si="3"/>
        <v>22.11835093951575</v>
      </c>
      <c r="N34" s="43">
        <f t="shared" si="4"/>
        <v>23.056300268096514</v>
      </c>
      <c r="O34" s="44">
        <f t="shared" si="5"/>
        <v>81.788586748372268</v>
      </c>
      <c r="P34" s="44">
        <f t="shared" si="6"/>
        <v>104.84488701646879</v>
      </c>
      <c r="Q34" s="44">
        <f t="shared" si="7"/>
        <v>354.73421926910299</v>
      </c>
      <c r="R34" s="45">
        <f t="shared" si="8"/>
        <v>196.51162790697674</v>
      </c>
      <c r="T34">
        <v>4</v>
      </c>
    </row>
    <row r="35" spans="1:20" ht="18" customHeight="1" x14ac:dyDescent="0.15">
      <c r="A35" s="19" t="s">
        <v>40</v>
      </c>
      <c r="B35" s="9">
        <v>1803</v>
      </c>
      <c r="C35" s="10">
        <f t="shared" si="9"/>
        <v>4267</v>
      </c>
      <c r="D35" s="10">
        <v>2008</v>
      </c>
      <c r="E35" s="10">
        <v>2259</v>
      </c>
      <c r="F35" s="9">
        <v>281</v>
      </c>
      <c r="G35" s="37">
        <f t="shared" si="0"/>
        <v>6.5854230138270449</v>
      </c>
      <c r="H35" s="9">
        <v>1715</v>
      </c>
      <c r="I35" s="37">
        <f t="shared" si="1"/>
        <v>40.192172486524491</v>
      </c>
      <c r="J35" s="9">
        <v>2271</v>
      </c>
      <c r="K35" s="37">
        <f t="shared" si="2"/>
        <v>53.222404499648469</v>
      </c>
      <c r="L35" s="9">
        <v>1471</v>
      </c>
      <c r="M35" s="37">
        <f t="shared" si="3"/>
        <v>34.473869228966485</v>
      </c>
      <c r="N35" s="46">
        <f t="shared" si="4"/>
        <v>16.384839650145771</v>
      </c>
      <c r="O35" s="47">
        <f t="shared" si="5"/>
        <v>132.41982507288631</v>
      </c>
      <c r="P35" s="47">
        <f t="shared" si="6"/>
        <v>148.80466472303206</v>
      </c>
      <c r="Q35" s="47">
        <f t="shared" si="7"/>
        <v>808.18505338078296</v>
      </c>
      <c r="R35" s="48">
        <f t="shared" si="8"/>
        <v>523.48754448398586</v>
      </c>
      <c r="T35">
        <v>0</v>
      </c>
    </row>
    <row r="36" spans="1:20" ht="18" customHeight="1" x14ac:dyDescent="0.15">
      <c r="A36" s="20" t="s">
        <v>41</v>
      </c>
      <c r="B36" s="16">
        <v>1220</v>
      </c>
      <c r="C36" s="17">
        <f t="shared" si="9"/>
        <v>2971</v>
      </c>
      <c r="D36" s="17">
        <v>1367</v>
      </c>
      <c r="E36" s="17">
        <v>1604</v>
      </c>
      <c r="F36" s="16">
        <v>188</v>
      </c>
      <c r="G36" s="40">
        <f t="shared" si="0"/>
        <v>6.3278357455402219</v>
      </c>
      <c r="H36" s="16">
        <v>1282</v>
      </c>
      <c r="I36" s="40">
        <f t="shared" si="1"/>
        <v>43.150454392460453</v>
      </c>
      <c r="J36" s="16">
        <v>1501</v>
      </c>
      <c r="K36" s="40">
        <f t="shared" si="2"/>
        <v>50.521709861999334</v>
      </c>
      <c r="L36" s="16">
        <v>923</v>
      </c>
      <c r="M36" s="40">
        <f t="shared" si="3"/>
        <v>31.066980814540557</v>
      </c>
      <c r="N36" s="55">
        <f t="shared" si="4"/>
        <v>14.664586583463338</v>
      </c>
      <c r="O36" s="56">
        <f t="shared" si="5"/>
        <v>117.08268330733229</v>
      </c>
      <c r="P36" s="56">
        <f t="shared" si="6"/>
        <v>131.74726989079565</v>
      </c>
      <c r="Q36" s="56">
        <f t="shared" si="7"/>
        <v>798.404255319149</v>
      </c>
      <c r="R36" s="57">
        <f t="shared" si="8"/>
        <v>490.95744680851067</v>
      </c>
      <c r="T36">
        <v>0</v>
      </c>
    </row>
    <row r="37" spans="1:20" ht="18" customHeight="1" x14ac:dyDescent="0.15">
      <c r="A37" s="21" t="s">
        <v>42</v>
      </c>
      <c r="B37" s="12">
        <v>966</v>
      </c>
      <c r="C37" s="13">
        <f t="shared" si="9"/>
        <v>2775</v>
      </c>
      <c r="D37" s="13">
        <v>1283</v>
      </c>
      <c r="E37" s="13">
        <v>1492</v>
      </c>
      <c r="F37" s="12">
        <v>202</v>
      </c>
      <c r="G37" s="38">
        <f t="shared" si="0"/>
        <v>7.2792792792792795</v>
      </c>
      <c r="H37" s="12">
        <v>1215</v>
      </c>
      <c r="I37" s="38">
        <f t="shared" si="1"/>
        <v>43.78378378378379</v>
      </c>
      <c r="J37" s="12">
        <v>1358</v>
      </c>
      <c r="K37" s="38">
        <f t="shared" si="2"/>
        <v>48.936936936936938</v>
      </c>
      <c r="L37" s="12">
        <v>864</v>
      </c>
      <c r="M37" s="38">
        <f t="shared" si="3"/>
        <v>31.135135135135133</v>
      </c>
      <c r="N37" s="58">
        <f t="shared" si="4"/>
        <v>16.625514403292179</v>
      </c>
      <c r="O37" s="59">
        <f t="shared" si="5"/>
        <v>111.76954732510289</v>
      </c>
      <c r="P37" s="59">
        <f t="shared" si="6"/>
        <v>128.39506172839506</v>
      </c>
      <c r="Q37" s="59">
        <f t="shared" si="7"/>
        <v>672.2772277227723</v>
      </c>
      <c r="R37" s="60">
        <f t="shared" si="8"/>
        <v>427.72277227722776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2019-03-18T04:28:50Z</dcterms:modified>
</cp:coreProperties>
</file>