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2年報】\平成３０年\年報（1月～12月）\HP掲載用（半角英数に替える）\02 参考表（HPのみ）\"/>
    </mc:Choice>
  </mc:AlternateContent>
  <bookViews>
    <workbookView xWindow="0" yWindow="0" windowWidth="20490" windowHeight="7440"/>
  </bookViews>
  <sheets>
    <sheet name="第１表（１月～１２月）" sheetId="2" r:id="rId1"/>
  </sheets>
  <definedNames>
    <definedName name="_xlnm.Print_Area" localSheetId="0">'第１表（１月～１２月）'!$A$1:$P$141</definedName>
  </definedNames>
  <calcPr calcId="152511" forceFullCalc="1"/>
</workbook>
</file>

<file path=xl/calcChain.xml><?xml version="1.0" encoding="utf-8"?>
<calcChain xmlns="http://schemas.openxmlformats.org/spreadsheetml/2006/main">
  <c r="D136" i="2" l="1"/>
  <c r="E136" i="2"/>
  <c r="G136" i="2"/>
  <c r="H136" i="2"/>
  <c r="P135" i="2" l="1"/>
  <c r="O135" i="2"/>
  <c r="N135" i="2"/>
  <c r="L135" i="2"/>
  <c r="K135" i="2"/>
  <c r="F135" i="2"/>
  <c r="M135" i="2" s="1"/>
  <c r="C135" i="2"/>
  <c r="J135" i="2" s="1"/>
  <c r="P134" i="2"/>
  <c r="O134" i="2"/>
  <c r="N134" i="2"/>
  <c r="L134" i="2"/>
  <c r="K134" i="2"/>
  <c r="F134" i="2"/>
  <c r="C134" i="2"/>
  <c r="J134" i="2" s="1"/>
  <c r="P133" i="2"/>
  <c r="O133" i="2"/>
  <c r="N133" i="2"/>
  <c r="L133" i="2"/>
  <c r="K133" i="2"/>
  <c r="F133" i="2"/>
  <c r="M133" i="2" s="1"/>
  <c r="C133" i="2"/>
  <c r="J133" i="2" s="1"/>
  <c r="P132" i="2"/>
  <c r="O132" i="2"/>
  <c r="N132" i="2"/>
  <c r="L132" i="2"/>
  <c r="K132" i="2"/>
  <c r="F132" i="2"/>
  <c r="M132" i="2" s="1"/>
  <c r="C132" i="2"/>
  <c r="P131" i="2"/>
  <c r="O131" i="2"/>
  <c r="N131" i="2"/>
  <c r="L131" i="2"/>
  <c r="K131" i="2"/>
  <c r="F131" i="2"/>
  <c r="M131" i="2" s="1"/>
  <c r="C131" i="2"/>
  <c r="J131" i="2" s="1"/>
  <c r="P130" i="2"/>
  <c r="O130" i="2"/>
  <c r="N130" i="2"/>
  <c r="L130" i="2"/>
  <c r="K130" i="2"/>
  <c r="F130" i="2"/>
  <c r="C130" i="2"/>
  <c r="J130" i="2" s="1"/>
  <c r="P129" i="2"/>
  <c r="O129" i="2"/>
  <c r="N129" i="2"/>
  <c r="L129" i="2"/>
  <c r="K129" i="2"/>
  <c r="F129" i="2"/>
  <c r="M129" i="2" s="1"/>
  <c r="C129" i="2"/>
  <c r="J129" i="2" s="1"/>
  <c r="P128" i="2"/>
  <c r="O128" i="2"/>
  <c r="N128" i="2"/>
  <c r="L128" i="2"/>
  <c r="K128" i="2"/>
  <c r="F128" i="2"/>
  <c r="M128" i="2" s="1"/>
  <c r="C128" i="2"/>
  <c r="P127" i="2"/>
  <c r="O127" i="2"/>
  <c r="N127" i="2"/>
  <c r="L127" i="2"/>
  <c r="K127" i="2"/>
  <c r="F127" i="2"/>
  <c r="M127" i="2" s="1"/>
  <c r="C127" i="2"/>
  <c r="J127" i="2" s="1"/>
  <c r="P126" i="2"/>
  <c r="O126" i="2"/>
  <c r="N126" i="2"/>
  <c r="L126" i="2"/>
  <c r="K126" i="2"/>
  <c r="F126" i="2"/>
  <c r="C126" i="2"/>
  <c r="J126" i="2" s="1"/>
  <c r="P125" i="2"/>
  <c r="O125" i="2"/>
  <c r="N125" i="2"/>
  <c r="L125" i="2"/>
  <c r="K125" i="2"/>
  <c r="F125" i="2"/>
  <c r="M125" i="2" s="1"/>
  <c r="C125" i="2"/>
  <c r="J125" i="2" s="1"/>
  <c r="P124" i="2"/>
  <c r="O124" i="2"/>
  <c r="N124" i="2"/>
  <c r="L124" i="2"/>
  <c r="K124" i="2"/>
  <c r="F124" i="2"/>
  <c r="M124" i="2" s="1"/>
  <c r="C124" i="2"/>
  <c r="J124" i="2" s="1"/>
  <c r="P123" i="2"/>
  <c r="O123" i="2"/>
  <c r="N123" i="2"/>
  <c r="L123" i="2"/>
  <c r="K123" i="2"/>
  <c r="F123" i="2"/>
  <c r="M123" i="2" s="1"/>
  <c r="C123" i="2"/>
  <c r="J123" i="2" s="1"/>
  <c r="P122" i="2"/>
  <c r="O122" i="2"/>
  <c r="N122" i="2"/>
  <c r="L122" i="2"/>
  <c r="K122" i="2"/>
  <c r="F122" i="2"/>
  <c r="C122" i="2"/>
  <c r="J122" i="2" s="1"/>
  <c r="P121" i="2"/>
  <c r="O121" i="2"/>
  <c r="N121" i="2"/>
  <c r="L121" i="2"/>
  <c r="K121" i="2"/>
  <c r="F121" i="2"/>
  <c r="M121" i="2" s="1"/>
  <c r="C121" i="2"/>
  <c r="J121" i="2" s="1"/>
  <c r="P120" i="2"/>
  <c r="O120" i="2"/>
  <c r="N120" i="2"/>
  <c r="L120" i="2"/>
  <c r="K120" i="2"/>
  <c r="F120" i="2"/>
  <c r="M120" i="2" s="1"/>
  <c r="C120" i="2"/>
  <c r="J120" i="2" s="1"/>
  <c r="P119" i="2"/>
  <c r="O119" i="2"/>
  <c r="N119" i="2"/>
  <c r="L119" i="2"/>
  <c r="K119" i="2"/>
  <c r="F119" i="2"/>
  <c r="M119" i="2" s="1"/>
  <c r="C119" i="2"/>
  <c r="J119" i="2" s="1"/>
  <c r="P118" i="2"/>
  <c r="O118" i="2"/>
  <c r="N118" i="2"/>
  <c r="L118" i="2"/>
  <c r="K118" i="2"/>
  <c r="F118" i="2"/>
  <c r="C118" i="2"/>
  <c r="J118" i="2" s="1"/>
  <c r="P117" i="2"/>
  <c r="O117" i="2"/>
  <c r="N117" i="2"/>
  <c r="L117" i="2"/>
  <c r="K117" i="2"/>
  <c r="F117" i="2"/>
  <c r="M117" i="2" s="1"/>
  <c r="C117" i="2"/>
  <c r="J117" i="2" s="1"/>
  <c r="P116" i="2"/>
  <c r="O116" i="2"/>
  <c r="N116" i="2"/>
  <c r="L116" i="2"/>
  <c r="K116" i="2"/>
  <c r="F116" i="2"/>
  <c r="M116" i="2" s="1"/>
  <c r="C116" i="2"/>
  <c r="P115" i="2"/>
  <c r="O115" i="2"/>
  <c r="N115" i="2"/>
  <c r="L115" i="2"/>
  <c r="K115" i="2"/>
  <c r="F115" i="2"/>
  <c r="M115" i="2" s="1"/>
  <c r="C115" i="2"/>
  <c r="J115" i="2" s="1"/>
  <c r="P114" i="2"/>
  <c r="O114" i="2"/>
  <c r="N114" i="2"/>
  <c r="L114" i="2"/>
  <c r="K114" i="2"/>
  <c r="F114" i="2"/>
  <c r="C114" i="2"/>
  <c r="J114" i="2" s="1"/>
  <c r="P113" i="2"/>
  <c r="O113" i="2"/>
  <c r="N113" i="2"/>
  <c r="L113" i="2"/>
  <c r="K113" i="2"/>
  <c r="F113" i="2"/>
  <c r="M113" i="2" s="1"/>
  <c r="C113" i="2"/>
  <c r="J113" i="2" s="1"/>
  <c r="P112" i="2"/>
  <c r="O112" i="2"/>
  <c r="N112" i="2"/>
  <c r="L112" i="2"/>
  <c r="K112" i="2"/>
  <c r="F112" i="2"/>
  <c r="M112" i="2" s="1"/>
  <c r="C112" i="2"/>
  <c r="J112" i="2" s="1"/>
  <c r="P111" i="2"/>
  <c r="O111" i="2"/>
  <c r="N111" i="2"/>
  <c r="L111" i="2"/>
  <c r="K111" i="2"/>
  <c r="F111" i="2"/>
  <c r="M111" i="2" s="1"/>
  <c r="C111" i="2"/>
  <c r="J111" i="2" s="1"/>
  <c r="P110" i="2"/>
  <c r="O110" i="2"/>
  <c r="N110" i="2"/>
  <c r="L110" i="2"/>
  <c r="K110" i="2"/>
  <c r="F110" i="2"/>
  <c r="C110" i="2"/>
  <c r="J110" i="2" s="1"/>
  <c r="P109" i="2"/>
  <c r="O109" i="2"/>
  <c r="N109" i="2"/>
  <c r="L109" i="2"/>
  <c r="K109" i="2"/>
  <c r="F109" i="2"/>
  <c r="M109" i="2" s="1"/>
  <c r="C109" i="2"/>
  <c r="J109" i="2" s="1"/>
  <c r="P108" i="2"/>
  <c r="O108" i="2"/>
  <c r="N108" i="2"/>
  <c r="L108" i="2"/>
  <c r="K108" i="2"/>
  <c r="F108" i="2"/>
  <c r="M108" i="2" s="1"/>
  <c r="C108" i="2"/>
  <c r="P107" i="2"/>
  <c r="O107" i="2"/>
  <c r="N107" i="2"/>
  <c r="L107" i="2"/>
  <c r="K107" i="2"/>
  <c r="F107" i="2"/>
  <c r="M107" i="2" s="1"/>
  <c r="C107" i="2"/>
  <c r="J107" i="2" s="1"/>
  <c r="P106" i="2"/>
  <c r="O106" i="2"/>
  <c r="N106" i="2"/>
  <c r="L106" i="2"/>
  <c r="K106" i="2"/>
  <c r="F106" i="2"/>
  <c r="C106" i="2"/>
  <c r="J106" i="2" s="1"/>
  <c r="P105" i="2"/>
  <c r="O105" i="2"/>
  <c r="N105" i="2"/>
  <c r="L105" i="2"/>
  <c r="K105" i="2"/>
  <c r="F105" i="2"/>
  <c r="M105" i="2" s="1"/>
  <c r="C105" i="2"/>
  <c r="J105" i="2" s="1"/>
  <c r="P104" i="2"/>
  <c r="O104" i="2"/>
  <c r="N104" i="2"/>
  <c r="L104" i="2"/>
  <c r="K104" i="2"/>
  <c r="F104" i="2"/>
  <c r="M104" i="2" s="1"/>
  <c r="C104" i="2"/>
  <c r="J104" i="2" s="1"/>
  <c r="P103" i="2"/>
  <c r="O103" i="2"/>
  <c r="N103" i="2"/>
  <c r="L103" i="2"/>
  <c r="K103" i="2"/>
  <c r="F103" i="2"/>
  <c r="M103" i="2" s="1"/>
  <c r="C103" i="2"/>
  <c r="J103" i="2" s="1"/>
  <c r="P102" i="2"/>
  <c r="O102" i="2"/>
  <c r="N102" i="2"/>
  <c r="L102" i="2"/>
  <c r="K102" i="2"/>
  <c r="F102" i="2"/>
  <c r="C102" i="2"/>
  <c r="J102" i="2" s="1"/>
  <c r="P101" i="2"/>
  <c r="O101" i="2"/>
  <c r="N101" i="2"/>
  <c r="L101" i="2"/>
  <c r="K101" i="2"/>
  <c r="F101" i="2"/>
  <c r="M101" i="2" s="1"/>
  <c r="C101" i="2"/>
  <c r="J101" i="2" s="1"/>
  <c r="P85" i="2"/>
  <c r="O85" i="2"/>
  <c r="N85" i="2"/>
  <c r="L85" i="2"/>
  <c r="K85" i="2"/>
  <c r="F85" i="2"/>
  <c r="M85" i="2" s="1"/>
  <c r="C85" i="2"/>
  <c r="J85" i="2" s="1"/>
  <c r="P84" i="2"/>
  <c r="O84" i="2"/>
  <c r="N84" i="2"/>
  <c r="L84" i="2"/>
  <c r="K84" i="2"/>
  <c r="F84" i="2"/>
  <c r="M84" i="2" s="1"/>
  <c r="C84" i="2"/>
  <c r="J84" i="2" s="1"/>
  <c r="P83" i="2"/>
  <c r="O83" i="2"/>
  <c r="N83" i="2"/>
  <c r="L83" i="2"/>
  <c r="K83" i="2"/>
  <c r="F83" i="2"/>
  <c r="C83" i="2"/>
  <c r="J83" i="2" s="1"/>
  <c r="P82" i="2"/>
  <c r="O82" i="2"/>
  <c r="N82" i="2"/>
  <c r="L82" i="2"/>
  <c r="K82" i="2"/>
  <c r="F82" i="2"/>
  <c r="M82" i="2" s="1"/>
  <c r="C82" i="2"/>
  <c r="J82" i="2" s="1"/>
  <c r="P81" i="2"/>
  <c r="O81" i="2"/>
  <c r="N81" i="2"/>
  <c r="L81" i="2"/>
  <c r="K81" i="2"/>
  <c r="F81" i="2"/>
  <c r="M81" i="2" s="1"/>
  <c r="C81" i="2"/>
  <c r="J81" i="2" s="1"/>
  <c r="P80" i="2"/>
  <c r="O80" i="2"/>
  <c r="N80" i="2"/>
  <c r="L80" i="2"/>
  <c r="K80" i="2"/>
  <c r="F80" i="2"/>
  <c r="M80" i="2" s="1"/>
  <c r="C80" i="2"/>
  <c r="J80" i="2" s="1"/>
  <c r="P79" i="2"/>
  <c r="O79" i="2"/>
  <c r="N79" i="2"/>
  <c r="L79" i="2"/>
  <c r="K79" i="2"/>
  <c r="F79" i="2"/>
  <c r="C79" i="2"/>
  <c r="J79" i="2" s="1"/>
  <c r="P78" i="2"/>
  <c r="O78" i="2"/>
  <c r="N78" i="2"/>
  <c r="L78" i="2"/>
  <c r="K78" i="2"/>
  <c r="F78" i="2"/>
  <c r="M78" i="2" s="1"/>
  <c r="C78" i="2"/>
  <c r="J78" i="2" s="1"/>
  <c r="P77" i="2"/>
  <c r="O77" i="2"/>
  <c r="N77" i="2"/>
  <c r="L77" i="2"/>
  <c r="K77" i="2"/>
  <c r="F77" i="2"/>
  <c r="M77" i="2" s="1"/>
  <c r="C77" i="2"/>
  <c r="P76" i="2"/>
  <c r="O76" i="2"/>
  <c r="N76" i="2"/>
  <c r="L76" i="2"/>
  <c r="K76" i="2"/>
  <c r="F76" i="2"/>
  <c r="M76" i="2" s="1"/>
  <c r="C76" i="2"/>
  <c r="J76" i="2" s="1"/>
  <c r="P75" i="2"/>
  <c r="O75" i="2"/>
  <c r="N75" i="2"/>
  <c r="L75" i="2"/>
  <c r="K75" i="2"/>
  <c r="F75" i="2"/>
  <c r="C75" i="2"/>
  <c r="J75" i="2" s="1"/>
  <c r="P74" i="2"/>
  <c r="O74" i="2"/>
  <c r="N74" i="2"/>
  <c r="L74" i="2"/>
  <c r="K74" i="2"/>
  <c r="F74" i="2"/>
  <c r="M74" i="2" s="1"/>
  <c r="C74" i="2"/>
  <c r="J74" i="2" s="1"/>
  <c r="P73" i="2"/>
  <c r="O73" i="2"/>
  <c r="N73" i="2"/>
  <c r="L73" i="2"/>
  <c r="K73" i="2"/>
  <c r="F73" i="2"/>
  <c r="M73" i="2" s="1"/>
  <c r="C73" i="2"/>
  <c r="J73" i="2" s="1"/>
  <c r="P72" i="2"/>
  <c r="O72" i="2"/>
  <c r="N72" i="2"/>
  <c r="L72" i="2"/>
  <c r="K72" i="2"/>
  <c r="F72" i="2"/>
  <c r="M72" i="2" s="1"/>
  <c r="C72" i="2"/>
  <c r="J72" i="2" s="1"/>
  <c r="P71" i="2"/>
  <c r="O71" i="2"/>
  <c r="N71" i="2"/>
  <c r="L71" i="2"/>
  <c r="K71" i="2"/>
  <c r="F71" i="2"/>
  <c r="C71" i="2"/>
  <c r="J71" i="2" s="1"/>
  <c r="P70" i="2"/>
  <c r="O70" i="2"/>
  <c r="N70" i="2"/>
  <c r="L70" i="2"/>
  <c r="K70" i="2"/>
  <c r="F70" i="2"/>
  <c r="M70" i="2" s="1"/>
  <c r="C70" i="2"/>
  <c r="J70" i="2" s="1"/>
  <c r="P69" i="2"/>
  <c r="O69" i="2"/>
  <c r="O136" i="2" s="1"/>
  <c r="N69" i="2"/>
  <c r="N136" i="2" s="1"/>
  <c r="L69" i="2"/>
  <c r="K69" i="2"/>
  <c r="F69" i="2"/>
  <c r="C69" i="2"/>
  <c r="P68" i="2"/>
  <c r="O68" i="2"/>
  <c r="N68" i="2"/>
  <c r="L68" i="2"/>
  <c r="K68" i="2"/>
  <c r="F68" i="2"/>
  <c r="M68" i="2" s="1"/>
  <c r="C68" i="2"/>
  <c r="J68" i="2" s="1"/>
  <c r="P67" i="2"/>
  <c r="O67" i="2"/>
  <c r="N67" i="2"/>
  <c r="L67" i="2"/>
  <c r="K67" i="2"/>
  <c r="F67" i="2"/>
  <c r="C67" i="2"/>
  <c r="J67" i="2" s="1"/>
  <c r="P66" i="2"/>
  <c r="O66" i="2"/>
  <c r="N66" i="2"/>
  <c r="L66" i="2"/>
  <c r="K66" i="2"/>
  <c r="F66" i="2"/>
  <c r="M66" i="2" s="1"/>
  <c r="C66" i="2"/>
  <c r="J66" i="2" s="1"/>
  <c r="P95" i="2"/>
  <c r="O95" i="2"/>
  <c r="N95" i="2"/>
  <c r="L95" i="2"/>
  <c r="K95" i="2"/>
  <c r="F95" i="2"/>
  <c r="M95" i="2" s="1"/>
  <c r="C95" i="2"/>
  <c r="J95" i="2" s="1"/>
  <c r="P94" i="2"/>
  <c r="O94" i="2"/>
  <c r="N94" i="2"/>
  <c r="L94" i="2"/>
  <c r="K94" i="2"/>
  <c r="F94" i="2"/>
  <c r="C94" i="2"/>
  <c r="J94" i="2" s="1"/>
  <c r="P93" i="2"/>
  <c r="O93" i="2"/>
  <c r="N93" i="2"/>
  <c r="L93" i="2"/>
  <c r="K93" i="2"/>
  <c r="F93" i="2"/>
  <c r="M93" i="2" s="1"/>
  <c r="C93" i="2"/>
  <c r="J93" i="2" s="1"/>
  <c r="P92" i="2"/>
  <c r="O92" i="2"/>
  <c r="N92" i="2"/>
  <c r="L92" i="2"/>
  <c r="K92" i="2"/>
  <c r="F92" i="2"/>
  <c r="M92" i="2" s="1"/>
  <c r="C92" i="2"/>
  <c r="J92" i="2" s="1"/>
  <c r="P91" i="2"/>
  <c r="O91" i="2"/>
  <c r="N91" i="2"/>
  <c r="L91" i="2"/>
  <c r="K91" i="2"/>
  <c r="F91" i="2"/>
  <c r="M91" i="2" s="1"/>
  <c r="C91" i="2"/>
  <c r="J91" i="2" s="1"/>
  <c r="P90" i="2"/>
  <c r="O90" i="2"/>
  <c r="N90" i="2"/>
  <c r="L90" i="2"/>
  <c r="K90" i="2"/>
  <c r="F90" i="2"/>
  <c r="C90" i="2"/>
  <c r="J90" i="2" s="1"/>
  <c r="P89" i="2"/>
  <c r="O89" i="2"/>
  <c r="N89" i="2"/>
  <c r="L89" i="2"/>
  <c r="K89" i="2"/>
  <c r="F89" i="2"/>
  <c r="M89" i="2" s="1"/>
  <c r="C89" i="2"/>
  <c r="J89" i="2" s="1"/>
  <c r="P88" i="2"/>
  <c r="O88" i="2"/>
  <c r="N88" i="2"/>
  <c r="L88" i="2"/>
  <c r="K88" i="2"/>
  <c r="F88" i="2"/>
  <c r="M88" i="2" s="1"/>
  <c r="C88" i="2"/>
  <c r="J88" i="2" s="1"/>
  <c r="P87" i="2"/>
  <c r="O87" i="2"/>
  <c r="N87" i="2"/>
  <c r="L87" i="2"/>
  <c r="K87" i="2"/>
  <c r="F87" i="2"/>
  <c r="M87" i="2" s="1"/>
  <c r="C87" i="2"/>
  <c r="J87" i="2" s="1"/>
  <c r="P86" i="2"/>
  <c r="O86" i="2"/>
  <c r="N86" i="2"/>
  <c r="L86" i="2"/>
  <c r="K86" i="2"/>
  <c r="F86" i="2"/>
  <c r="C86" i="2"/>
  <c r="J86" i="2" s="1"/>
  <c r="P100" i="2"/>
  <c r="O100" i="2"/>
  <c r="N100" i="2"/>
  <c r="L100" i="2"/>
  <c r="K100" i="2"/>
  <c r="F100" i="2"/>
  <c r="M100" i="2" s="1"/>
  <c r="C100" i="2"/>
  <c r="J100" i="2" s="1"/>
  <c r="P99" i="2"/>
  <c r="O99" i="2"/>
  <c r="N99" i="2"/>
  <c r="L99" i="2"/>
  <c r="K99" i="2"/>
  <c r="F99" i="2"/>
  <c r="M99" i="2" s="1"/>
  <c r="C99" i="2"/>
  <c r="J99" i="2" s="1"/>
  <c r="P98" i="2"/>
  <c r="O98" i="2"/>
  <c r="N98" i="2"/>
  <c r="L98" i="2"/>
  <c r="K98" i="2"/>
  <c r="F98" i="2"/>
  <c r="M98" i="2" s="1"/>
  <c r="C98" i="2"/>
  <c r="J98" i="2" s="1"/>
  <c r="P97" i="2"/>
  <c r="O97" i="2"/>
  <c r="N97" i="2"/>
  <c r="L97" i="2"/>
  <c r="K97" i="2"/>
  <c r="F97" i="2"/>
  <c r="M97" i="2" s="1"/>
  <c r="C97" i="2"/>
  <c r="J97" i="2" s="1"/>
  <c r="P96" i="2"/>
  <c r="O96" i="2"/>
  <c r="N96" i="2"/>
  <c r="L96" i="2"/>
  <c r="K96" i="2"/>
  <c r="F96" i="2"/>
  <c r="M96" i="2" s="1"/>
  <c r="C96" i="2"/>
  <c r="J96" i="2" s="1"/>
  <c r="K136" i="2" l="1"/>
  <c r="J69" i="2"/>
  <c r="J136" i="2" s="1"/>
  <c r="C136" i="2"/>
  <c r="M69" i="2"/>
  <c r="M136" i="2" s="1"/>
  <c r="F136" i="2"/>
  <c r="L136" i="2"/>
  <c r="B128" i="2"/>
  <c r="I128" i="2" s="1"/>
  <c r="B124" i="2"/>
  <c r="I124" i="2" s="1"/>
  <c r="B77" i="2"/>
  <c r="I77" i="2" s="1"/>
  <c r="B108" i="2"/>
  <c r="I108" i="2" s="1"/>
  <c r="B130" i="2"/>
  <c r="I130" i="2" s="1"/>
  <c r="B104" i="2"/>
  <c r="I104" i="2" s="1"/>
  <c r="B116" i="2"/>
  <c r="I116" i="2" s="1"/>
  <c r="B86" i="2"/>
  <c r="I86" i="2" s="1"/>
  <c r="B84" i="2"/>
  <c r="I84" i="2" s="1"/>
  <c r="J108" i="2"/>
  <c r="B114" i="2"/>
  <c r="I114" i="2" s="1"/>
  <c r="B120" i="2"/>
  <c r="I120" i="2" s="1"/>
  <c r="B126" i="2"/>
  <c r="I126" i="2" s="1"/>
  <c r="J128" i="2"/>
  <c r="B132" i="2"/>
  <c r="I132" i="2" s="1"/>
  <c r="B102" i="2"/>
  <c r="I102" i="2" s="1"/>
  <c r="B134" i="2"/>
  <c r="I134" i="2" s="1"/>
  <c r="B67" i="2"/>
  <c r="I67" i="2" s="1"/>
  <c r="B106" i="2"/>
  <c r="I106" i="2" s="1"/>
  <c r="B112" i="2"/>
  <c r="I112" i="2" s="1"/>
  <c r="J116" i="2"/>
  <c r="B122" i="2"/>
  <c r="I122" i="2" s="1"/>
  <c r="J132" i="2"/>
  <c r="B118" i="2"/>
  <c r="I118" i="2" s="1"/>
  <c r="B69" i="2"/>
  <c r="B75" i="2"/>
  <c r="I75" i="2" s="1"/>
  <c r="B81" i="2"/>
  <c r="I81" i="2" s="1"/>
  <c r="B110" i="2"/>
  <c r="I110" i="2" s="1"/>
  <c r="B79" i="2"/>
  <c r="I79" i="2" s="1"/>
  <c r="B83" i="2"/>
  <c r="I83" i="2" s="1"/>
  <c r="M102" i="2"/>
  <c r="B103" i="2"/>
  <c r="I103" i="2" s="1"/>
  <c r="M106" i="2"/>
  <c r="B107" i="2"/>
  <c r="I107" i="2" s="1"/>
  <c r="M110" i="2"/>
  <c r="B111" i="2"/>
  <c r="I111" i="2" s="1"/>
  <c r="M114" i="2"/>
  <c r="B115" i="2"/>
  <c r="I115" i="2" s="1"/>
  <c r="M118" i="2"/>
  <c r="B119" i="2"/>
  <c r="I119" i="2" s="1"/>
  <c r="M122" i="2"/>
  <c r="B123" i="2"/>
  <c r="I123" i="2" s="1"/>
  <c r="M126" i="2"/>
  <c r="B127" i="2"/>
  <c r="I127" i="2" s="1"/>
  <c r="M130" i="2"/>
  <c r="B131" i="2"/>
  <c r="I131" i="2" s="1"/>
  <c r="M134" i="2"/>
  <c r="B135" i="2"/>
  <c r="I135" i="2" s="1"/>
  <c r="B73" i="2"/>
  <c r="I73" i="2" s="1"/>
  <c r="J77" i="2"/>
  <c r="B85" i="2"/>
  <c r="I85" i="2" s="1"/>
  <c r="B88" i="2"/>
  <c r="I88" i="2" s="1"/>
  <c r="B94" i="2"/>
  <c r="I94" i="2" s="1"/>
  <c r="B71" i="2"/>
  <c r="I71" i="2" s="1"/>
  <c r="B101" i="2"/>
  <c r="I101" i="2" s="1"/>
  <c r="B105" i="2"/>
  <c r="I105" i="2" s="1"/>
  <c r="B109" i="2"/>
  <c r="I109" i="2" s="1"/>
  <c r="B113" i="2"/>
  <c r="I113" i="2" s="1"/>
  <c r="B117" i="2"/>
  <c r="I117" i="2" s="1"/>
  <c r="B121" i="2"/>
  <c r="I121" i="2" s="1"/>
  <c r="B125" i="2"/>
  <c r="I125" i="2" s="1"/>
  <c r="B129" i="2"/>
  <c r="I129" i="2" s="1"/>
  <c r="B133" i="2"/>
  <c r="I133" i="2" s="1"/>
  <c r="B90" i="2"/>
  <c r="I90" i="2" s="1"/>
  <c r="B66" i="2"/>
  <c r="I66" i="2" s="1"/>
  <c r="B70" i="2"/>
  <c r="I70" i="2" s="1"/>
  <c r="B74" i="2"/>
  <c r="I74" i="2" s="1"/>
  <c r="B78" i="2"/>
  <c r="I78" i="2" s="1"/>
  <c r="B82" i="2"/>
  <c r="I82" i="2" s="1"/>
  <c r="M67" i="2"/>
  <c r="B68" i="2"/>
  <c r="I68" i="2" s="1"/>
  <c r="M71" i="2"/>
  <c r="B72" i="2"/>
  <c r="I72" i="2" s="1"/>
  <c r="M75" i="2"/>
  <c r="B76" i="2"/>
  <c r="I76" i="2" s="1"/>
  <c r="M79" i="2"/>
  <c r="B80" i="2"/>
  <c r="I80" i="2" s="1"/>
  <c r="M83" i="2"/>
  <c r="B92" i="2"/>
  <c r="I92" i="2" s="1"/>
  <c r="M86" i="2"/>
  <c r="B87" i="2"/>
  <c r="I87" i="2" s="1"/>
  <c r="M90" i="2"/>
  <c r="B91" i="2"/>
  <c r="I91" i="2" s="1"/>
  <c r="M94" i="2"/>
  <c r="B95" i="2"/>
  <c r="I95" i="2" s="1"/>
  <c r="B89" i="2"/>
  <c r="I89" i="2" s="1"/>
  <c r="B93" i="2"/>
  <c r="I93" i="2" s="1"/>
  <c r="B99" i="2"/>
  <c r="I99" i="2" s="1"/>
  <c r="B98" i="2"/>
  <c r="I98" i="2" s="1"/>
  <c r="B97" i="2"/>
  <c r="I97" i="2" s="1"/>
  <c r="B96" i="2"/>
  <c r="I96" i="2" s="1"/>
  <c r="B100" i="2"/>
  <c r="I100" i="2" s="1"/>
  <c r="C6" i="2"/>
  <c r="F6" i="2"/>
  <c r="M6" i="2" s="1"/>
  <c r="K6" i="2"/>
  <c r="L6" i="2"/>
  <c r="N6" i="2"/>
  <c r="O6" i="2"/>
  <c r="C7" i="2"/>
  <c r="F7" i="2"/>
  <c r="M7" i="2" s="1"/>
  <c r="K7" i="2"/>
  <c r="L7" i="2"/>
  <c r="N7" i="2"/>
  <c r="O7" i="2"/>
  <c r="C8" i="2"/>
  <c r="F8" i="2"/>
  <c r="M8" i="2" s="1"/>
  <c r="K8" i="2"/>
  <c r="L8" i="2"/>
  <c r="N8" i="2"/>
  <c r="O8" i="2"/>
  <c r="C9" i="2"/>
  <c r="F9" i="2"/>
  <c r="M9" i="2" s="1"/>
  <c r="K9" i="2"/>
  <c r="L9" i="2"/>
  <c r="N9" i="2"/>
  <c r="O9" i="2"/>
  <c r="C10" i="2"/>
  <c r="F10" i="2"/>
  <c r="M10" i="2" s="1"/>
  <c r="K10" i="2"/>
  <c r="L10" i="2"/>
  <c r="N10" i="2"/>
  <c r="O10" i="2"/>
  <c r="C11" i="2"/>
  <c r="F11" i="2"/>
  <c r="M11" i="2" s="1"/>
  <c r="K11" i="2"/>
  <c r="L11" i="2"/>
  <c r="N11" i="2"/>
  <c r="O11" i="2"/>
  <c r="C12" i="2"/>
  <c r="F12" i="2"/>
  <c r="M12" i="2" s="1"/>
  <c r="K12" i="2"/>
  <c r="L12" i="2"/>
  <c r="N12" i="2"/>
  <c r="O12" i="2"/>
  <c r="C13" i="2"/>
  <c r="F13" i="2"/>
  <c r="M13" i="2" s="1"/>
  <c r="K13" i="2"/>
  <c r="L13" i="2"/>
  <c r="N13" i="2"/>
  <c r="O13" i="2"/>
  <c r="C14" i="2"/>
  <c r="F14" i="2"/>
  <c r="M14" i="2" s="1"/>
  <c r="K14" i="2"/>
  <c r="L14" i="2"/>
  <c r="N14" i="2"/>
  <c r="O14" i="2"/>
  <c r="C15" i="2"/>
  <c r="F15" i="2"/>
  <c r="M15" i="2" s="1"/>
  <c r="K15" i="2"/>
  <c r="L15" i="2"/>
  <c r="N15" i="2"/>
  <c r="O15" i="2"/>
  <c r="C16" i="2"/>
  <c r="F16" i="2"/>
  <c r="M16" i="2" s="1"/>
  <c r="K16" i="2"/>
  <c r="L16" i="2"/>
  <c r="N16" i="2"/>
  <c r="O16" i="2"/>
  <c r="C17" i="2"/>
  <c r="F17" i="2"/>
  <c r="M17" i="2" s="1"/>
  <c r="K17" i="2"/>
  <c r="L17" i="2"/>
  <c r="N17" i="2"/>
  <c r="O17" i="2"/>
  <c r="C18" i="2"/>
  <c r="F18" i="2"/>
  <c r="M18" i="2" s="1"/>
  <c r="K18" i="2"/>
  <c r="L18" i="2"/>
  <c r="N18" i="2"/>
  <c r="O18" i="2"/>
  <c r="C19" i="2"/>
  <c r="F19" i="2"/>
  <c r="M19" i="2" s="1"/>
  <c r="K19" i="2"/>
  <c r="L19" i="2"/>
  <c r="N19" i="2"/>
  <c r="O19" i="2"/>
  <c r="C20" i="2"/>
  <c r="F20" i="2"/>
  <c r="M20" i="2" s="1"/>
  <c r="K20" i="2"/>
  <c r="L20" i="2"/>
  <c r="N20" i="2"/>
  <c r="O20" i="2"/>
  <c r="C21" i="2"/>
  <c r="F21" i="2"/>
  <c r="M21" i="2" s="1"/>
  <c r="K21" i="2"/>
  <c r="L21" i="2"/>
  <c r="N21" i="2"/>
  <c r="O21" i="2"/>
  <c r="C22" i="2"/>
  <c r="F22" i="2"/>
  <c r="M22" i="2" s="1"/>
  <c r="K22" i="2"/>
  <c r="L22" i="2"/>
  <c r="N22" i="2"/>
  <c r="O22" i="2"/>
  <c r="C23" i="2"/>
  <c r="F23" i="2"/>
  <c r="M23" i="2" s="1"/>
  <c r="K23" i="2"/>
  <c r="L23" i="2"/>
  <c r="N23" i="2"/>
  <c r="O23" i="2"/>
  <c r="C24" i="2"/>
  <c r="F24" i="2"/>
  <c r="M24" i="2" s="1"/>
  <c r="K24" i="2"/>
  <c r="L24" i="2"/>
  <c r="N24" i="2"/>
  <c r="O24" i="2"/>
  <c r="C25" i="2"/>
  <c r="F25" i="2"/>
  <c r="M25" i="2" s="1"/>
  <c r="K25" i="2"/>
  <c r="L25" i="2"/>
  <c r="N25" i="2"/>
  <c r="O25" i="2"/>
  <c r="C26" i="2"/>
  <c r="F26" i="2"/>
  <c r="M26" i="2" s="1"/>
  <c r="K26" i="2"/>
  <c r="L26" i="2"/>
  <c r="N26" i="2"/>
  <c r="O26" i="2"/>
  <c r="C27" i="2"/>
  <c r="F27" i="2"/>
  <c r="M27" i="2" s="1"/>
  <c r="K27" i="2"/>
  <c r="L27" i="2"/>
  <c r="N27" i="2"/>
  <c r="O27" i="2"/>
  <c r="C28" i="2"/>
  <c r="F28" i="2"/>
  <c r="M28" i="2" s="1"/>
  <c r="K28" i="2"/>
  <c r="L28" i="2"/>
  <c r="N28" i="2"/>
  <c r="O28" i="2"/>
  <c r="C29" i="2"/>
  <c r="F29" i="2"/>
  <c r="M29" i="2" s="1"/>
  <c r="K29" i="2"/>
  <c r="L29" i="2"/>
  <c r="N29" i="2"/>
  <c r="O29" i="2"/>
  <c r="C30" i="2"/>
  <c r="F30" i="2"/>
  <c r="M30" i="2" s="1"/>
  <c r="K30" i="2"/>
  <c r="L30" i="2"/>
  <c r="N30" i="2"/>
  <c r="O30" i="2"/>
  <c r="C31" i="2"/>
  <c r="F31" i="2"/>
  <c r="M31" i="2" s="1"/>
  <c r="K31" i="2"/>
  <c r="L31" i="2"/>
  <c r="N31" i="2"/>
  <c r="O31" i="2"/>
  <c r="C32" i="2"/>
  <c r="F32" i="2"/>
  <c r="M32" i="2" s="1"/>
  <c r="K32" i="2"/>
  <c r="L32" i="2"/>
  <c r="N32" i="2"/>
  <c r="O32" i="2"/>
  <c r="C33" i="2"/>
  <c r="F33" i="2"/>
  <c r="M33" i="2" s="1"/>
  <c r="K33" i="2"/>
  <c r="L33" i="2"/>
  <c r="N33" i="2"/>
  <c r="O33" i="2"/>
  <c r="C34" i="2"/>
  <c r="F34" i="2"/>
  <c r="M34" i="2" s="1"/>
  <c r="K34" i="2"/>
  <c r="L34" i="2"/>
  <c r="N34" i="2"/>
  <c r="O34" i="2"/>
  <c r="C35" i="2"/>
  <c r="F35" i="2"/>
  <c r="M35" i="2" s="1"/>
  <c r="K35" i="2"/>
  <c r="L35" i="2"/>
  <c r="N35" i="2"/>
  <c r="O35" i="2"/>
  <c r="C36" i="2"/>
  <c r="F36" i="2"/>
  <c r="M36" i="2" s="1"/>
  <c r="K36" i="2"/>
  <c r="L36" i="2"/>
  <c r="N36" i="2"/>
  <c r="O36" i="2"/>
  <c r="C37" i="2"/>
  <c r="F37" i="2"/>
  <c r="M37" i="2" s="1"/>
  <c r="K37" i="2"/>
  <c r="L37" i="2"/>
  <c r="N37" i="2"/>
  <c r="O37" i="2"/>
  <c r="C38" i="2"/>
  <c r="F38" i="2"/>
  <c r="M38" i="2" s="1"/>
  <c r="K38" i="2"/>
  <c r="L38" i="2"/>
  <c r="N38" i="2"/>
  <c r="O38" i="2"/>
  <c r="C39" i="2"/>
  <c r="F39" i="2"/>
  <c r="M39" i="2" s="1"/>
  <c r="K39" i="2"/>
  <c r="L39" i="2"/>
  <c r="N39" i="2"/>
  <c r="O39" i="2"/>
  <c r="C40" i="2"/>
  <c r="F40" i="2"/>
  <c r="M40" i="2" s="1"/>
  <c r="K40" i="2"/>
  <c r="L40" i="2"/>
  <c r="N40" i="2"/>
  <c r="O40" i="2"/>
  <c r="C41" i="2"/>
  <c r="F41" i="2"/>
  <c r="M41" i="2" s="1"/>
  <c r="K41" i="2"/>
  <c r="L41" i="2"/>
  <c r="N41" i="2"/>
  <c r="O41" i="2"/>
  <c r="C42" i="2"/>
  <c r="F42" i="2"/>
  <c r="M42" i="2" s="1"/>
  <c r="K42" i="2"/>
  <c r="L42" i="2"/>
  <c r="N42" i="2"/>
  <c r="O42" i="2"/>
  <c r="K43" i="2"/>
  <c r="L43" i="2"/>
  <c r="M43" i="2"/>
  <c r="N43" i="2"/>
  <c r="O43" i="2"/>
  <c r="K44" i="2"/>
  <c r="L44" i="2"/>
  <c r="M44" i="2"/>
  <c r="N44" i="2"/>
  <c r="O44" i="2"/>
  <c r="C45" i="2"/>
  <c r="F45" i="2"/>
  <c r="M45" i="2" s="1"/>
  <c r="K45" i="2"/>
  <c r="L45" i="2"/>
  <c r="N45" i="2"/>
  <c r="O45" i="2"/>
  <c r="C46" i="2"/>
  <c r="F46" i="2"/>
  <c r="M46" i="2" s="1"/>
  <c r="K46" i="2"/>
  <c r="L46" i="2"/>
  <c r="N46" i="2"/>
  <c r="O46" i="2"/>
  <c r="C47" i="2"/>
  <c r="F47" i="2"/>
  <c r="M47" i="2" s="1"/>
  <c r="K47" i="2"/>
  <c r="L47" i="2"/>
  <c r="N47" i="2"/>
  <c r="O47" i="2"/>
  <c r="C48" i="2"/>
  <c r="F48" i="2"/>
  <c r="M48" i="2" s="1"/>
  <c r="K48" i="2"/>
  <c r="L48" i="2"/>
  <c r="N48" i="2"/>
  <c r="O48" i="2"/>
  <c r="C49" i="2"/>
  <c r="F49" i="2"/>
  <c r="M49" i="2" s="1"/>
  <c r="K49" i="2"/>
  <c r="L49" i="2"/>
  <c r="N49" i="2"/>
  <c r="O49" i="2"/>
  <c r="C50" i="2"/>
  <c r="F50" i="2"/>
  <c r="M50" i="2" s="1"/>
  <c r="K50" i="2"/>
  <c r="L50" i="2"/>
  <c r="N50" i="2"/>
  <c r="O50" i="2"/>
  <c r="C51" i="2"/>
  <c r="F51" i="2"/>
  <c r="M51" i="2" s="1"/>
  <c r="K51" i="2"/>
  <c r="L51" i="2"/>
  <c r="N51" i="2"/>
  <c r="O51" i="2"/>
  <c r="C52" i="2"/>
  <c r="F52" i="2"/>
  <c r="M52" i="2" s="1"/>
  <c r="K52" i="2"/>
  <c r="L52" i="2"/>
  <c r="N52" i="2"/>
  <c r="O52" i="2"/>
  <c r="C53" i="2"/>
  <c r="F53" i="2"/>
  <c r="M53" i="2" s="1"/>
  <c r="K53" i="2"/>
  <c r="L53" i="2"/>
  <c r="N53" i="2"/>
  <c r="O53" i="2"/>
  <c r="C54" i="2"/>
  <c r="F54" i="2"/>
  <c r="M54" i="2" s="1"/>
  <c r="K54" i="2"/>
  <c r="L54" i="2"/>
  <c r="N54" i="2"/>
  <c r="O54" i="2"/>
  <c r="C55" i="2"/>
  <c r="F55" i="2"/>
  <c r="M55" i="2" s="1"/>
  <c r="K55" i="2"/>
  <c r="L55" i="2"/>
  <c r="N55" i="2"/>
  <c r="O55" i="2"/>
  <c r="C56" i="2"/>
  <c r="F56" i="2"/>
  <c r="M56" i="2" s="1"/>
  <c r="K56" i="2"/>
  <c r="L56" i="2"/>
  <c r="N56" i="2"/>
  <c r="O56" i="2"/>
  <c r="C57" i="2"/>
  <c r="F57" i="2"/>
  <c r="M57" i="2" s="1"/>
  <c r="K57" i="2"/>
  <c r="L57" i="2"/>
  <c r="N57" i="2"/>
  <c r="O57" i="2"/>
  <c r="C58" i="2"/>
  <c r="F58" i="2"/>
  <c r="M58" i="2" s="1"/>
  <c r="K58" i="2"/>
  <c r="L58" i="2"/>
  <c r="N58" i="2"/>
  <c r="O58" i="2"/>
  <c r="C59" i="2"/>
  <c r="F59" i="2"/>
  <c r="M59" i="2" s="1"/>
  <c r="K59" i="2"/>
  <c r="L59" i="2"/>
  <c r="N59" i="2"/>
  <c r="O59" i="2"/>
  <c r="C60" i="2"/>
  <c r="F60" i="2"/>
  <c r="M60" i="2" s="1"/>
  <c r="K60" i="2"/>
  <c r="L60" i="2"/>
  <c r="N60" i="2"/>
  <c r="O60" i="2"/>
  <c r="C61" i="2"/>
  <c r="F61" i="2"/>
  <c r="M61" i="2" s="1"/>
  <c r="K61" i="2"/>
  <c r="L61" i="2"/>
  <c r="N61" i="2"/>
  <c r="O61" i="2"/>
  <c r="C62" i="2"/>
  <c r="F62" i="2"/>
  <c r="M62" i="2" s="1"/>
  <c r="K62" i="2"/>
  <c r="L62" i="2"/>
  <c r="N62" i="2"/>
  <c r="O62" i="2"/>
  <c r="C63" i="2"/>
  <c r="F63" i="2"/>
  <c r="M63" i="2" s="1"/>
  <c r="K63" i="2"/>
  <c r="L63" i="2"/>
  <c r="N63" i="2"/>
  <c r="O63" i="2"/>
  <c r="C64" i="2"/>
  <c r="F64" i="2"/>
  <c r="M64" i="2" s="1"/>
  <c r="K64" i="2"/>
  <c r="L64" i="2"/>
  <c r="N64" i="2"/>
  <c r="O64" i="2"/>
  <c r="C65" i="2"/>
  <c r="F65" i="2"/>
  <c r="M65" i="2" s="1"/>
  <c r="K65" i="2"/>
  <c r="L65" i="2"/>
  <c r="N65" i="2"/>
  <c r="O65" i="2"/>
  <c r="I69" i="2" l="1"/>
  <c r="I136" i="2" s="1"/>
  <c r="B136" i="2"/>
  <c r="B7" i="2"/>
  <c r="I7" i="2" s="1"/>
  <c r="B47" i="2"/>
  <c r="I47" i="2" s="1"/>
  <c r="B33" i="2"/>
  <c r="I33" i="2" s="1"/>
  <c r="B55" i="2"/>
  <c r="I55" i="2" s="1"/>
  <c r="B41" i="2"/>
  <c r="I41" i="2" s="1"/>
  <c r="B9" i="2"/>
  <c r="I9" i="2" s="1"/>
  <c r="B25" i="2"/>
  <c r="I25" i="2" s="1"/>
  <c r="B17" i="2"/>
  <c r="I17" i="2" s="1"/>
  <c r="B45" i="2"/>
  <c r="I45" i="2" s="1"/>
  <c r="B39" i="2"/>
  <c r="I39" i="2" s="1"/>
  <c r="B23" i="2"/>
  <c r="I23" i="2" s="1"/>
  <c r="B53" i="2"/>
  <c r="I53" i="2" s="1"/>
  <c r="B31" i="2"/>
  <c r="I31" i="2" s="1"/>
  <c r="B15" i="2"/>
  <c r="I15" i="2" s="1"/>
  <c r="B37" i="2"/>
  <c r="I37" i="2" s="1"/>
  <c r="B29" i="2"/>
  <c r="I29" i="2" s="1"/>
  <c r="B21" i="2"/>
  <c r="I21" i="2" s="1"/>
  <c r="B13" i="2"/>
  <c r="I13" i="2" s="1"/>
  <c r="B51" i="2"/>
  <c r="I51" i="2" s="1"/>
  <c r="B57" i="2"/>
  <c r="I57" i="2" s="1"/>
  <c r="B49" i="2"/>
  <c r="I49" i="2" s="1"/>
  <c r="B35" i="2"/>
  <c r="I35" i="2" s="1"/>
  <c r="B27" i="2"/>
  <c r="I27" i="2" s="1"/>
  <c r="B19" i="2"/>
  <c r="I19" i="2" s="1"/>
  <c r="B11" i="2"/>
  <c r="I11" i="2" s="1"/>
  <c r="B65" i="2"/>
  <c r="I65" i="2" s="1"/>
  <c r="B61" i="2"/>
  <c r="I61" i="2" s="1"/>
  <c r="B52" i="2"/>
  <c r="I52" i="2" s="1"/>
  <c r="B48" i="2"/>
  <c r="I48" i="2" s="1"/>
  <c r="B40" i="2"/>
  <c r="I40" i="2" s="1"/>
  <c r="B36" i="2"/>
  <c r="I36" i="2" s="1"/>
  <c r="B32" i="2"/>
  <c r="I32" i="2" s="1"/>
  <c r="B28" i="2"/>
  <c r="I28" i="2" s="1"/>
  <c r="B24" i="2"/>
  <c r="I24" i="2" s="1"/>
  <c r="B20" i="2"/>
  <c r="I20" i="2" s="1"/>
  <c r="B16" i="2"/>
  <c r="I16" i="2" s="1"/>
  <c r="B12" i="2"/>
  <c r="I12" i="2" s="1"/>
  <c r="B8" i="2"/>
  <c r="I8" i="2" s="1"/>
  <c r="B63" i="2"/>
  <c r="I63" i="2" s="1"/>
  <c r="B59" i="2"/>
  <c r="I59" i="2" s="1"/>
  <c r="B54" i="2"/>
  <c r="I54" i="2" s="1"/>
  <c r="B50" i="2"/>
  <c r="I50" i="2" s="1"/>
  <c r="B46" i="2"/>
  <c r="I46" i="2" s="1"/>
  <c r="B42" i="2"/>
  <c r="I42" i="2" s="1"/>
  <c r="B38" i="2"/>
  <c r="I38" i="2" s="1"/>
  <c r="B34" i="2"/>
  <c r="I34" i="2" s="1"/>
  <c r="B30" i="2"/>
  <c r="I30" i="2" s="1"/>
  <c r="B26" i="2"/>
  <c r="I26" i="2" s="1"/>
  <c r="B22" i="2"/>
  <c r="I22" i="2" s="1"/>
  <c r="B18" i="2"/>
  <c r="I18" i="2" s="1"/>
  <c r="B14" i="2"/>
  <c r="I14" i="2" s="1"/>
  <c r="B10" i="2"/>
  <c r="I10" i="2" s="1"/>
  <c r="B6" i="2"/>
  <c r="I6" i="2" s="1"/>
  <c r="B64" i="2"/>
  <c r="I64" i="2" s="1"/>
  <c r="J64" i="2"/>
  <c r="B56" i="2"/>
  <c r="I56" i="2" s="1"/>
  <c r="J56" i="2"/>
  <c r="B62" i="2"/>
  <c r="I62" i="2" s="1"/>
  <c r="J62" i="2"/>
  <c r="B58" i="2"/>
  <c r="I58" i="2" s="1"/>
  <c r="J58" i="2"/>
  <c r="B60" i="2"/>
  <c r="I60" i="2" s="1"/>
  <c r="J60" i="2"/>
  <c r="J54" i="2"/>
  <c r="J52" i="2"/>
  <c r="J50" i="2"/>
  <c r="J48" i="2"/>
  <c r="J46" i="2"/>
  <c r="J41" i="2"/>
  <c r="J39" i="2"/>
  <c r="J37" i="2"/>
  <c r="J35" i="2"/>
  <c r="J33" i="2"/>
  <c r="J31" i="2"/>
  <c r="J29" i="2"/>
  <c r="J27" i="2"/>
  <c r="J25" i="2"/>
  <c r="J23" i="2"/>
  <c r="J21" i="2"/>
  <c r="J19" i="2"/>
  <c r="J17" i="2"/>
  <c r="J15" i="2"/>
  <c r="J13" i="2"/>
  <c r="J11" i="2"/>
  <c r="J9" i="2"/>
  <c r="J7" i="2"/>
  <c r="J65" i="2"/>
  <c r="J63" i="2"/>
  <c r="J61" i="2"/>
  <c r="J59" i="2"/>
  <c r="J57" i="2"/>
  <c r="J55" i="2"/>
  <c r="J53" i="2"/>
  <c r="J51" i="2"/>
  <c r="J49" i="2"/>
  <c r="J47" i="2"/>
  <c r="J45" i="2"/>
  <c r="J42" i="2"/>
  <c r="J40" i="2"/>
  <c r="J38" i="2"/>
  <c r="J36" i="2"/>
  <c r="J34" i="2"/>
  <c r="J32" i="2"/>
  <c r="J30" i="2"/>
  <c r="J28" i="2"/>
  <c r="J26" i="2"/>
  <c r="J24" i="2"/>
  <c r="J22" i="2"/>
  <c r="J20" i="2"/>
  <c r="J18" i="2"/>
  <c r="J16" i="2"/>
  <c r="J14" i="2"/>
  <c r="J12" i="2"/>
  <c r="J10" i="2"/>
  <c r="J8" i="2"/>
  <c r="J6" i="2"/>
</calcChain>
</file>

<file path=xl/sharedStrings.xml><?xml version="1.0" encoding="utf-8"?>
<sst xmlns="http://schemas.openxmlformats.org/spreadsheetml/2006/main" count="155" uniqueCount="125">
  <si>
    <t>年　　次</t>
  </si>
  <si>
    <t>自 　然 　動 　態</t>
  </si>
  <si>
    <t>社 　会 　動 　態</t>
  </si>
  <si>
    <t>出　　生</t>
  </si>
  <si>
    <t>死　　亡</t>
  </si>
  <si>
    <t>県外転入</t>
  </si>
  <si>
    <t>県外転出</t>
  </si>
  <si>
    <t xml:space="preserve"> 　　51　</t>
  </si>
  <si>
    <t>　 　52　</t>
  </si>
  <si>
    <t>　 　53　</t>
  </si>
  <si>
    <t>　 　54　</t>
  </si>
  <si>
    <t>　 　55　</t>
  </si>
  <si>
    <t>　 　56　</t>
  </si>
  <si>
    <t>　 　57　</t>
  </si>
  <si>
    <t>　 　58　</t>
  </si>
  <si>
    <t>　 　59　</t>
  </si>
  <si>
    <t>　 　60　</t>
  </si>
  <si>
    <t>　 　61　</t>
  </si>
  <si>
    <t>　 　62　</t>
  </si>
  <si>
    <t>　 　63　</t>
  </si>
  <si>
    <t xml:space="preserve">平成元   </t>
  </si>
  <si>
    <t xml:space="preserve">　　 2 </t>
  </si>
  <si>
    <t xml:space="preserve">　　 3 </t>
  </si>
  <si>
    <t xml:space="preserve">　　 4 </t>
  </si>
  <si>
    <t xml:space="preserve">　　 5 </t>
  </si>
  <si>
    <t xml:space="preserve">　　 6 </t>
  </si>
  <si>
    <t xml:space="preserve">　　 7 </t>
  </si>
  <si>
    <t xml:space="preserve">　　 8 </t>
  </si>
  <si>
    <t xml:space="preserve">　　 9 </t>
  </si>
  <si>
    <t>　 　10　</t>
  </si>
  <si>
    <t xml:space="preserve">   11</t>
    <phoneticPr fontId="2"/>
  </si>
  <si>
    <t>人口増減</t>
    <rPh sb="2" eb="4">
      <t>ゾウゲン</t>
    </rPh>
    <phoneticPr fontId="2"/>
  </si>
  <si>
    <t>自然増減</t>
    <rPh sb="2" eb="4">
      <t>ゾウゲン</t>
    </rPh>
    <phoneticPr fontId="2"/>
  </si>
  <si>
    <t>社会増減</t>
    <rPh sb="2" eb="4">
      <t>ゾウゲン</t>
    </rPh>
    <phoneticPr fontId="2"/>
  </si>
  <si>
    <t>人口増減</t>
    <rPh sb="3" eb="4">
      <t>ゲン</t>
    </rPh>
    <phoneticPr fontId="2"/>
  </si>
  <si>
    <t>自然増減</t>
    <rPh sb="3" eb="4">
      <t>ゲン</t>
    </rPh>
    <phoneticPr fontId="2"/>
  </si>
  <si>
    <t>社会増減</t>
    <rPh sb="3" eb="4">
      <t>ゲン</t>
    </rPh>
    <phoneticPr fontId="2"/>
  </si>
  <si>
    <t>10/1人口</t>
    <rPh sb="4" eb="6">
      <t>ジンコウ</t>
    </rPh>
    <phoneticPr fontId="2"/>
  </si>
  <si>
    <t>対前年比較</t>
    <rPh sb="0" eb="1">
      <t>タイ</t>
    </rPh>
    <rPh sb="1" eb="3">
      <t>ゼンネン</t>
    </rPh>
    <rPh sb="3" eb="5">
      <t>ヒカク</t>
    </rPh>
    <phoneticPr fontId="2"/>
  </si>
  <si>
    <t>（注）1　自然動態の数値は、昭和６３年までは厚生省、県健康対策課の「人口動態統計」、平成元年以降は</t>
    <rPh sb="1" eb="2">
      <t>チュウ</t>
    </rPh>
    <rPh sb="5" eb="7">
      <t>シゼン</t>
    </rPh>
    <rPh sb="7" eb="9">
      <t>ドウタイ</t>
    </rPh>
    <rPh sb="10" eb="12">
      <t>スウチ</t>
    </rPh>
    <rPh sb="14" eb="16">
      <t>ショウワ</t>
    </rPh>
    <rPh sb="18" eb="19">
      <t>ネン</t>
    </rPh>
    <rPh sb="22" eb="25">
      <t>コウセイショウ</t>
    </rPh>
    <rPh sb="26" eb="27">
      <t>ケン</t>
    </rPh>
    <rPh sb="27" eb="29">
      <t>ケンコウ</t>
    </rPh>
    <rPh sb="29" eb="31">
      <t>タイサク</t>
    </rPh>
    <rPh sb="31" eb="32">
      <t>カ</t>
    </rPh>
    <rPh sb="34" eb="35">
      <t>ヒト</t>
    </rPh>
    <rPh sb="35" eb="36">
      <t>クチ</t>
    </rPh>
    <rPh sb="36" eb="38">
      <t>ドウタイ</t>
    </rPh>
    <rPh sb="38" eb="40">
      <t>トウケイ</t>
    </rPh>
    <phoneticPr fontId="2"/>
  </si>
  <si>
    <t>　　　　実　　　　　　　　　　数　（人）</t>
    <rPh sb="4" eb="16">
      <t>ジッスウ</t>
    </rPh>
    <rPh sb="18" eb="19">
      <t>ニン</t>
    </rPh>
    <phoneticPr fontId="2"/>
  </si>
  <si>
    <t xml:space="preserve">         以降は統計課「県人口移動調査」</t>
    <phoneticPr fontId="2"/>
  </si>
  <si>
    <t>　　   2　社会動態の数値は、昭和４４年までは総理府統計局の「住民基本台帳人口移動報告」、昭和４５年</t>
    <rPh sb="7" eb="9">
      <t>シャカイ</t>
    </rPh>
    <rPh sb="9" eb="11">
      <t>ドウタイ</t>
    </rPh>
    <rPh sb="12" eb="14">
      <t>スウチ</t>
    </rPh>
    <rPh sb="16" eb="18">
      <t>ショウワ</t>
    </rPh>
    <rPh sb="20" eb="21">
      <t>ネン</t>
    </rPh>
    <rPh sb="24" eb="27">
      <t>ソウリフ</t>
    </rPh>
    <rPh sb="27" eb="30">
      <t>トウケイキョク</t>
    </rPh>
    <rPh sb="32" eb="34">
      <t>ジュウミン</t>
    </rPh>
    <rPh sb="34" eb="36">
      <t>キホン</t>
    </rPh>
    <rPh sb="36" eb="38">
      <t>ダイチョウ</t>
    </rPh>
    <rPh sb="38" eb="40">
      <t>ジンコウ</t>
    </rPh>
    <rPh sb="40" eb="42">
      <t>イドウ</t>
    </rPh>
    <rPh sb="42" eb="44">
      <t>ホウコク</t>
    </rPh>
    <phoneticPr fontId="2"/>
  </si>
  <si>
    <t xml:space="preserve">         統計課「県人口移動調査」</t>
    <phoneticPr fontId="2"/>
  </si>
  <si>
    <t xml:space="preserve">    26</t>
  </si>
  <si>
    <t xml:space="preserve">   26</t>
  </si>
  <si>
    <t xml:space="preserve">    25</t>
  </si>
  <si>
    <t xml:space="preserve">   25</t>
  </si>
  <si>
    <t xml:space="preserve">    24</t>
  </si>
  <si>
    <t xml:space="preserve">   24</t>
  </si>
  <si>
    <t xml:space="preserve">    23</t>
    <phoneticPr fontId="2"/>
  </si>
  <si>
    <t xml:space="preserve">    22</t>
    <phoneticPr fontId="2"/>
  </si>
  <si>
    <t xml:space="preserve">    21</t>
    <phoneticPr fontId="2"/>
  </si>
  <si>
    <t xml:space="preserve">    20</t>
    <phoneticPr fontId="2"/>
  </si>
  <si>
    <t xml:space="preserve">    19</t>
    <phoneticPr fontId="2"/>
  </si>
  <si>
    <t xml:space="preserve">    18</t>
    <phoneticPr fontId="2"/>
  </si>
  <si>
    <t xml:space="preserve">   18</t>
  </si>
  <si>
    <t xml:space="preserve">    17</t>
    <phoneticPr fontId="2"/>
  </si>
  <si>
    <t xml:space="preserve">    16</t>
    <phoneticPr fontId="2"/>
  </si>
  <si>
    <t xml:space="preserve">    15</t>
    <phoneticPr fontId="2"/>
  </si>
  <si>
    <t xml:space="preserve">   15</t>
    <phoneticPr fontId="2"/>
  </si>
  <si>
    <t xml:space="preserve">    14</t>
    <phoneticPr fontId="2"/>
  </si>
  <si>
    <t xml:space="preserve">   14</t>
    <phoneticPr fontId="2"/>
  </si>
  <si>
    <t xml:space="preserve">    13</t>
    <phoneticPr fontId="2"/>
  </si>
  <si>
    <t xml:space="preserve">   13</t>
    <phoneticPr fontId="2"/>
  </si>
  <si>
    <t xml:space="preserve">    12</t>
    <phoneticPr fontId="2"/>
  </si>
  <si>
    <t xml:space="preserve">   12</t>
    <phoneticPr fontId="2"/>
  </si>
  <si>
    <t xml:space="preserve">    11</t>
    <phoneticPr fontId="2"/>
  </si>
  <si>
    <t>　　 10　</t>
  </si>
  <si>
    <t xml:space="preserve">　 　2 </t>
  </si>
  <si>
    <t>　　 63　</t>
  </si>
  <si>
    <t>　　 62　</t>
  </si>
  <si>
    <t xml:space="preserve"> 　　53　</t>
  </si>
  <si>
    <t xml:space="preserve"> 　　52　</t>
  </si>
  <si>
    <t xml:space="preserve"> 　　50　</t>
  </si>
  <si>
    <t xml:space="preserve"> 　　49　</t>
  </si>
  <si>
    <t>　 　49　</t>
  </si>
  <si>
    <t>　 　48　</t>
  </si>
  <si>
    <t>　　 47　</t>
  </si>
  <si>
    <t>　 　47　</t>
  </si>
  <si>
    <t>　　 46　</t>
  </si>
  <si>
    <t>　 　46　</t>
  </si>
  <si>
    <t>　　 45　</t>
  </si>
  <si>
    <t>　 　45　</t>
  </si>
  <si>
    <t>　　 44　</t>
  </si>
  <si>
    <t>　 　44　</t>
  </si>
  <si>
    <t>　　 43　</t>
  </si>
  <si>
    <t>　 　43　</t>
  </si>
  <si>
    <t>　　 42　</t>
  </si>
  <si>
    <t>　 　42　</t>
  </si>
  <si>
    <t>　　 41　</t>
  </si>
  <si>
    <t>　 　41　</t>
  </si>
  <si>
    <t>　　 40　</t>
  </si>
  <si>
    <t>　 　40　</t>
  </si>
  <si>
    <t>　　 39　</t>
  </si>
  <si>
    <t>　 　39　</t>
  </si>
  <si>
    <t>　　 38　</t>
  </si>
  <si>
    <t>　 　38　</t>
  </si>
  <si>
    <t>　　 37　</t>
  </si>
  <si>
    <t>　 　37　</t>
  </si>
  <si>
    <t>　　 36　</t>
  </si>
  <si>
    <t>　 　36　</t>
  </si>
  <si>
    <t>　　 35　</t>
  </si>
  <si>
    <t>　 　35　</t>
  </si>
  <si>
    <t>　　 34　</t>
  </si>
  <si>
    <t>　 　34　</t>
  </si>
  <si>
    <t>　　 33　</t>
  </si>
  <si>
    <t>　 　33　</t>
  </si>
  <si>
    <t>　　 32　</t>
  </si>
  <si>
    <t>　　 31　</t>
  </si>
  <si>
    <t>昭和30年</t>
  </si>
  <si>
    <t>　　　　　　　　　　　率　　　（ 人 口 1 , 0 0 0 人 あ た り  ）（‰）</t>
    <phoneticPr fontId="2"/>
  </si>
  <si>
    <t>　　第１表　人 口 動 態 の 推 移</t>
    <phoneticPr fontId="2"/>
  </si>
  <si>
    <t>（各年1月1日～12月31日）</t>
  </si>
  <si>
    <t xml:space="preserve">   16</t>
  </si>
  <si>
    <t xml:space="preserve">   17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</si>
  <si>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</si>
  <si>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</si>
  <si>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</si>
  <si>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</si>
  <si>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</si>
  <si>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27</t>
  </si>
  <si>
    <t xml:space="preserve">   28</t>
  </si>
  <si>
    <t xml:space="preserve">   29</t>
  </si>
  <si>
    <t xml:space="preserve">  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</si>
</sst>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#,##0_ ;[Red]\-#,##0\ "/>
    <numFmt numFmtId="178" formatCode="#,##0.0_ ;[Red]\-#,##0.0\ "/>
  </numFmts>
  <fonts count="10" x14ac:knownFonts="1"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7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8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8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dotted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8"/>
      </right>
      <top/>
      <bottom style="dotted">
        <color indexed="64"/>
      </bottom>
      <diagonal/>
    </border>
    <border>
      <left style="thin">
        <color indexed="8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8"/>
      </right>
      <top style="dotted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dotted">
        <color indexed="64"/>
      </bottom>
      <diagonal/>
    </border>
    <border>
      <left style="hair">
        <color indexed="8"/>
      </left>
      <right style="hair">
        <color indexed="8"/>
      </right>
      <top style="dotted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8"/>
      </left>
      <right style="hair">
        <color indexed="64"/>
      </right>
      <top style="dotted">
        <color indexed="8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 applyNumberFormat="1" applyFont="1" applyAlignment="1" applyProtection="1">
      <protection locked="0"/>
    </xf>
    <xf numFmtId="0" fontId="1" fillId="0" borderId="0" xfId="0" applyFont="1" applyAlignme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/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quotePrefix="1" applyFont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/>
    <xf numFmtId="0" fontId="3" fillId="0" borderId="3" xfId="0" quotePrefix="1" applyFont="1" applyBorder="1" applyAlignment="1">
      <alignment horizontal="center" vertical="center"/>
    </xf>
    <xf numFmtId="0" fontId="3" fillId="0" borderId="7" xfId="0" quotePrefix="1" applyFont="1" applyBorder="1" applyAlignment="1">
      <alignment horizontal="center" vertical="center"/>
    </xf>
    <xf numFmtId="0" fontId="3" fillId="0" borderId="8" xfId="0" quotePrefix="1" applyFont="1" applyBorder="1" applyAlignment="1">
      <alignment horizontal="center" vertical="center"/>
    </xf>
    <xf numFmtId="0" fontId="3" fillId="0" borderId="6" xfId="0" quotePrefix="1" applyFont="1" applyBorder="1" applyAlignment="1">
      <alignment horizontal="center" vertical="center"/>
    </xf>
    <xf numFmtId="0" fontId="5" fillId="0" borderId="0" xfId="0" applyFont="1" applyFill="1" applyAlignment="1"/>
    <xf numFmtId="0" fontId="1" fillId="0" borderId="0" xfId="0" applyFont="1" applyFill="1" applyAlignment="1"/>
    <xf numFmtId="0" fontId="3" fillId="0" borderId="7" xfId="0" quotePrefix="1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177" fontId="3" fillId="0" borderId="9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177" fontId="3" fillId="0" borderId="12" xfId="0" applyNumberFormat="1" applyFont="1" applyBorder="1" applyAlignment="1">
      <alignment vertical="center"/>
    </xf>
    <xf numFmtId="177" fontId="3" fillId="0" borderId="13" xfId="0" applyNumberFormat="1" applyFont="1" applyBorder="1" applyAlignment="1">
      <alignment vertical="center"/>
    </xf>
    <xf numFmtId="177" fontId="3" fillId="0" borderId="14" xfId="0" applyNumberFormat="1" applyFont="1" applyBorder="1" applyAlignment="1">
      <alignment vertical="center"/>
    </xf>
    <xf numFmtId="177" fontId="3" fillId="0" borderId="15" xfId="0" applyNumberFormat="1" applyFont="1" applyBorder="1" applyAlignment="1">
      <alignment vertical="center"/>
    </xf>
    <xf numFmtId="177" fontId="3" fillId="0" borderId="16" xfId="0" applyNumberFormat="1" applyFont="1" applyBorder="1" applyAlignment="1">
      <alignment vertical="center"/>
    </xf>
    <xf numFmtId="177" fontId="3" fillId="0" borderId="9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178" fontId="3" fillId="0" borderId="9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3" fillId="0" borderId="11" xfId="0" applyNumberFormat="1" applyFont="1" applyBorder="1" applyAlignment="1">
      <alignment vertical="center"/>
    </xf>
    <xf numFmtId="178" fontId="3" fillId="0" borderId="12" xfId="0" applyNumberFormat="1" applyFont="1" applyBorder="1" applyAlignment="1">
      <alignment vertical="center"/>
    </xf>
    <xf numFmtId="178" fontId="3" fillId="0" borderId="14" xfId="0" applyNumberFormat="1" applyFont="1" applyBorder="1" applyAlignment="1">
      <alignment vertical="center"/>
    </xf>
    <xf numFmtId="178" fontId="3" fillId="0" borderId="15" xfId="0" applyNumberFormat="1" applyFont="1" applyBorder="1" applyAlignment="1">
      <alignment vertical="center"/>
    </xf>
    <xf numFmtId="178" fontId="3" fillId="0" borderId="9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56" fontId="5" fillId="0" borderId="0" xfId="0" applyNumberFormat="1" applyFont="1" applyAlignment="1">
      <alignment horizontal="right" vertical="center" shrinkToFit="1"/>
    </xf>
    <xf numFmtId="0" fontId="3" fillId="0" borderId="17" xfId="0" quotePrefix="1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vertical="center"/>
    </xf>
    <xf numFmtId="177" fontId="3" fillId="0" borderId="12" xfId="0" applyNumberFormat="1" applyFont="1" applyFill="1" applyBorder="1" applyAlignment="1">
      <alignment vertical="center"/>
    </xf>
    <xf numFmtId="177" fontId="3" fillId="0" borderId="13" xfId="0" applyNumberFormat="1" applyFont="1" applyFill="1" applyBorder="1" applyAlignment="1">
      <alignment vertical="center"/>
    </xf>
    <xf numFmtId="178" fontId="3" fillId="0" borderId="11" xfId="0" applyNumberFormat="1" applyFont="1" applyFill="1" applyBorder="1" applyAlignment="1">
      <alignment vertical="center"/>
    </xf>
    <xf numFmtId="178" fontId="3" fillId="0" borderId="12" xfId="0" applyNumberFormat="1" applyFont="1" applyFill="1" applyBorder="1" applyAlignment="1">
      <alignment vertical="center"/>
    </xf>
    <xf numFmtId="0" fontId="3" fillId="0" borderId="4" xfId="0" quotePrefix="1" applyFont="1" applyFill="1" applyBorder="1" applyAlignment="1">
      <alignment horizontal="center" vertical="center"/>
    </xf>
    <xf numFmtId="0" fontId="6" fillId="0" borderId="0" xfId="0" applyFont="1" applyAlignment="1"/>
    <xf numFmtId="177" fontId="3" fillId="0" borderId="18" xfId="0" applyNumberFormat="1" applyFont="1" applyFill="1" applyBorder="1" applyAlignment="1">
      <alignment vertical="center"/>
    </xf>
    <xf numFmtId="178" fontId="3" fillId="0" borderId="18" xfId="0" applyNumberFormat="1" applyFont="1" applyFill="1" applyBorder="1" applyAlignment="1">
      <alignment vertical="center"/>
    </xf>
    <xf numFmtId="0" fontId="3" fillId="0" borderId="19" xfId="0" quotePrefix="1" applyFont="1" applyFill="1" applyBorder="1" applyAlignment="1">
      <alignment horizontal="center" vertical="center"/>
    </xf>
    <xf numFmtId="177" fontId="3" fillId="0" borderId="20" xfId="0" applyNumberFormat="1" applyFont="1" applyBorder="1" applyAlignment="1">
      <alignment vertical="center"/>
    </xf>
    <xf numFmtId="177" fontId="3" fillId="0" borderId="18" xfId="0" applyNumberFormat="1" applyFont="1" applyBorder="1" applyAlignment="1">
      <alignment vertical="center"/>
    </xf>
    <xf numFmtId="177" fontId="3" fillId="0" borderId="21" xfId="0" applyNumberFormat="1" applyFont="1" applyBorder="1" applyAlignment="1">
      <alignment vertical="center"/>
    </xf>
    <xf numFmtId="177" fontId="3" fillId="0" borderId="22" xfId="0" applyNumberFormat="1" applyFont="1" applyBorder="1" applyAlignment="1">
      <alignment vertical="center"/>
    </xf>
    <xf numFmtId="177" fontId="3" fillId="0" borderId="23" xfId="0" applyNumberFormat="1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177" fontId="3" fillId="0" borderId="20" xfId="0" applyNumberFormat="1" applyFont="1" applyFill="1" applyBorder="1" applyAlignment="1">
      <alignment vertical="center"/>
    </xf>
    <xf numFmtId="177" fontId="3" fillId="0" borderId="21" xfId="0" applyNumberFormat="1" applyFont="1" applyFill="1" applyBorder="1" applyAlignment="1">
      <alignment vertical="center"/>
    </xf>
    <xf numFmtId="177" fontId="3" fillId="0" borderId="22" xfId="0" applyNumberFormat="1" applyFont="1" applyFill="1" applyBorder="1" applyAlignment="1">
      <alignment vertical="center"/>
    </xf>
    <xf numFmtId="178" fontId="3" fillId="0" borderId="20" xfId="0" applyNumberFormat="1" applyFont="1" applyFill="1" applyBorder="1" applyAlignment="1">
      <alignment vertical="center"/>
    </xf>
    <xf numFmtId="178" fontId="3" fillId="0" borderId="20" xfId="0" applyNumberFormat="1" applyFont="1" applyBorder="1" applyAlignment="1">
      <alignment vertical="center"/>
    </xf>
    <xf numFmtId="178" fontId="3" fillId="0" borderId="18" xfId="0" applyNumberFormat="1" applyFont="1" applyBorder="1" applyAlignment="1">
      <alignment vertical="center"/>
    </xf>
    <xf numFmtId="178" fontId="3" fillId="0" borderId="21" xfId="0" applyNumberFormat="1" applyFont="1" applyBorder="1" applyAlignment="1">
      <alignment vertical="center"/>
    </xf>
    <xf numFmtId="178" fontId="3" fillId="0" borderId="22" xfId="0" applyNumberFormat="1" applyFont="1" applyBorder="1" applyAlignment="1">
      <alignment vertical="center"/>
    </xf>
    <xf numFmtId="178" fontId="3" fillId="0" borderId="23" xfId="0" applyNumberFormat="1" applyFont="1" applyBorder="1" applyAlignment="1">
      <alignment vertical="center"/>
    </xf>
    <xf numFmtId="178" fontId="3" fillId="0" borderId="24" xfId="0" applyNumberFormat="1" applyFont="1" applyBorder="1" applyAlignment="1">
      <alignment vertical="center"/>
    </xf>
    <xf numFmtId="178" fontId="3" fillId="0" borderId="21" xfId="0" applyNumberFormat="1" applyFont="1" applyFill="1" applyBorder="1" applyAlignment="1">
      <alignment vertical="center"/>
    </xf>
    <xf numFmtId="178" fontId="3" fillId="0" borderId="22" xfId="0" applyNumberFormat="1" applyFont="1" applyFill="1" applyBorder="1" applyAlignment="1">
      <alignment vertical="center"/>
    </xf>
    <xf numFmtId="177" fontId="3" fillId="0" borderId="25" xfId="0" applyNumberFormat="1" applyFont="1" applyBorder="1" applyAlignment="1">
      <alignment vertical="center"/>
    </xf>
    <xf numFmtId="177" fontId="3" fillId="0" borderId="26" xfId="0" applyNumberFormat="1" applyFont="1" applyBorder="1" applyAlignment="1">
      <alignment vertical="center"/>
    </xf>
    <xf numFmtId="177" fontId="3" fillId="0" borderId="27" xfId="0" applyNumberFormat="1" applyFont="1" applyBorder="1" applyAlignment="1">
      <alignment vertical="center"/>
    </xf>
    <xf numFmtId="177" fontId="3" fillId="0" borderId="25" xfId="0" applyNumberFormat="1" applyFont="1" applyFill="1" applyBorder="1" applyAlignment="1">
      <alignment vertical="center"/>
    </xf>
    <xf numFmtId="177" fontId="3" fillId="0" borderId="26" xfId="0" applyNumberFormat="1" applyFont="1" applyFill="1" applyBorder="1" applyAlignment="1">
      <alignment vertical="center"/>
    </xf>
    <xf numFmtId="178" fontId="3" fillId="0" borderId="25" xfId="0" applyNumberFormat="1" applyFont="1" applyBorder="1" applyAlignment="1">
      <alignment vertical="center"/>
    </xf>
    <xf numFmtId="178" fontId="3" fillId="0" borderId="26" xfId="0" applyNumberFormat="1" applyFont="1" applyBorder="1" applyAlignment="1">
      <alignment vertical="center"/>
    </xf>
    <xf numFmtId="178" fontId="3" fillId="0" borderId="27" xfId="0" applyNumberFormat="1" applyFont="1" applyBorder="1" applyAlignment="1">
      <alignment vertical="center"/>
    </xf>
    <xf numFmtId="178" fontId="3" fillId="0" borderId="25" xfId="0" applyNumberFormat="1" applyFont="1" applyFill="1" applyBorder="1" applyAlignment="1">
      <alignment vertical="center"/>
    </xf>
    <xf numFmtId="178" fontId="3" fillId="0" borderId="26" xfId="0" applyNumberFormat="1" applyFont="1" applyFill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Continuous" vertical="center"/>
    </xf>
    <xf numFmtId="0" fontId="3" fillId="0" borderId="33" xfId="0" applyNumberFormat="1" applyFont="1" applyBorder="1" applyAlignment="1">
      <alignment horizontal="centerContinuous" vertical="center"/>
    </xf>
    <xf numFmtId="0" fontId="3" fillId="0" borderId="34" xfId="0" applyNumberFormat="1" applyFont="1" applyBorder="1" applyAlignment="1">
      <alignment horizontal="centerContinuous" vertical="center"/>
    </xf>
    <xf numFmtId="177" fontId="3" fillId="0" borderId="35" xfId="0" applyNumberFormat="1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8" fillId="0" borderId="0" xfId="0" applyFont="1" applyAlignment="1"/>
    <xf numFmtId="176" fontId="8" fillId="0" borderId="0" xfId="0" applyNumberFormat="1" applyFont="1" applyAlignment="1"/>
    <xf numFmtId="0" fontId="3" fillId="0" borderId="38" xfId="0" quotePrefix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8" fontId="3" fillId="0" borderId="50" xfId="0" applyNumberFormat="1" applyFont="1" applyBorder="1" applyAlignment="1">
      <alignment vertical="center"/>
    </xf>
    <xf numFmtId="178" fontId="3" fillId="0" borderId="51" xfId="0" applyNumberFormat="1" applyFont="1" applyBorder="1" applyAlignment="1">
      <alignment vertical="center"/>
    </xf>
    <xf numFmtId="178" fontId="3" fillId="0" borderId="52" xfId="0" applyNumberFormat="1" applyFont="1" applyBorder="1" applyAlignment="1">
      <alignment vertical="center"/>
    </xf>
    <xf numFmtId="177" fontId="3" fillId="0" borderId="50" xfId="0" applyNumberFormat="1" applyFont="1" applyBorder="1" applyAlignment="1">
      <alignment vertical="center"/>
    </xf>
    <xf numFmtId="177" fontId="3" fillId="0" borderId="51" xfId="0" applyNumberFormat="1" applyFont="1" applyBorder="1" applyAlignment="1">
      <alignment vertical="center"/>
    </xf>
    <xf numFmtId="177" fontId="3" fillId="0" borderId="52" xfId="0" applyNumberFormat="1" applyFont="1" applyBorder="1" applyAlignment="1">
      <alignment vertical="center"/>
    </xf>
    <xf numFmtId="0" fontId="3" fillId="0" borderId="3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177" fontId="3" fillId="0" borderId="53" xfId="0" applyNumberFormat="1" applyFont="1" applyFill="1" applyBorder="1" applyAlignment="1">
      <alignment vertical="center"/>
    </xf>
    <xf numFmtId="177" fontId="3" fillId="0" borderId="54" xfId="0" applyNumberFormat="1" applyFont="1" applyFill="1" applyBorder="1" applyAlignment="1">
      <alignment vertical="center"/>
    </xf>
    <xf numFmtId="178" fontId="3" fillId="0" borderId="55" xfId="0" applyNumberFormat="1" applyFont="1" applyFill="1" applyBorder="1" applyAlignment="1">
      <alignment vertical="center"/>
    </xf>
    <xf numFmtId="177" fontId="3" fillId="0" borderId="56" xfId="0" applyNumberFormat="1" applyFont="1" applyFill="1" applyBorder="1" applyAlignment="1">
      <alignment vertical="center"/>
    </xf>
    <xf numFmtId="177" fontId="3" fillId="0" borderId="57" xfId="0" applyNumberFormat="1" applyFont="1" applyFill="1" applyBorder="1" applyAlignment="1">
      <alignment vertical="center"/>
    </xf>
    <xf numFmtId="177" fontId="3" fillId="0" borderId="58" xfId="0" applyNumberFormat="1" applyFont="1" applyFill="1" applyBorder="1" applyAlignment="1">
      <alignment vertical="center"/>
    </xf>
    <xf numFmtId="178" fontId="3" fillId="0" borderId="59" xfId="0" applyNumberFormat="1" applyFont="1" applyFill="1" applyBorder="1" applyAlignment="1">
      <alignment vertical="center"/>
    </xf>
    <xf numFmtId="178" fontId="3" fillId="0" borderId="60" xfId="0" applyNumberFormat="1" applyFont="1" applyFill="1" applyBorder="1" applyAlignment="1">
      <alignment vertical="center"/>
    </xf>
    <xf numFmtId="178" fontId="3" fillId="0" borderId="61" xfId="0" applyNumberFormat="1" applyFont="1" applyFill="1" applyBorder="1" applyAlignment="1">
      <alignment vertical="center"/>
    </xf>
    <xf numFmtId="178" fontId="3" fillId="0" borderId="54" xfId="0" applyNumberFormat="1" applyFont="1" applyFill="1" applyBorder="1" applyAlignment="1">
      <alignment vertical="center"/>
    </xf>
    <xf numFmtId="178" fontId="3" fillId="0" borderId="56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R144"/>
  <sheetViews>
    <sheetView tabSelected="1" showOutlineSymbols="0" view="pageBreakPreview" zoomScale="70" zoomScaleNormal="87" zoomScaleSheetLayoutView="70" workbookViewId="0">
      <pane xSplit="1" ySplit="5" topLeftCell="B6" activePane="bottomRight" state="frozen"/>
      <selection pane="topRight" activeCell="B1" sqref="B1"/>
      <selection pane="bottomLeft" activeCell="A8" sqref="A8"/>
      <selection pane="bottomRight" activeCell="O147" sqref="O147"/>
    </sheetView>
  </sheetViews>
  <sheetFormatPr defaultRowHeight="17.25" x14ac:dyDescent="0.2"/>
  <cols>
    <col min="1" max="1" width="8.69921875" style="1" customWidth="1"/>
    <col min="2" max="2" width="10.69921875" style="1" customWidth="1"/>
    <col min="3" max="8" width="8.69921875" style="1" customWidth="1"/>
    <col min="9" max="9" width="10.69921875" style="1" customWidth="1"/>
    <col min="10" max="15" width="8.69921875" style="1" customWidth="1"/>
    <col min="16" max="16" width="8.796875" style="1" customWidth="1"/>
    <col min="17" max="17" width="8.69921875" style="1" hidden="1" customWidth="1"/>
    <col min="18" max="16384" width="8.796875" style="1"/>
  </cols>
  <sheetData>
    <row r="1" spans="1:17" ht="17.25" customHeight="1" x14ac:dyDescent="0.2">
      <c r="A1" s="2" t="s">
        <v>112</v>
      </c>
      <c r="B1" s="3"/>
      <c r="C1" s="3"/>
      <c r="D1" s="3"/>
      <c r="E1" s="3"/>
      <c r="F1" s="3"/>
      <c r="G1" s="3"/>
      <c r="H1" s="3"/>
      <c r="I1" s="2"/>
      <c r="J1" s="3"/>
      <c r="K1" s="3"/>
      <c r="L1" s="3"/>
      <c r="M1" s="3"/>
      <c r="N1" s="3"/>
      <c r="O1" s="3"/>
      <c r="P1" s="3"/>
      <c r="Q1" s="4"/>
    </row>
    <row r="2" spans="1:17" ht="17.25" customHeight="1" thickBot="1" x14ac:dyDescent="0.25">
      <c r="A2" s="2"/>
      <c r="B2" s="2"/>
      <c r="C2" s="2"/>
      <c r="D2" s="2"/>
      <c r="E2" s="2"/>
      <c r="F2" s="2"/>
      <c r="G2" s="2"/>
      <c r="H2" s="6"/>
      <c r="I2" s="2"/>
      <c r="J2" s="2"/>
      <c r="K2" s="2"/>
      <c r="L2" s="2"/>
      <c r="M2" s="2"/>
      <c r="N2" s="5" t="s">
        <v>113</v>
      </c>
      <c r="O2" s="2"/>
      <c r="P2" s="6"/>
      <c r="Q2" s="4"/>
    </row>
    <row r="3" spans="1:17" ht="17.100000000000001" customHeight="1" x14ac:dyDescent="0.2">
      <c r="A3" s="105" t="s">
        <v>0</v>
      </c>
      <c r="B3" s="111" t="s">
        <v>40</v>
      </c>
      <c r="C3" s="112"/>
      <c r="D3" s="112"/>
      <c r="E3" s="112"/>
      <c r="F3" s="112"/>
      <c r="G3" s="112"/>
      <c r="H3" s="113"/>
      <c r="I3" s="114" t="s">
        <v>111</v>
      </c>
      <c r="J3" s="112"/>
      <c r="K3" s="112"/>
      <c r="L3" s="112"/>
      <c r="M3" s="112"/>
      <c r="N3" s="112"/>
      <c r="O3" s="115"/>
      <c r="P3" s="108" t="s">
        <v>0</v>
      </c>
      <c r="Q3" s="4"/>
    </row>
    <row r="4" spans="1:17" ht="17.100000000000001" customHeight="1" x14ac:dyDescent="0.2">
      <c r="A4" s="106"/>
      <c r="B4" s="116" t="s">
        <v>34</v>
      </c>
      <c r="C4" s="89" t="s">
        <v>1</v>
      </c>
      <c r="D4" s="90"/>
      <c r="E4" s="90"/>
      <c r="F4" s="89" t="s">
        <v>2</v>
      </c>
      <c r="G4" s="90"/>
      <c r="H4" s="91"/>
      <c r="I4" s="116" t="s">
        <v>31</v>
      </c>
      <c r="J4" s="89" t="s">
        <v>1</v>
      </c>
      <c r="K4" s="90"/>
      <c r="L4" s="90"/>
      <c r="M4" s="89" t="s">
        <v>2</v>
      </c>
      <c r="N4" s="90"/>
      <c r="O4" s="91"/>
      <c r="P4" s="109"/>
      <c r="Q4" s="4"/>
    </row>
    <row r="5" spans="1:17" ht="17.100000000000001" customHeight="1" x14ac:dyDescent="0.2">
      <c r="A5" s="107"/>
      <c r="B5" s="117"/>
      <c r="C5" s="85" t="s">
        <v>35</v>
      </c>
      <c r="D5" s="86" t="s">
        <v>3</v>
      </c>
      <c r="E5" s="87" t="s">
        <v>4</v>
      </c>
      <c r="F5" s="85" t="s">
        <v>36</v>
      </c>
      <c r="G5" s="86" t="s">
        <v>5</v>
      </c>
      <c r="H5" s="88" t="s">
        <v>6</v>
      </c>
      <c r="I5" s="117"/>
      <c r="J5" s="85" t="s">
        <v>32</v>
      </c>
      <c r="K5" s="86" t="s">
        <v>3</v>
      </c>
      <c r="L5" s="87" t="s">
        <v>4</v>
      </c>
      <c r="M5" s="85" t="s">
        <v>33</v>
      </c>
      <c r="N5" s="86" t="s">
        <v>5</v>
      </c>
      <c r="O5" s="87" t="s">
        <v>6</v>
      </c>
      <c r="P5" s="110"/>
      <c r="Q5" s="45" t="s">
        <v>37</v>
      </c>
    </row>
    <row r="6" spans="1:17" ht="15" customHeight="1" x14ac:dyDescent="0.2">
      <c r="A6" s="7" t="s">
        <v>110</v>
      </c>
      <c r="B6" s="25">
        <f t="shared" ref="B6:B42" si="0">C6+F6</f>
        <v>2017</v>
      </c>
      <c r="C6" s="104">
        <f t="shared" ref="C6:C42" si="1">D6-E6</f>
        <v>6795</v>
      </c>
      <c r="D6" s="103">
        <v>11901</v>
      </c>
      <c r="E6" s="102">
        <v>5106</v>
      </c>
      <c r="F6" s="26">
        <f t="shared" ref="F6:F42" si="2">G6-H6</f>
        <v>-4778</v>
      </c>
      <c r="G6" s="75">
        <v>11016</v>
      </c>
      <c r="H6" s="27">
        <v>15794</v>
      </c>
      <c r="I6" s="37">
        <f t="shared" ref="I6:I36" si="3">ROUND(B6/$Q6*1000,1)</f>
        <v>3.3</v>
      </c>
      <c r="J6" s="101">
        <f t="shared" ref="J6:J36" si="4">ROUND(C6/$Q6*1000,1)</f>
        <v>11.1</v>
      </c>
      <c r="K6" s="100">
        <f t="shared" ref="K6:K36" si="5">ROUND(D6/$Q6*1000,1)</f>
        <v>19.399999999999999</v>
      </c>
      <c r="L6" s="99">
        <f t="shared" ref="L6:L36" si="6">ROUND(E6/$Q6*1000,1)</f>
        <v>8.3000000000000007</v>
      </c>
      <c r="M6" s="38">
        <f t="shared" ref="M6:M36" si="7">ROUND(F6/$Q6*1000,1)</f>
        <v>-7.8</v>
      </c>
      <c r="N6" s="80">
        <f t="shared" ref="N6:N36" si="8">ROUND(G6/$Q6*1000,1)</f>
        <v>17.899999999999999</v>
      </c>
      <c r="O6" s="38">
        <f t="shared" ref="O6:O36" si="9">ROUND(H6/$Q6*1000,1)</f>
        <v>25.7</v>
      </c>
      <c r="P6" s="98" t="s">
        <v>110</v>
      </c>
      <c r="Q6" s="4">
        <v>614259</v>
      </c>
    </row>
    <row r="7" spans="1:17" ht="15" customHeight="1" x14ac:dyDescent="0.2">
      <c r="A7" s="7" t="s">
        <v>109</v>
      </c>
      <c r="B7" s="25">
        <f t="shared" si="0"/>
        <v>-205</v>
      </c>
      <c r="C7" s="57">
        <f t="shared" si="1"/>
        <v>6302</v>
      </c>
      <c r="D7" s="75">
        <v>11639</v>
      </c>
      <c r="E7" s="58">
        <v>5337</v>
      </c>
      <c r="F7" s="26">
        <f t="shared" si="2"/>
        <v>-6507</v>
      </c>
      <c r="G7" s="75">
        <v>8991</v>
      </c>
      <c r="H7" s="27">
        <v>15498</v>
      </c>
      <c r="I7" s="37">
        <f t="shared" si="3"/>
        <v>-0.3</v>
      </c>
      <c r="J7" s="67">
        <f t="shared" si="4"/>
        <v>10.3</v>
      </c>
      <c r="K7" s="80">
        <f t="shared" si="5"/>
        <v>19</v>
      </c>
      <c r="L7" s="68">
        <f t="shared" si="6"/>
        <v>8.6999999999999993</v>
      </c>
      <c r="M7" s="38">
        <f t="shared" si="7"/>
        <v>-10.6</v>
      </c>
      <c r="N7" s="80">
        <f t="shared" si="8"/>
        <v>14.7</v>
      </c>
      <c r="O7" s="38">
        <f t="shared" si="9"/>
        <v>25.3</v>
      </c>
      <c r="P7" s="98" t="s">
        <v>109</v>
      </c>
      <c r="Q7" s="4">
        <v>612828</v>
      </c>
    </row>
    <row r="8" spans="1:17" ht="15" customHeight="1" x14ac:dyDescent="0.2">
      <c r="A8" s="7" t="s">
        <v>108</v>
      </c>
      <c r="B8" s="25">
        <f t="shared" si="0"/>
        <v>-3108</v>
      </c>
      <c r="C8" s="57">
        <f t="shared" si="1"/>
        <v>5198</v>
      </c>
      <c r="D8" s="75">
        <v>10710</v>
      </c>
      <c r="E8" s="58">
        <v>5512</v>
      </c>
      <c r="F8" s="26">
        <f t="shared" si="2"/>
        <v>-8306</v>
      </c>
      <c r="G8" s="75">
        <v>9948</v>
      </c>
      <c r="H8" s="27">
        <v>18254</v>
      </c>
      <c r="I8" s="37">
        <f t="shared" si="3"/>
        <v>-5.0999999999999996</v>
      </c>
      <c r="J8" s="67">
        <f t="shared" si="4"/>
        <v>8.5</v>
      </c>
      <c r="K8" s="80">
        <f t="shared" si="5"/>
        <v>17.600000000000001</v>
      </c>
      <c r="L8" s="68">
        <f t="shared" si="6"/>
        <v>9</v>
      </c>
      <c r="M8" s="38">
        <f t="shared" si="7"/>
        <v>-13.6</v>
      </c>
      <c r="N8" s="80">
        <f t="shared" si="8"/>
        <v>16.3</v>
      </c>
      <c r="O8" s="38">
        <f t="shared" si="9"/>
        <v>30</v>
      </c>
      <c r="P8" s="98" t="s">
        <v>108</v>
      </c>
      <c r="Q8" s="4">
        <v>609372</v>
      </c>
    </row>
    <row r="9" spans="1:17" ht="15" customHeight="1" x14ac:dyDescent="0.2">
      <c r="A9" s="7" t="s">
        <v>107</v>
      </c>
      <c r="B9" s="25">
        <f t="shared" si="0"/>
        <v>-952</v>
      </c>
      <c r="C9" s="57">
        <f t="shared" si="1"/>
        <v>5381</v>
      </c>
      <c r="D9" s="75">
        <v>10508</v>
      </c>
      <c r="E9" s="58">
        <v>5127</v>
      </c>
      <c r="F9" s="26">
        <f t="shared" si="2"/>
        <v>-6333</v>
      </c>
      <c r="G9" s="75">
        <v>10409</v>
      </c>
      <c r="H9" s="27">
        <v>16742</v>
      </c>
      <c r="I9" s="37">
        <f t="shared" si="3"/>
        <v>-1.6</v>
      </c>
      <c r="J9" s="67">
        <f t="shared" si="4"/>
        <v>8.9</v>
      </c>
      <c r="K9" s="80">
        <f t="shared" si="5"/>
        <v>17.3</v>
      </c>
      <c r="L9" s="68">
        <f t="shared" si="6"/>
        <v>8.5</v>
      </c>
      <c r="M9" s="38">
        <f t="shared" si="7"/>
        <v>-10.4</v>
      </c>
      <c r="N9" s="80">
        <f t="shared" si="8"/>
        <v>17.2</v>
      </c>
      <c r="O9" s="38">
        <f t="shared" si="9"/>
        <v>27.6</v>
      </c>
      <c r="P9" s="98" t="s">
        <v>106</v>
      </c>
      <c r="Q9" s="4">
        <v>606652</v>
      </c>
    </row>
    <row r="10" spans="1:17" ht="15" customHeight="1" x14ac:dyDescent="0.2">
      <c r="A10" s="8" t="s">
        <v>105</v>
      </c>
      <c r="B10" s="28">
        <f t="shared" si="0"/>
        <v>-1473</v>
      </c>
      <c r="C10" s="59">
        <f t="shared" si="1"/>
        <v>5337</v>
      </c>
      <c r="D10" s="76">
        <v>10360</v>
      </c>
      <c r="E10" s="60">
        <v>5023</v>
      </c>
      <c r="F10" s="29">
        <f t="shared" si="2"/>
        <v>-6810</v>
      </c>
      <c r="G10" s="76">
        <v>11029</v>
      </c>
      <c r="H10" s="30">
        <v>17839</v>
      </c>
      <c r="I10" s="39">
        <f t="shared" si="3"/>
        <v>-2.4</v>
      </c>
      <c r="J10" s="69">
        <f t="shared" si="4"/>
        <v>8.8000000000000007</v>
      </c>
      <c r="K10" s="81">
        <f t="shared" si="5"/>
        <v>17.2</v>
      </c>
      <c r="L10" s="70">
        <f t="shared" si="6"/>
        <v>8.3000000000000007</v>
      </c>
      <c r="M10" s="40">
        <f t="shared" si="7"/>
        <v>-11.3</v>
      </c>
      <c r="N10" s="81">
        <f t="shared" si="8"/>
        <v>18.3</v>
      </c>
      <c r="O10" s="40">
        <f t="shared" si="9"/>
        <v>29.5</v>
      </c>
      <c r="P10" s="9" t="s">
        <v>104</v>
      </c>
      <c r="Q10" s="4">
        <v>603893</v>
      </c>
    </row>
    <row r="11" spans="1:17" ht="15" customHeight="1" x14ac:dyDescent="0.2">
      <c r="A11" s="10" t="s">
        <v>103</v>
      </c>
      <c r="B11" s="31">
        <f t="shared" si="0"/>
        <v>-3804</v>
      </c>
      <c r="C11" s="61">
        <f t="shared" si="1"/>
        <v>4102</v>
      </c>
      <c r="D11" s="77">
        <v>9575</v>
      </c>
      <c r="E11" s="62">
        <v>5473</v>
      </c>
      <c r="F11" s="32">
        <f t="shared" si="2"/>
        <v>-7906</v>
      </c>
      <c r="G11" s="77">
        <v>10720</v>
      </c>
      <c r="H11" s="33">
        <v>18626</v>
      </c>
      <c r="I11" s="41">
        <f t="shared" si="3"/>
        <v>-6.3</v>
      </c>
      <c r="J11" s="71">
        <f t="shared" si="4"/>
        <v>6.8</v>
      </c>
      <c r="K11" s="82">
        <f t="shared" si="5"/>
        <v>16</v>
      </c>
      <c r="L11" s="72">
        <f t="shared" si="6"/>
        <v>9.1</v>
      </c>
      <c r="M11" s="42">
        <f t="shared" si="7"/>
        <v>-13.2</v>
      </c>
      <c r="N11" s="82">
        <f t="shared" si="8"/>
        <v>17.899999999999999</v>
      </c>
      <c r="O11" s="42">
        <f t="shared" si="9"/>
        <v>31.1</v>
      </c>
      <c r="P11" s="11" t="s">
        <v>102</v>
      </c>
      <c r="Q11" s="4">
        <v>599135</v>
      </c>
    </row>
    <row r="12" spans="1:17" ht="15" customHeight="1" x14ac:dyDescent="0.2">
      <c r="A12" s="7" t="s">
        <v>101</v>
      </c>
      <c r="B12" s="25">
        <f t="shared" si="0"/>
        <v>-3349</v>
      </c>
      <c r="C12" s="57">
        <f t="shared" si="1"/>
        <v>4126</v>
      </c>
      <c r="D12" s="75">
        <v>9441</v>
      </c>
      <c r="E12" s="58">
        <v>5315</v>
      </c>
      <c r="F12" s="26">
        <f t="shared" si="2"/>
        <v>-7475</v>
      </c>
      <c r="G12" s="75">
        <v>12107</v>
      </c>
      <c r="H12" s="27">
        <v>19582</v>
      </c>
      <c r="I12" s="37">
        <f t="shared" si="3"/>
        <v>-5.6</v>
      </c>
      <c r="J12" s="67">
        <f t="shared" si="4"/>
        <v>6.9</v>
      </c>
      <c r="K12" s="80">
        <f t="shared" si="5"/>
        <v>15.8</v>
      </c>
      <c r="L12" s="68">
        <f t="shared" si="6"/>
        <v>8.9</v>
      </c>
      <c r="M12" s="38">
        <f t="shared" si="7"/>
        <v>-12.5</v>
      </c>
      <c r="N12" s="80">
        <f t="shared" si="8"/>
        <v>20.3</v>
      </c>
      <c r="O12" s="38">
        <f t="shared" si="9"/>
        <v>32.9</v>
      </c>
      <c r="P12" s="98" t="s">
        <v>100</v>
      </c>
      <c r="Q12" s="4">
        <v>596004</v>
      </c>
    </row>
    <row r="13" spans="1:17" ht="15" customHeight="1" x14ac:dyDescent="0.2">
      <c r="A13" s="7" t="s">
        <v>99</v>
      </c>
      <c r="B13" s="25">
        <f t="shared" si="0"/>
        <v>-3049</v>
      </c>
      <c r="C13" s="57">
        <f t="shared" si="1"/>
        <v>4022</v>
      </c>
      <c r="D13" s="75">
        <v>9134</v>
      </c>
      <c r="E13" s="58">
        <v>5112</v>
      </c>
      <c r="F13" s="26">
        <f t="shared" si="2"/>
        <v>-7071</v>
      </c>
      <c r="G13" s="75">
        <v>13987</v>
      </c>
      <c r="H13" s="27">
        <v>21058</v>
      </c>
      <c r="I13" s="37">
        <f t="shared" si="3"/>
        <v>-5.0999999999999996</v>
      </c>
      <c r="J13" s="67">
        <f t="shared" si="4"/>
        <v>6.8</v>
      </c>
      <c r="K13" s="80">
        <f t="shared" si="5"/>
        <v>15.4</v>
      </c>
      <c r="L13" s="68">
        <f t="shared" si="6"/>
        <v>8.6</v>
      </c>
      <c r="M13" s="38">
        <f t="shared" si="7"/>
        <v>-11.9</v>
      </c>
      <c r="N13" s="80">
        <f t="shared" si="8"/>
        <v>23.6</v>
      </c>
      <c r="O13" s="38">
        <f t="shared" si="9"/>
        <v>35.5</v>
      </c>
      <c r="P13" s="98" t="s">
        <v>98</v>
      </c>
      <c r="Q13" s="4">
        <v>592639</v>
      </c>
    </row>
    <row r="14" spans="1:17" ht="15" customHeight="1" x14ac:dyDescent="0.2">
      <c r="A14" s="7" t="s">
        <v>97</v>
      </c>
      <c r="B14" s="25">
        <f t="shared" si="0"/>
        <v>-3304</v>
      </c>
      <c r="C14" s="57">
        <f t="shared" si="1"/>
        <v>3557</v>
      </c>
      <c r="D14" s="75">
        <v>8692</v>
      </c>
      <c r="E14" s="58">
        <v>5135</v>
      </c>
      <c r="F14" s="26">
        <f t="shared" si="2"/>
        <v>-6861</v>
      </c>
      <c r="G14" s="75">
        <v>14236</v>
      </c>
      <c r="H14" s="27">
        <v>21097</v>
      </c>
      <c r="I14" s="37">
        <f t="shared" si="3"/>
        <v>-5.6</v>
      </c>
      <c r="J14" s="67">
        <f t="shared" si="4"/>
        <v>6</v>
      </c>
      <c r="K14" s="80">
        <f t="shared" si="5"/>
        <v>14.7</v>
      </c>
      <c r="L14" s="68">
        <f t="shared" si="6"/>
        <v>8.6999999999999993</v>
      </c>
      <c r="M14" s="38">
        <f t="shared" si="7"/>
        <v>-11.6</v>
      </c>
      <c r="N14" s="80">
        <f t="shared" si="8"/>
        <v>24.1</v>
      </c>
      <c r="O14" s="38">
        <f t="shared" si="9"/>
        <v>35.700000000000003</v>
      </c>
      <c r="P14" s="98" t="s">
        <v>96</v>
      </c>
      <c r="Q14" s="4">
        <v>590921</v>
      </c>
    </row>
    <row r="15" spans="1:17" ht="15" customHeight="1" x14ac:dyDescent="0.2">
      <c r="A15" s="8" t="s">
        <v>95</v>
      </c>
      <c r="B15" s="28">
        <f t="shared" si="0"/>
        <v>-2972</v>
      </c>
      <c r="C15" s="59">
        <f t="shared" si="1"/>
        <v>3556</v>
      </c>
      <c r="D15" s="76">
        <v>8694</v>
      </c>
      <c r="E15" s="60">
        <v>5138</v>
      </c>
      <c r="F15" s="29">
        <f t="shared" si="2"/>
        <v>-6528</v>
      </c>
      <c r="G15" s="76">
        <v>14852</v>
      </c>
      <c r="H15" s="30">
        <v>21380</v>
      </c>
      <c r="I15" s="39">
        <f t="shared" si="3"/>
        <v>-5.0999999999999996</v>
      </c>
      <c r="J15" s="69">
        <f t="shared" si="4"/>
        <v>6.1</v>
      </c>
      <c r="K15" s="81">
        <f t="shared" si="5"/>
        <v>14.9</v>
      </c>
      <c r="L15" s="70">
        <f t="shared" si="6"/>
        <v>8.8000000000000007</v>
      </c>
      <c r="M15" s="40">
        <f t="shared" si="7"/>
        <v>-11.2</v>
      </c>
      <c r="N15" s="81">
        <f t="shared" si="8"/>
        <v>25.4</v>
      </c>
      <c r="O15" s="40">
        <f t="shared" si="9"/>
        <v>36.5</v>
      </c>
      <c r="P15" s="9" t="s">
        <v>94</v>
      </c>
      <c r="Q15" s="4">
        <v>585333</v>
      </c>
    </row>
    <row r="16" spans="1:17" ht="15" customHeight="1" x14ac:dyDescent="0.2">
      <c r="A16" s="7" t="s">
        <v>93</v>
      </c>
      <c r="B16" s="25">
        <f t="shared" si="0"/>
        <v>-3135</v>
      </c>
      <c r="C16" s="57">
        <f t="shared" si="1"/>
        <v>3238</v>
      </c>
      <c r="D16" s="75">
        <v>8560</v>
      </c>
      <c r="E16" s="58">
        <v>5322</v>
      </c>
      <c r="F16" s="26">
        <f t="shared" si="2"/>
        <v>-6373</v>
      </c>
      <c r="G16" s="75">
        <v>15007</v>
      </c>
      <c r="H16" s="27">
        <v>21380</v>
      </c>
      <c r="I16" s="37">
        <f t="shared" si="3"/>
        <v>-5.4</v>
      </c>
      <c r="J16" s="67">
        <f t="shared" si="4"/>
        <v>5.6</v>
      </c>
      <c r="K16" s="80">
        <f t="shared" si="5"/>
        <v>14.8</v>
      </c>
      <c r="L16" s="68">
        <f t="shared" si="6"/>
        <v>9.1999999999999993</v>
      </c>
      <c r="M16" s="38">
        <f t="shared" si="7"/>
        <v>-11</v>
      </c>
      <c r="N16" s="80">
        <f t="shared" si="8"/>
        <v>25.9</v>
      </c>
      <c r="O16" s="38">
        <f t="shared" si="9"/>
        <v>36.9</v>
      </c>
      <c r="P16" s="98" t="s">
        <v>92</v>
      </c>
      <c r="Q16" s="4">
        <v>579853</v>
      </c>
    </row>
    <row r="17" spans="1:17" ht="15" customHeight="1" x14ac:dyDescent="0.2">
      <c r="A17" s="7" t="s">
        <v>91</v>
      </c>
      <c r="B17" s="25">
        <f t="shared" si="0"/>
        <v>-4800</v>
      </c>
      <c r="C17" s="57">
        <f t="shared" si="1"/>
        <v>1127</v>
      </c>
      <c r="D17" s="75">
        <v>6125</v>
      </c>
      <c r="E17" s="58">
        <v>4998</v>
      </c>
      <c r="F17" s="26">
        <f t="shared" si="2"/>
        <v>-5927</v>
      </c>
      <c r="G17" s="75">
        <v>15513</v>
      </c>
      <c r="H17" s="27">
        <v>21440</v>
      </c>
      <c r="I17" s="37">
        <f t="shared" si="3"/>
        <v>-8.4</v>
      </c>
      <c r="J17" s="67">
        <f t="shared" si="4"/>
        <v>2</v>
      </c>
      <c r="K17" s="80">
        <f t="shared" si="5"/>
        <v>10.7</v>
      </c>
      <c r="L17" s="68">
        <f t="shared" si="6"/>
        <v>8.6999999999999993</v>
      </c>
      <c r="M17" s="38">
        <f t="shared" si="7"/>
        <v>-10.3</v>
      </c>
      <c r="N17" s="80">
        <f t="shared" si="8"/>
        <v>27.1</v>
      </c>
      <c r="O17" s="38">
        <f t="shared" si="9"/>
        <v>37.4</v>
      </c>
      <c r="P17" s="98" t="s">
        <v>90</v>
      </c>
      <c r="Q17" s="4">
        <v>573140</v>
      </c>
    </row>
    <row r="18" spans="1:17" ht="15" customHeight="1" x14ac:dyDescent="0.2">
      <c r="A18" s="7" t="s">
        <v>89</v>
      </c>
      <c r="B18" s="25">
        <f t="shared" si="0"/>
        <v>-1192</v>
      </c>
      <c r="C18" s="57">
        <f t="shared" si="1"/>
        <v>3663</v>
      </c>
      <c r="D18" s="75">
        <v>8677</v>
      </c>
      <c r="E18" s="58">
        <v>5014</v>
      </c>
      <c r="F18" s="26">
        <f t="shared" si="2"/>
        <v>-4855</v>
      </c>
      <c r="G18" s="75">
        <v>16627</v>
      </c>
      <c r="H18" s="27">
        <v>21482</v>
      </c>
      <c r="I18" s="37">
        <f t="shared" si="3"/>
        <v>-2.1</v>
      </c>
      <c r="J18" s="67">
        <f t="shared" si="4"/>
        <v>6.4</v>
      </c>
      <c r="K18" s="80">
        <f t="shared" si="5"/>
        <v>15.2</v>
      </c>
      <c r="L18" s="68">
        <f t="shared" si="6"/>
        <v>8.8000000000000007</v>
      </c>
      <c r="M18" s="38">
        <f t="shared" si="7"/>
        <v>-8.5</v>
      </c>
      <c r="N18" s="80">
        <f t="shared" si="8"/>
        <v>29.1</v>
      </c>
      <c r="O18" s="38">
        <f t="shared" si="9"/>
        <v>37.6</v>
      </c>
      <c r="P18" s="98" t="s">
        <v>88</v>
      </c>
      <c r="Q18" s="4">
        <v>571617</v>
      </c>
    </row>
    <row r="19" spans="1:17" ht="15" customHeight="1" x14ac:dyDescent="0.2">
      <c r="A19" s="7" t="s">
        <v>87</v>
      </c>
      <c r="B19" s="25">
        <f t="shared" si="0"/>
        <v>-1197</v>
      </c>
      <c r="C19" s="57">
        <f t="shared" si="1"/>
        <v>3029</v>
      </c>
      <c r="D19" s="75">
        <v>8101</v>
      </c>
      <c r="E19" s="58">
        <v>5072</v>
      </c>
      <c r="F19" s="26">
        <f t="shared" si="2"/>
        <v>-4226</v>
      </c>
      <c r="G19" s="75">
        <v>16740</v>
      </c>
      <c r="H19" s="27">
        <v>20966</v>
      </c>
      <c r="I19" s="37">
        <f t="shared" si="3"/>
        <v>-2.1</v>
      </c>
      <c r="J19" s="67">
        <f t="shared" si="4"/>
        <v>5.3</v>
      </c>
      <c r="K19" s="80">
        <f t="shared" si="5"/>
        <v>14.2</v>
      </c>
      <c r="L19" s="68">
        <f t="shared" si="6"/>
        <v>8.9</v>
      </c>
      <c r="M19" s="38">
        <f t="shared" si="7"/>
        <v>-7.4</v>
      </c>
      <c r="N19" s="80">
        <f t="shared" si="8"/>
        <v>29.3</v>
      </c>
      <c r="O19" s="38">
        <f t="shared" si="9"/>
        <v>36.700000000000003</v>
      </c>
      <c r="P19" s="98" t="s">
        <v>86</v>
      </c>
      <c r="Q19" s="4">
        <v>570905</v>
      </c>
    </row>
    <row r="20" spans="1:17" ht="15" customHeight="1" x14ac:dyDescent="0.2">
      <c r="A20" s="7" t="s">
        <v>85</v>
      </c>
      <c r="B20" s="25">
        <f t="shared" si="0"/>
        <v>-537</v>
      </c>
      <c r="C20" s="57">
        <f t="shared" si="1"/>
        <v>2965</v>
      </c>
      <c r="D20" s="75">
        <v>8061</v>
      </c>
      <c r="E20" s="58">
        <v>5096</v>
      </c>
      <c r="F20" s="26">
        <f t="shared" si="2"/>
        <v>-3502</v>
      </c>
      <c r="G20" s="75">
        <v>17739</v>
      </c>
      <c r="H20" s="27">
        <v>21241</v>
      </c>
      <c r="I20" s="37">
        <f t="shared" si="3"/>
        <v>-0.9</v>
      </c>
      <c r="J20" s="67">
        <f t="shared" si="4"/>
        <v>5.2</v>
      </c>
      <c r="K20" s="80">
        <f t="shared" si="5"/>
        <v>14.1</v>
      </c>
      <c r="L20" s="68">
        <f t="shared" si="6"/>
        <v>8.9</v>
      </c>
      <c r="M20" s="38">
        <f t="shared" si="7"/>
        <v>-6.1</v>
      </c>
      <c r="N20" s="80">
        <f t="shared" si="8"/>
        <v>31.1</v>
      </c>
      <c r="O20" s="38">
        <f t="shared" si="9"/>
        <v>37.299999999999997</v>
      </c>
      <c r="P20" s="98" t="s">
        <v>84</v>
      </c>
      <c r="Q20" s="4">
        <v>569785</v>
      </c>
    </row>
    <row r="21" spans="1:17" ht="15" customHeight="1" x14ac:dyDescent="0.2">
      <c r="A21" s="10" t="s">
        <v>83</v>
      </c>
      <c r="B21" s="31">
        <f t="shared" si="0"/>
        <v>-1549</v>
      </c>
      <c r="C21" s="61">
        <f t="shared" si="1"/>
        <v>2788</v>
      </c>
      <c r="D21" s="77">
        <v>7998</v>
      </c>
      <c r="E21" s="62">
        <v>5210</v>
      </c>
      <c r="F21" s="32">
        <f t="shared" si="2"/>
        <v>-4337</v>
      </c>
      <c r="G21" s="77">
        <v>18101</v>
      </c>
      <c r="H21" s="33">
        <v>22438</v>
      </c>
      <c r="I21" s="41">
        <f t="shared" si="3"/>
        <v>-2.7</v>
      </c>
      <c r="J21" s="71">
        <f t="shared" si="4"/>
        <v>4.9000000000000004</v>
      </c>
      <c r="K21" s="82">
        <f t="shared" si="5"/>
        <v>14.1</v>
      </c>
      <c r="L21" s="72">
        <f t="shared" si="6"/>
        <v>9.1999999999999993</v>
      </c>
      <c r="M21" s="42">
        <f t="shared" si="7"/>
        <v>-7.6</v>
      </c>
      <c r="N21" s="82">
        <f t="shared" si="8"/>
        <v>31.8</v>
      </c>
      <c r="O21" s="42">
        <f t="shared" si="9"/>
        <v>39.4</v>
      </c>
      <c r="P21" s="11" t="s">
        <v>82</v>
      </c>
      <c r="Q21" s="4">
        <v>568777</v>
      </c>
    </row>
    <row r="22" spans="1:17" ht="15" customHeight="1" x14ac:dyDescent="0.2">
      <c r="A22" s="7" t="s">
        <v>81</v>
      </c>
      <c r="B22" s="25">
        <f t="shared" si="0"/>
        <v>138</v>
      </c>
      <c r="C22" s="57">
        <f t="shared" si="1"/>
        <v>3704</v>
      </c>
      <c r="D22" s="75">
        <v>8673</v>
      </c>
      <c r="E22" s="58">
        <v>4969</v>
      </c>
      <c r="F22" s="26">
        <f t="shared" si="2"/>
        <v>-3566</v>
      </c>
      <c r="G22" s="75">
        <v>18164</v>
      </c>
      <c r="H22" s="27">
        <v>21730</v>
      </c>
      <c r="I22" s="37">
        <f t="shared" si="3"/>
        <v>0.2</v>
      </c>
      <c r="J22" s="67">
        <f t="shared" si="4"/>
        <v>6.5</v>
      </c>
      <c r="K22" s="80">
        <f t="shared" si="5"/>
        <v>15.2</v>
      </c>
      <c r="L22" s="68">
        <f t="shared" si="6"/>
        <v>8.6999999999999993</v>
      </c>
      <c r="M22" s="38">
        <f t="shared" si="7"/>
        <v>-6.3</v>
      </c>
      <c r="N22" s="80">
        <f t="shared" si="8"/>
        <v>31.9</v>
      </c>
      <c r="O22" s="38">
        <f t="shared" si="9"/>
        <v>38.200000000000003</v>
      </c>
      <c r="P22" s="98" t="s">
        <v>80</v>
      </c>
      <c r="Q22" s="4">
        <v>569394</v>
      </c>
    </row>
    <row r="23" spans="1:17" ht="15" customHeight="1" x14ac:dyDescent="0.2">
      <c r="A23" s="7" t="s">
        <v>79</v>
      </c>
      <c r="B23" s="25">
        <f t="shared" si="0"/>
        <v>1487</v>
      </c>
      <c r="C23" s="57">
        <f t="shared" si="1"/>
        <v>4112</v>
      </c>
      <c r="D23" s="75">
        <v>8993</v>
      </c>
      <c r="E23" s="58">
        <v>4881</v>
      </c>
      <c r="F23" s="26">
        <f t="shared" si="2"/>
        <v>-2625</v>
      </c>
      <c r="G23" s="75">
        <v>18670</v>
      </c>
      <c r="H23" s="27">
        <v>21295</v>
      </c>
      <c r="I23" s="37">
        <f t="shared" si="3"/>
        <v>2.6</v>
      </c>
      <c r="J23" s="67">
        <f t="shared" si="4"/>
        <v>7.2</v>
      </c>
      <c r="K23" s="80">
        <f t="shared" si="5"/>
        <v>15.8</v>
      </c>
      <c r="L23" s="68">
        <f t="shared" si="6"/>
        <v>8.6</v>
      </c>
      <c r="M23" s="38">
        <f t="shared" si="7"/>
        <v>-4.5999999999999996</v>
      </c>
      <c r="N23" s="80">
        <f t="shared" si="8"/>
        <v>32.700000000000003</v>
      </c>
      <c r="O23" s="38">
        <f t="shared" si="9"/>
        <v>37.299999999999997</v>
      </c>
      <c r="P23" s="98" t="s">
        <v>78</v>
      </c>
      <c r="Q23" s="4">
        <v>570760</v>
      </c>
    </row>
    <row r="24" spans="1:17" ht="15" customHeight="1" x14ac:dyDescent="0.2">
      <c r="A24" s="7" t="s">
        <v>77</v>
      </c>
      <c r="B24" s="25">
        <f t="shared" si="0"/>
        <v>3299</v>
      </c>
      <c r="C24" s="57">
        <f t="shared" si="1"/>
        <v>4345</v>
      </c>
      <c r="D24" s="75">
        <v>9011</v>
      </c>
      <c r="E24" s="58">
        <v>4666</v>
      </c>
      <c r="F24" s="26">
        <f t="shared" si="2"/>
        <v>-1046</v>
      </c>
      <c r="G24" s="75">
        <v>19395</v>
      </c>
      <c r="H24" s="27">
        <v>20441</v>
      </c>
      <c r="I24" s="37">
        <f t="shared" si="3"/>
        <v>5.7</v>
      </c>
      <c r="J24" s="67">
        <f t="shared" si="4"/>
        <v>7.6</v>
      </c>
      <c r="K24" s="80">
        <f t="shared" si="5"/>
        <v>15.7</v>
      </c>
      <c r="L24" s="68">
        <f t="shared" si="6"/>
        <v>8.1</v>
      </c>
      <c r="M24" s="38">
        <f t="shared" si="7"/>
        <v>-1.8</v>
      </c>
      <c r="N24" s="80">
        <f t="shared" si="8"/>
        <v>33.799999999999997</v>
      </c>
      <c r="O24" s="38">
        <f t="shared" si="9"/>
        <v>35.6</v>
      </c>
      <c r="P24" s="98" t="s">
        <v>77</v>
      </c>
      <c r="Q24" s="4">
        <v>574309</v>
      </c>
    </row>
    <row r="25" spans="1:17" ht="15" customHeight="1" x14ac:dyDescent="0.2">
      <c r="A25" s="8" t="s">
        <v>76</v>
      </c>
      <c r="B25" s="28">
        <f t="shared" si="0"/>
        <v>3484</v>
      </c>
      <c r="C25" s="59">
        <f t="shared" si="1"/>
        <v>4135</v>
      </c>
      <c r="D25" s="76">
        <v>9030</v>
      </c>
      <c r="E25" s="60">
        <v>4895</v>
      </c>
      <c r="F25" s="29">
        <f t="shared" si="2"/>
        <v>-651</v>
      </c>
      <c r="G25" s="76">
        <v>18420</v>
      </c>
      <c r="H25" s="30">
        <v>19071</v>
      </c>
      <c r="I25" s="39">
        <f t="shared" si="3"/>
        <v>6</v>
      </c>
      <c r="J25" s="69">
        <f t="shared" si="4"/>
        <v>7.2</v>
      </c>
      <c r="K25" s="81">
        <f t="shared" si="5"/>
        <v>15.6</v>
      </c>
      <c r="L25" s="70">
        <f t="shared" si="6"/>
        <v>8.5</v>
      </c>
      <c r="M25" s="40">
        <f t="shared" si="7"/>
        <v>-1.1000000000000001</v>
      </c>
      <c r="N25" s="81">
        <f t="shared" si="8"/>
        <v>31.9</v>
      </c>
      <c r="O25" s="40">
        <f t="shared" si="9"/>
        <v>33</v>
      </c>
      <c r="P25" s="9" t="s">
        <v>75</v>
      </c>
      <c r="Q25" s="4">
        <v>578227</v>
      </c>
    </row>
    <row r="26" spans="1:17" ht="15" customHeight="1" x14ac:dyDescent="0.2">
      <c r="A26" s="7" t="s">
        <v>74</v>
      </c>
      <c r="B26" s="25">
        <f t="shared" si="0"/>
        <v>2759</v>
      </c>
      <c r="C26" s="57">
        <f t="shared" si="1"/>
        <v>3854</v>
      </c>
      <c r="D26" s="75">
        <v>8755</v>
      </c>
      <c r="E26" s="58">
        <v>4901</v>
      </c>
      <c r="F26" s="26">
        <f t="shared" si="2"/>
        <v>-1095</v>
      </c>
      <c r="G26" s="75">
        <v>17119</v>
      </c>
      <c r="H26" s="27">
        <v>18214</v>
      </c>
      <c r="I26" s="37">
        <f t="shared" si="3"/>
        <v>4.7</v>
      </c>
      <c r="J26" s="67">
        <f t="shared" si="4"/>
        <v>6.6</v>
      </c>
      <c r="K26" s="80">
        <f t="shared" si="5"/>
        <v>15.1</v>
      </c>
      <c r="L26" s="68">
        <f t="shared" si="6"/>
        <v>8.4</v>
      </c>
      <c r="M26" s="38">
        <f t="shared" si="7"/>
        <v>-1.9</v>
      </c>
      <c r="N26" s="80">
        <f t="shared" si="8"/>
        <v>29.4</v>
      </c>
      <c r="O26" s="38">
        <f t="shared" si="9"/>
        <v>31.3</v>
      </c>
      <c r="P26" s="98" t="s">
        <v>74</v>
      </c>
      <c r="Q26" s="4">
        <v>581311</v>
      </c>
    </row>
    <row r="27" spans="1:17" ht="15" customHeight="1" x14ac:dyDescent="0.2">
      <c r="A27" s="7" t="s">
        <v>7</v>
      </c>
      <c r="B27" s="25">
        <f t="shared" si="0"/>
        <v>4464</v>
      </c>
      <c r="C27" s="57">
        <f t="shared" si="1"/>
        <v>3786</v>
      </c>
      <c r="D27" s="75">
        <v>8657</v>
      </c>
      <c r="E27" s="58">
        <v>4871</v>
      </c>
      <c r="F27" s="26">
        <f t="shared" si="2"/>
        <v>678</v>
      </c>
      <c r="G27" s="75">
        <v>17415</v>
      </c>
      <c r="H27" s="27">
        <v>16737</v>
      </c>
      <c r="I27" s="37">
        <f t="shared" si="3"/>
        <v>7.6</v>
      </c>
      <c r="J27" s="67">
        <f t="shared" si="4"/>
        <v>6.5</v>
      </c>
      <c r="K27" s="80">
        <f t="shared" si="5"/>
        <v>14.8</v>
      </c>
      <c r="L27" s="68">
        <f t="shared" si="6"/>
        <v>8.3000000000000007</v>
      </c>
      <c r="M27" s="38">
        <f t="shared" si="7"/>
        <v>1.2</v>
      </c>
      <c r="N27" s="80">
        <f t="shared" si="8"/>
        <v>29.7</v>
      </c>
      <c r="O27" s="38">
        <f t="shared" si="9"/>
        <v>28.6</v>
      </c>
      <c r="P27" s="98" t="s">
        <v>7</v>
      </c>
      <c r="Q27" s="4">
        <v>586027</v>
      </c>
    </row>
    <row r="28" spans="1:17" ht="15" customHeight="1" x14ac:dyDescent="0.2">
      <c r="A28" s="7" t="s">
        <v>8</v>
      </c>
      <c r="B28" s="25">
        <f t="shared" si="0"/>
        <v>4299</v>
      </c>
      <c r="C28" s="57">
        <f t="shared" si="1"/>
        <v>3694</v>
      </c>
      <c r="D28" s="75">
        <v>8501</v>
      </c>
      <c r="E28" s="58">
        <v>4807</v>
      </c>
      <c r="F28" s="26">
        <f t="shared" si="2"/>
        <v>605</v>
      </c>
      <c r="G28" s="75">
        <v>17212</v>
      </c>
      <c r="H28" s="27">
        <v>16607</v>
      </c>
      <c r="I28" s="37">
        <f t="shared" si="3"/>
        <v>7.3</v>
      </c>
      <c r="J28" s="67">
        <f t="shared" si="4"/>
        <v>6.3</v>
      </c>
      <c r="K28" s="80">
        <f t="shared" si="5"/>
        <v>14.4</v>
      </c>
      <c r="L28" s="68">
        <f t="shared" si="6"/>
        <v>8.1</v>
      </c>
      <c r="M28" s="38">
        <f t="shared" si="7"/>
        <v>1</v>
      </c>
      <c r="N28" s="80">
        <f t="shared" si="8"/>
        <v>29.1</v>
      </c>
      <c r="O28" s="38">
        <f t="shared" si="9"/>
        <v>28.1</v>
      </c>
      <c r="P28" s="98" t="s">
        <v>73</v>
      </c>
      <c r="Q28" s="4">
        <v>590930</v>
      </c>
    </row>
    <row r="29" spans="1:17" ht="15" customHeight="1" x14ac:dyDescent="0.2">
      <c r="A29" s="7" t="s">
        <v>9</v>
      </c>
      <c r="B29" s="25">
        <f t="shared" si="0"/>
        <v>3446</v>
      </c>
      <c r="C29" s="57">
        <f t="shared" si="1"/>
        <v>3567</v>
      </c>
      <c r="D29" s="75">
        <v>8423</v>
      </c>
      <c r="E29" s="58">
        <v>4856</v>
      </c>
      <c r="F29" s="26">
        <f t="shared" si="2"/>
        <v>-121</v>
      </c>
      <c r="G29" s="75">
        <v>16538</v>
      </c>
      <c r="H29" s="27">
        <v>16659</v>
      </c>
      <c r="I29" s="37">
        <f t="shared" si="3"/>
        <v>5.8</v>
      </c>
      <c r="J29" s="67">
        <f t="shared" si="4"/>
        <v>6</v>
      </c>
      <c r="K29" s="80">
        <f t="shared" si="5"/>
        <v>14.2</v>
      </c>
      <c r="L29" s="68">
        <f t="shared" si="6"/>
        <v>8.1999999999999993</v>
      </c>
      <c r="M29" s="38">
        <f t="shared" si="7"/>
        <v>-0.2</v>
      </c>
      <c r="N29" s="80">
        <f t="shared" si="8"/>
        <v>27.8</v>
      </c>
      <c r="O29" s="38">
        <f t="shared" si="9"/>
        <v>28</v>
      </c>
      <c r="P29" s="98" t="s">
        <v>72</v>
      </c>
      <c r="Q29" s="4">
        <v>594770</v>
      </c>
    </row>
    <row r="30" spans="1:17" ht="15" customHeight="1" x14ac:dyDescent="0.2">
      <c r="A30" s="7" t="s">
        <v>10</v>
      </c>
      <c r="B30" s="25">
        <f t="shared" si="0"/>
        <v>4714</v>
      </c>
      <c r="C30" s="57">
        <f t="shared" si="1"/>
        <v>3593</v>
      </c>
      <c r="D30" s="75">
        <v>8267</v>
      </c>
      <c r="E30" s="58">
        <v>4674</v>
      </c>
      <c r="F30" s="26">
        <f t="shared" si="2"/>
        <v>1121</v>
      </c>
      <c r="G30" s="75">
        <v>17073</v>
      </c>
      <c r="H30" s="27">
        <v>15952</v>
      </c>
      <c r="I30" s="37">
        <f t="shared" si="3"/>
        <v>7.9</v>
      </c>
      <c r="J30" s="67">
        <f t="shared" si="4"/>
        <v>6</v>
      </c>
      <c r="K30" s="80">
        <f t="shared" si="5"/>
        <v>13.8</v>
      </c>
      <c r="L30" s="68">
        <f t="shared" si="6"/>
        <v>7.8</v>
      </c>
      <c r="M30" s="38">
        <f t="shared" si="7"/>
        <v>1.9</v>
      </c>
      <c r="N30" s="80">
        <f t="shared" si="8"/>
        <v>28.5</v>
      </c>
      <c r="O30" s="38">
        <f t="shared" si="9"/>
        <v>26.6</v>
      </c>
      <c r="P30" s="98" t="s">
        <v>10</v>
      </c>
      <c r="Q30" s="4">
        <v>600015</v>
      </c>
    </row>
    <row r="31" spans="1:17" ht="15" customHeight="1" x14ac:dyDescent="0.2">
      <c r="A31" s="10" t="s">
        <v>11</v>
      </c>
      <c r="B31" s="31">
        <f t="shared" si="0"/>
        <v>3566</v>
      </c>
      <c r="C31" s="61">
        <f t="shared" si="1"/>
        <v>3236</v>
      </c>
      <c r="D31" s="77">
        <v>8196</v>
      </c>
      <c r="E31" s="62">
        <v>4960</v>
      </c>
      <c r="F31" s="32">
        <f t="shared" si="2"/>
        <v>330</v>
      </c>
      <c r="G31" s="77">
        <v>16183</v>
      </c>
      <c r="H31" s="33">
        <v>15853</v>
      </c>
      <c r="I31" s="41">
        <f t="shared" si="3"/>
        <v>5.9</v>
      </c>
      <c r="J31" s="71">
        <f t="shared" si="4"/>
        <v>5.4</v>
      </c>
      <c r="K31" s="82">
        <f t="shared" si="5"/>
        <v>13.6</v>
      </c>
      <c r="L31" s="72">
        <f t="shared" si="6"/>
        <v>8.1999999999999993</v>
      </c>
      <c r="M31" s="42">
        <f t="shared" si="7"/>
        <v>0.5</v>
      </c>
      <c r="N31" s="82">
        <f t="shared" si="8"/>
        <v>26.8</v>
      </c>
      <c r="O31" s="42">
        <f t="shared" si="9"/>
        <v>26.2</v>
      </c>
      <c r="P31" s="11" t="s">
        <v>11</v>
      </c>
      <c r="Q31" s="4">
        <v>604221</v>
      </c>
    </row>
    <row r="32" spans="1:17" ht="15" customHeight="1" x14ac:dyDescent="0.2">
      <c r="A32" s="7" t="s">
        <v>12</v>
      </c>
      <c r="B32" s="25">
        <f t="shared" si="0"/>
        <v>2701</v>
      </c>
      <c r="C32" s="57">
        <f t="shared" si="1"/>
        <v>3196</v>
      </c>
      <c r="D32" s="75">
        <v>8006</v>
      </c>
      <c r="E32" s="58">
        <v>4810</v>
      </c>
      <c r="F32" s="26">
        <f t="shared" si="2"/>
        <v>-495</v>
      </c>
      <c r="G32" s="75">
        <v>15806</v>
      </c>
      <c r="H32" s="27">
        <v>16301</v>
      </c>
      <c r="I32" s="37">
        <f t="shared" si="3"/>
        <v>4.4000000000000004</v>
      </c>
      <c r="J32" s="67">
        <f t="shared" si="4"/>
        <v>5.3</v>
      </c>
      <c r="K32" s="80">
        <f t="shared" si="5"/>
        <v>13.2</v>
      </c>
      <c r="L32" s="68">
        <f t="shared" si="6"/>
        <v>7.9</v>
      </c>
      <c r="M32" s="38">
        <f t="shared" si="7"/>
        <v>-0.8</v>
      </c>
      <c r="N32" s="80">
        <f t="shared" si="8"/>
        <v>26</v>
      </c>
      <c r="O32" s="38">
        <f t="shared" si="9"/>
        <v>26.8</v>
      </c>
      <c r="P32" s="98" t="s">
        <v>12</v>
      </c>
      <c r="Q32" s="4">
        <v>607169</v>
      </c>
    </row>
    <row r="33" spans="1:17" ht="15" customHeight="1" x14ac:dyDescent="0.2">
      <c r="A33" s="7" t="s">
        <v>13</v>
      </c>
      <c r="B33" s="25">
        <f t="shared" si="0"/>
        <v>2331</v>
      </c>
      <c r="C33" s="57">
        <f t="shared" si="1"/>
        <v>3199</v>
      </c>
      <c r="D33" s="75">
        <v>7939</v>
      </c>
      <c r="E33" s="58">
        <v>4740</v>
      </c>
      <c r="F33" s="26">
        <f t="shared" si="2"/>
        <v>-868</v>
      </c>
      <c r="G33" s="75">
        <v>15215</v>
      </c>
      <c r="H33" s="27">
        <v>16083</v>
      </c>
      <c r="I33" s="37">
        <f t="shared" si="3"/>
        <v>3.8</v>
      </c>
      <c r="J33" s="67">
        <f t="shared" si="4"/>
        <v>5.2</v>
      </c>
      <c r="K33" s="80">
        <f t="shared" si="5"/>
        <v>13</v>
      </c>
      <c r="L33" s="68">
        <f t="shared" si="6"/>
        <v>7.8</v>
      </c>
      <c r="M33" s="38">
        <f t="shared" si="7"/>
        <v>-1.4</v>
      </c>
      <c r="N33" s="80">
        <f t="shared" si="8"/>
        <v>24.9</v>
      </c>
      <c r="O33" s="38">
        <f t="shared" si="9"/>
        <v>26.4</v>
      </c>
      <c r="P33" s="98" t="s">
        <v>13</v>
      </c>
      <c r="Q33" s="4">
        <v>610152</v>
      </c>
    </row>
    <row r="34" spans="1:17" ht="15" customHeight="1" x14ac:dyDescent="0.2">
      <c r="A34" s="7" t="s">
        <v>14</v>
      </c>
      <c r="B34" s="25">
        <f t="shared" si="0"/>
        <v>1899</v>
      </c>
      <c r="C34" s="57">
        <f t="shared" si="1"/>
        <v>3247</v>
      </c>
      <c r="D34" s="75">
        <v>8238</v>
      </c>
      <c r="E34" s="58">
        <v>4991</v>
      </c>
      <c r="F34" s="26">
        <f t="shared" si="2"/>
        <v>-1348</v>
      </c>
      <c r="G34" s="75">
        <v>14533</v>
      </c>
      <c r="H34" s="27">
        <v>15881</v>
      </c>
      <c r="I34" s="37">
        <f t="shared" si="3"/>
        <v>3.1</v>
      </c>
      <c r="J34" s="67">
        <f t="shared" si="4"/>
        <v>5.3</v>
      </c>
      <c r="K34" s="80">
        <f t="shared" si="5"/>
        <v>13.5</v>
      </c>
      <c r="L34" s="68">
        <f t="shared" si="6"/>
        <v>8.1999999999999993</v>
      </c>
      <c r="M34" s="38">
        <f t="shared" si="7"/>
        <v>-2.2000000000000002</v>
      </c>
      <c r="N34" s="80">
        <f t="shared" si="8"/>
        <v>23.7</v>
      </c>
      <c r="O34" s="38">
        <f t="shared" si="9"/>
        <v>25.9</v>
      </c>
      <c r="P34" s="98" t="s">
        <v>14</v>
      </c>
      <c r="Q34" s="4">
        <v>612059</v>
      </c>
    </row>
    <row r="35" spans="1:17" ht="15" customHeight="1" x14ac:dyDescent="0.2">
      <c r="A35" s="8" t="s">
        <v>15</v>
      </c>
      <c r="B35" s="28">
        <f t="shared" si="0"/>
        <v>1625</v>
      </c>
      <c r="C35" s="59">
        <f t="shared" si="1"/>
        <v>2939</v>
      </c>
      <c r="D35" s="76">
        <v>7982</v>
      </c>
      <c r="E35" s="60">
        <v>5043</v>
      </c>
      <c r="F35" s="29">
        <f t="shared" si="2"/>
        <v>-1314</v>
      </c>
      <c r="G35" s="76">
        <v>14127</v>
      </c>
      <c r="H35" s="30">
        <v>15441</v>
      </c>
      <c r="I35" s="39">
        <f t="shared" si="3"/>
        <v>2.6</v>
      </c>
      <c r="J35" s="69">
        <f t="shared" si="4"/>
        <v>4.8</v>
      </c>
      <c r="K35" s="81">
        <f t="shared" si="5"/>
        <v>13</v>
      </c>
      <c r="L35" s="70">
        <f t="shared" si="6"/>
        <v>8.1999999999999993</v>
      </c>
      <c r="M35" s="40">
        <f t="shared" si="7"/>
        <v>-2.1</v>
      </c>
      <c r="N35" s="81">
        <f t="shared" si="8"/>
        <v>23</v>
      </c>
      <c r="O35" s="40">
        <f t="shared" si="9"/>
        <v>25.1</v>
      </c>
      <c r="P35" s="9" t="s">
        <v>15</v>
      </c>
      <c r="Q35" s="4">
        <v>614145</v>
      </c>
    </row>
    <row r="36" spans="1:17" ht="15" customHeight="1" x14ac:dyDescent="0.2">
      <c r="A36" s="10" t="s">
        <v>16</v>
      </c>
      <c r="B36" s="31">
        <f t="shared" si="0"/>
        <v>1304</v>
      </c>
      <c r="C36" s="61">
        <f t="shared" si="1"/>
        <v>2657</v>
      </c>
      <c r="D36" s="77">
        <v>7508</v>
      </c>
      <c r="E36" s="62">
        <v>4851</v>
      </c>
      <c r="F36" s="32">
        <f t="shared" si="2"/>
        <v>-1353</v>
      </c>
      <c r="G36" s="77">
        <v>13891</v>
      </c>
      <c r="H36" s="33">
        <v>15244</v>
      </c>
      <c r="I36" s="41">
        <f t="shared" si="3"/>
        <v>2.1</v>
      </c>
      <c r="J36" s="71">
        <f t="shared" si="4"/>
        <v>4.3</v>
      </c>
      <c r="K36" s="82">
        <f t="shared" si="5"/>
        <v>12.2</v>
      </c>
      <c r="L36" s="72">
        <f t="shared" si="6"/>
        <v>7.9</v>
      </c>
      <c r="M36" s="42">
        <f t="shared" si="7"/>
        <v>-2.2000000000000002</v>
      </c>
      <c r="N36" s="82">
        <f t="shared" si="8"/>
        <v>22.5</v>
      </c>
      <c r="O36" s="42">
        <f t="shared" si="9"/>
        <v>24.7</v>
      </c>
      <c r="P36" s="11" t="s">
        <v>16</v>
      </c>
      <c r="Q36" s="4">
        <v>616024</v>
      </c>
    </row>
    <row r="37" spans="1:17" ht="15" customHeight="1" x14ac:dyDescent="0.2">
      <c r="A37" s="7" t="s">
        <v>17</v>
      </c>
      <c r="B37" s="25">
        <f t="shared" si="0"/>
        <v>739</v>
      </c>
      <c r="C37" s="57">
        <f t="shared" si="1"/>
        <v>2362</v>
      </c>
      <c r="D37" s="75">
        <v>7342</v>
      </c>
      <c r="E37" s="58">
        <v>4980</v>
      </c>
      <c r="F37" s="26">
        <f t="shared" si="2"/>
        <v>-1623</v>
      </c>
      <c r="G37" s="75">
        <v>13208</v>
      </c>
      <c r="H37" s="27">
        <v>14831</v>
      </c>
      <c r="I37" s="37">
        <f t="shared" ref="I37:O42" si="10">ROUND(+B37/$Q37*1000,1)</f>
        <v>1.2</v>
      </c>
      <c r="J37" s="67">
        <f t="shared" si="10"/>
        <v>3.8</v>
      </c>
      <c r="K37" s="80">
        <f t="shared" si="10"/>
        <v>11.9</v>
      </c>
      <c r="L37" s="68">
        <f t="shared" si="10"/>
        <v>8.1</v>
      </c>
      <c r="M37" s="38">
        <f t="shared" si="10"/>
        <v>-2.6</v>
      </c>
      <c r="N37" s="80">
        <f t="shared" si="10"/>
        <v>21.4</v>
      </c>
      <c r="O37" s="38">
        <f t="shared" si="10"/>
        <v>24.1</v>
      </c>
      <c r="P37" s="98" t="s">
        <v>17</v>
      </c>
      <c r="Q37" s="4">
        <v>616016</v>
      </c>
    </row>
    <row r="38" spans="1:17" ht="15" customHeight="1" x14ac:dyDescent="0.2">
      <c r="A38" s="7" t="s">
        <v>18</v>
      </c>
      <c r="B38" s="25">
        <f t="shared" si="0"/>
        <v>259</v>
      </c>
      <c r="C38" s="57">
        <f t="shared" si="1"/>
        <v>2179</v>
      </c>
      <c r="D38" s="75">
        <v>6989</v>
      </c>
      <c r="E38" s="58">
        <v>4810</v>
      </c>
      <c r="F38" s="26">
        <f t="shared" si="2"/>
        <v>-1920</v>
      </c>
      <c r="G38" s="75">
        <v>13077</v>
      </c>
      <c r="H38" s="27">
        <v>14997</v>
      </c>
      <c r="I38" s="37">
        <f t="shared" si="10"/>
        <v>0.4</v>
      </c>
      <c r="J38" s="67">
        <f t="shared" si="10"/>
        <v>3.5</v>
      </c>
      <c r="K38" s="80">
        <f t="shared" si="10"/>
        <v>11.3</v>
      </c>
      <c r="L38" s="68">
        <f t="shared" si="10"/>
        <v>7.8</v>
      </c>
      <c r="M38" s="38">
        <f t="shared" si="10"/>
        <v>-3.1</v>
      </c>
      <c r="N38" s="80">
        <f t="shared" si="10"/>
        <v>21.2</v>
      </c>
      <c r="O38" s="38">
        <f t="shared" si="10"/>
        <v>24.3</v>
      </c>
      <c r="P38" s="98" t="s">
        <v>71</v>
      </c>
      <c r="Q38" s="4">
        <v>616174</v>
      </c>
    </row>
    <row r="39" spans="1:17" ht="15" customHeight="1" x14ac:dyDescent="0.2">
      <c r="A39" s="7" t="s">
        <v>19</v>
      </c>
      <c r="B39" s="25">
        <f t="shared" si="0"/>
        <v>533</v>
      </c>
      <c r="C39" s="57">
        <f t="shared" si="1"/>
        <v>1706</v>
      </c>
      <c r="D39" s="75">
        <v>6887</v>
      </c>
      <c r="E39" s="58">
        <v>5181</v>
      </c>
      <c r="F39" s="26">
        <f t="shared" si="2"/>
        <v>-1173</v>
      </c>
      <c r="G39" s="75">
        <v>13233</v>
      </c>
      <c r="H39" s="27">
        <v>14406</v>
      </c>
      <c r="I39" s="37">
        <f t="shared" si="10"/>
        <v>0.9</v>
      </c>
      <c r="J39" s="67">
        <f t="shared" si="10"/>
        <v>2.8</v>
      </c>
      <c r="K39" s="80">
        <f t="shared" si="10"/>
        <v>11.2</v>
      </c>
      <c r="L39" s="68">
        <f t="shared" si="10"/>
        <v>8.4</v>
      </c>
      <c r="M39" s="38">
        <f t="shared" si="10"/>
        <v>-1.9</v>
      </c>
      <c r="N39" s="80">
        <f t="shared" si="10"/>
        <v>21.5</v>
      </c>
      <c r="O39" s="38">
        <f t="shared" si="10"/>
        <v>23.4</v>
      </c>
      <c r="P39" s="98" t="s">
        <v>70</v>
      </c>
      <c r="Q39" s="4">
        <v>616371</v>
      </c>
    </row>
    <row r="40" spans="1:17" ht="15" customHeight="1" x14ac:dyDescent="0.2">
      <c r="A40" s="8" t="s">
        <v>20</v>
      </c>
      <c r="B40" s="28">
        <f t="shared" si="0"/>
        <v>-27</v>
      </c>
      <c r="C40" s="59">
        <f t="shared" si="1"/>
        <v>1450</v>
      </c>
      <c r="D40" s="76">
        <v>6400</v>
      </c>
      <c r="E40" s="60">
        <v>4950</v>
      </c>
      <c r="F40" s="29">
        <f t="shared" si="2"/>
        <v>-1477</v>
      </c>
      <c r="G40" s="76">
        <v>13373</v>
      </c>
      <c r="H40" s="30">
        <v>14850</v>
      </c>
      <c r="I40" s="39">
        <f t="shared" si="10"/>
        <v>0</v>
      </c>
      <c r="J40" s="69">
        <f t="shared" si="10"/>
        <v>2.4</v>
      </c>
      <c r="K40" s="81">
        <f t="shared" si="10"/>
        <v>10.4</v>
      </c>
      <c r="L40" s="70">
        <f t="shared" si="10"/>
        <v>8</v>
      </c>
      <c r="M40" s="40">
        <f t="shared" si="10"/>
        <v>-2.4</v>
      </c>
      <c r="N40" s="81">
        <f t="shared" si="10"/>
        <v>21.7</v>
      </c>
      <c r="O40" s="40">
        <f t="shared" si="10"/>
        <v>24.1</v>
      </c>
      <c r="P40" s="9" t="s">
        <v>20</v>
      </c>
      <c r="Q40" s="4">
        <v>615912</v>
      </c>
    </row>
    <row r="41" spans="1:17" ht="15" customHeight="1" x14ac:dyDescent="0.2">
      <c r="A41" s="7" t="s">
        <v>21</v>
      </c>
      <c r="B41" s="25">
        <f t="shared" si="0"/>
        <v>252</v>
      </c>
      <c r="C41" s="57">
        <f t="shared" si="1"/>
        <v>1171</v>
      </c>
      <c r="D41" s="75">
        <v>6398</v>
      </c>
      <c r="E41" s="58">
        <v>5227</v>
      </c>
      <c r="F41" s="26">
        <f t="shared" si="2"/>
        <v>-919</v>
      </c>
      <c r="G41" s="75">
        <v>14142</v>
      </c>
      <c r="H41" s="27">
        <v>15061</v>
      </c>
      <c r="I41" s="37">
        <f t="shared" si="10"/>
        <v>0.4</v>
      </c>
      <c r="J41" s="67">
        <f t="shared" si="10"/>
        <v>1.9</v>
      </c>
      <c r="K41" s="80">
        <f t="shared" si="10"/>
        <v>10.4</v>
      </c>
      <c r="L41" s="68">
        <f t="shared" si="10"/>
        <v>8.5</v>
      </c>
      <c r="M41" s="38">
        <f t="shared" si="10"/>
        <v>-1.5</v>
      </c>
      <c r="N41" s="80">
        <f t="shared" si="10"/>
        <v>23</v>
      </c>
      <c r="O41" s="38">
        <f t="shared" si="10"/>
        <v>24.5</v>
      </c>
      <c r="P41" s="98" t="s">
        <v>69</v>
      </c>
      <c r="Q41" s="4">
        <v>615722</v>
      </c>
    </row>
    <row r="42" spans="1:17" ht="15" customHeight="1" x14ac:dyDescent="0.2">
      <c r="A42" s="7" t="s">
        <v>22</v>
      </c>
      <c r="B42" s="25">
        <f t="shared" si="0"/>
        <v>-386</v>
      </c>
      <c r="C42" s="57">
        <f t="shared" si="1"/>
        <v>830</v>
      </c>
      <c r="D42" s="75">
        <v>6227</v>
      </c>
      <c r="E42" s="58">
        <v>5397</v>
      </c>
      <c r="F42" s="26">
        <f t="shared" si="2"/>
        <v>-1216</v>
      </c>
      <c r="G42" s="75">
        <v>14020</v>
      </c>
      <c r="H42" s="27">
        <v>15236</v>
      </c>
      <c r="I42" s="37">
        <f t="shared" si="10"/>
        <v>-0.6</v>
      </c>
      <c r="J42" s="67">
        <f t="shared" si="10"/>
        <v>1.4</v>
      </c>
      <c r="K42" s="80">
        <f t="shared" si="10"/>
        <v>10.1</v>
      </c>
      <c r="L42" s="68">
        <f t="shared" si="10"/>
        <v>8.8000000000000007</v>
      </c>
      <c r="M42" s="38">
        <f t="shared" si="10"/>
        <v>-2</v>
      </c>
      <c r="N42" s="80">
        <f t="shared" si="10"/>
        <v>22.8</v>
      </c>
      <c r="O42" s="38">
        <f t="shared" si="10"/>
        <v>24.8</v>
      </c>
      <c r="P42" s="98" t="s">
        <v>22</v>
      </c>
      <c r="Q42" s="4">
        <v>614453</v>
      </c>
    </row>
    <row r="43" spans="1:17" ht="15" customHeight="1" x14ac:dyDescent="0.2">
      <c r="A43" s="7" t="s">
        <v>23</v>
      </c>
      <c r="B43" s="25">
        <v>-750</v>
      </c>
      <c r="C43" s="57">
        <v>615</v>
      </c>
      <c r="D43" s="75">
        <v>6019</v>
      </c>
      <c r="E43" s="58">
        <v>5404</v>
      </c>
      <c r="F43" s="26">
        <v>-1365</v>
      </c>
      <c r="G43" s="75">
        <v>13633</v>
      </c>
      <c r="H43" s="27">
        <v>14998</v>
      </c>
      <c r="I43" s="37">
        <v>-1.2</v>
      </c>
      <c r="J43" s="67">
        <v>1</v>
      </c>
      <c r="K43" s="80">
        <f t="shared" ref="K43:K95" si="11">ROUND(+D43/$Q43*1000,1)</f>
        <v>9.8000000000000007</v>
      </c>
      <c r="L43" s="68">
        <f t="shared" ref="L43:L95" si="12">ROUND(+E43/$Q43*1000,1)</f>
        <v>8.8000000000000007</v>
      </c>
      <c r="M43" s="38">
        <f t="shared" ref="M43:M95" si="13">ROUND(+F43/$Q43*1000,1)</f>
        <v>-2.2000000000000002</v>
      </c>
      <c r="N43" s="80">
        <f t="shared" ref="N43:N95" si="14">ROUND(+G43/$Q43*1000,1)</f>
        <v>22.2</v>
      </c>
      <c r="O43" s="38">
        <f t="shared" ref="O43:O95" si="15">ROUND(+H43/$Q43*1000,1)</f>
        <v>24.4</v>
      </c>
      <c r="P43" s="98" t="s">
        <v>23</v>
      </c>
      <c r="Q43" s="4">
        <v>613682</v>
      </c>
    </row>
    <row r="44" spans="1:17" ht="15" customHeight="1" x14ac:dyDescent="0.2">
      <c r="A44" s="7" t="s">
        <v>24</v>
      </c>
      <c r="B44" s="25">
        <v>-182</v>
      </c>
      <c r="C44" s="57">
        <v>308</v>
      </c>
      <c r="D44" s="75">
        <v>5843</v>
      </c>
      <c r="E44" s="58">
        <v>5535</v>
      </c>
      <c r="F44" s="26">
        <v>-490</v>
      </c>
      <c r="G44" s="75">
        <v>13891</v>
      </c>
      <c r="H44" s="27">
        <v>14381</v>
      </c>
      <c r="I44" s="37">
        <v>-0.3</v>
      </c>
      <c r="J44" s="67">
        <v>0.5</v>
      </c>
      <c r="K44" s="80">
        <f t="shared" si="11"/>
        <v>9.5</v>
      </c>
      <c r="L44" s="68">
        <f t="shared" si="12"/>
        <v>9</v>
      </c>
      <c r="M44" s="38">
        <f t="shared" si="13"/>
        <v>-0.8</v>
      </c>
      <c r="N44" s="80">
        <f t="shared" si="14"/>
        <v>22.6</v>
      </c>
      <c r="O44" s="38">
        <f t="shared" si="15"/>
        <v>23.4</v>
      </c>
      <c r="P44" s="98" t="s">
        <v>24</v>
      </c>
      <c r="Q44" s="4">
        <v>613393</v>
      </c>
    </row>
    <row r="45" spans="1:17" ht="15" customHeight="1" x14ac:dyDescent="0.2">
      <c r="A45" s="7" t="s">
        <v>25</v>
      </c>
      <c r="B45" s="25">
        <f t="shared" ref="B45:B100" si="16">C45+F45</f>
        <v>897</v>
      </c>
      <c r="C45" s="57">
        <f t="shared" ref="C45:C100" si="17">D45-E45</f>
        <v>513</v>
      </c>
      <c r="D45" s="75">
        <v>6042</v>
      </c>
      <c r="E45" s="58">
        <v>5529</v>
      </c>
      <c r="F45" s="26">
        <f t="shared" ref="F45:F100" si="18">G45-H45</f>
        <v>384</v>
      </c>
      <c r="G45" s="75">
        <v>14139</v>
      </c>
      <c r="H45" s="27">
        <v>13755</v>
      </c>
      <c r="I45" s="37">
        <f t="shared" ref="I45:O126" si="19">ROUND(+B45/$Q45*1000,1)</f>
        <v>1.5</v>
      </c>
      <c r="J45" s="67">
        <f t="shared" ref="J45:J95" si="20">ROUND(+C45/$Q45*1000,1)</f>
        <v>0.8</v>
      </c>
      <c r="K45" s="80">
        <f t="shared" si="11"/>
        <v>9.8000000000000007</v>
      </c>
      <c r="L45" s="68">
        <f t="shared" si="12"/>
        <v>9</v>
      </c>
      <c r="M45" s="38">
        <f t="shared" si="13"/>
        <v>0.6</v>
      </c>
      <c r="N45" s="80">
        <f t="shared" si="14"/>
        <v>23</v>
      </c>
      <c r="O45" s="38">
        <f t="shared" si="15"/>
        <v>22.4</v>
      </c>
      <c r="P45" s="98" t="s">
        <v>25</v>
      </c>
      <c r="Q45" s="4">
        <v>614108</v>
      </c>
    </row>
    <row r="46" spans="1:17" ht="15" customHeight="1" x14ac:dyDescent="0.2">
      <c r="A46" s="10" t="s">
        <v>26</v>
      </c>
      <c r="B46" s="31">
        <f t="shared" si="16"/>
        <v>610</v>
      </c>
      <c r="C46" s="61">
        <f t="shared" si="17"/>
        <v>-33</v>
      </c>
      <c r="D46" s="77">
        <v>5746</v>
      </c>
      <c r="E46" s="62">
        <v>5779</v>
      </c>
      <c r="F46" s="32">
        <f t="shared" si="18"/>
        <v>643</v>
      </c>
      <c r="G46" s="77">
        <v>14310</v>
      </c>
      <c r="H46" s="33">
        <v>13667</v>
      </c>
      <c r="I46" s="41">
        <f t="shared" si="19"/>
        <v>1</v>
      </c>
      <c r="J46" s="71">
        <f t="shared" si="20"/>
        <v>-0.1</v>
      </c>
      <c r="K46" s="82">
        <f t="shared" si="11"/>
        <v>9.3000000000000007</v>
      </c>
      <c r="L46" s="72">
        <f t="shared" si="12"/>
        <v>9.4</v>
      </c>
      <c r="M46" s="42">
        <f t="shared" si="13"/>
        <v>1</v>
      </c>
      <c r="N46" s="82">
        <f t="shared" si="14"/>
        <v>23.3</v>
      </c>
      <c r="O46" s="42">
        <f t="shared" si="15"/>
        <v>22.2</v>
      </c>
      <c r="P46" s="11" t="s">
        <v>26</v>
      </c>
      <c r="Q46" s="4">
        <v>614929</v>
      </c>
    </row>
    <row r="47" spans="1:17" ht="15" customHeight="1" x14ac:dyDescent="0.2">
      <c r="A47" s="7" t="s">
        <v>27</v>
      </c>
      <c r="B47" s="25">
        <f t="shared" si="16"/>
        <v>365</v>
      </c>
      <c r="C47" s="57">
        <f t="shared" si="17"/>
        <v>207</v>
      </c>
      <c r="D47" s="75">
        <v>5614</v>
      </c>
      <c r="E47" s="58">
        <v>5407</v>
      </c>
      <c r="F47" s="26">
        <f t="shared" si="18"/>
        <v>158</v>
      </c>
      <c r="G47" s="75">
        <v>13979</v>
      </c>
      <c r="H47" s="27">
        <v>13821</v>
      </c>
      <c r="I47" s="37">
        <f t="shared" si="19"/>
        <v>0.6</v>
      </c>
      <c r="J47" s="67">
        <f t="shared" si="20"/>
        <v>0.3</v>
      </c>
      <c r="K47" s="80">
        <f t="shared" si="11"/>
        <v>9.1</v>
      </c>
      <c r="L47" s="68">
        <f t="shared" si="12"/>
        <v>8.8000000000000007</v>
      </c>
      <c r="M47" s="38">
        <f t="shared" si="13"/>
        <v>0.3</v>
      </c>
      <c r="N47" s="80">
        <f t="shared" si="14"/>
        <v>22.7</v>
      </c>
      <c r="O47" s="38">
        <f t="shared" si="15"/>
        <v>22.5</v>
      </c>
      <c r="P47" s="98" t="s">
        <v>27</v>
      </c>
      <c r="Q47" s="4">
        <v>614959</v>
      </c>
    </row>
    <row r="48" spans="1:17" ht="15" customHeight="1" x14ac:dyDescent="0.2">
      <c r="A48" s="7" t="s">
        <v>28</v>
      </c>
      <c r="B48" s="25">
        <f t="shared" si="16"/>
        <v>-78</v>
      </c>
      <c r="C48" s="57">
        <f t="shared" si="17"/>
        <v>-78</v>
      </c>
      <c r="D48" s="75">
        <v>5592</v>
      </c>
      <c r="E48" s="58">
        <v>5670</v>
      </c>
      <c r="F48" s="26">
        <f t="shared" si="18"/>
        <v>0</v>
      </c>
      <c r="G48" s="75">
        <v>14086</v>
      </c>
      <c r="H48" s="27">
        <v>14086</v>
      </c>
      <c r="I48" s="37">
        <f t="shared" si="19"/>
        <v>-0.1</v>
      </c>
      <c r="J48" s="67">
        <f t="shared" si="20"/>
        <v>-0.1</v>
      </c>
      <c r="K48" s="80">
        <f t="shared" si="11"/>
        <v>9.1</v>
      </c>
      <c r="L48" s="68">
        <f t="shared" si="12"/>
        <v>9.1999999999999993</v>
      </c>
      <c r="M48" s="38">
        <f t="shared" si="13"/>
        <v>0</v>
      </c>
      <c r="N48" s="80">
        <f t="shared" si="14"/>
        <v>22.9</v>
      </c>
      <c r="O48" s="38">
        <f t="shared" si="15"/>
        <v>22.9</v>
      </c>
      <c r="P48" s="98" t="s">
        <v>28</v>
      </c>
      <c r="Q48" s="4">
        <v>615176</v>
      </c>
    </row>
    <row r="49" spans="1:18" ht="15" customHeight="1" x14ac:dyDescent="0.2">
      <c r="A49" s="7" t="s">
        <v>29</v>
      </c>
      <c r="B49" s="25">
        <f t="shared" si="16"/>
        <v>-100</v>
      </c>
      <c r="C49" s="57">
        <f t="shared" si="17"/>
        <v>15</v>
      </c>
      <c r="D49" s="75">
        <v>5643</v>
      </c>
      <c r="E49" s="58">
        <v>5628</v>
      </c>
      <c r="F49" s="26">
        <f t="shared" si="18"/>
        <v>-115</v>
      </c>
      <c r="G49" s="75">
        <v>14391</v>
      </c>
      <c r="H49" s="27">
        <v>14506</v>
      </c>
      <c r="I49" s="37">
        <f t="shared" si="19"/>
        <v>-0.2</v>
      </c>
      <c r="J49" s="67">
        <f t="shared" si="20"/>
        <v>0</v>
      </c>
      <c r="K49" s="80">
        <f t="shared" si="11"/>
        <v>9.1999999999999993</v>
      </c>
      <c r="L49" s="68">
        <f t="shared" si="12"/>
        <v>9.1</v>
      </c>
      <c r="M49" s="38">
        <f t="shared" si="13"/>
        <v>-0.2</v>
      </c>
      <c r="N49" s="80">
        <f t="shared" si="14"/>
        <v>23.4</v>
      </c>
      <c r="O49" s="38">
        <f t="shared" si="15"/>
        <v>23.6</v>
      </c>
      <c r="P49" s="98" t="s">
        <v>68</v>
      </c>
      <c r="Q49" s="4">
        <v>615106</v>
      </c>
    </row>
    <row r="50" spans="1:18" ht="15" customHeight="1" x14ac:dyDescent="0.2">
      <c r="A50" s="17" t="s">
        <v>30</v>
      </c>
      <c r="B50" s="28">
        <f t="shared" si="16"/>
        <v>-368</v>
      </c>
      <c r="C50" s="59">
        <f t="shared" si="17"/>
        <v>-463</v>
      </c>
      <c r="D50" s="76">
        <v>5385</v>
      </c>
      <c r="E50" s="60">
        <v>5848</v>
      </c>
      <c r="F50" s="29">
        <f t="shared" si="18"/>
        <v>95</v>
      </c>
      <c r="G50" s="76">
        <v>14219</v>
      </c>
      <c r="H50" s="30">
        <v>14124</v>
      </c>
      <c r="I50" s="39">
        <f t="shared" si="19"/>
        <v>-0.6</v>
      </c>
      <c r="J50" s="69">
        <f t="shared" si="20"/>
        <v>-0.8</v>
      </c>
      <c r="K50" s="81">
        <f t="shared" si="11"/>
        <v>8.8000000000000007</v>
      </c>
      <c r="L50" s="70">
        <f t="shared" si="12"/>
        <v>9.5</v>
      </c>
      <c r="M50" s="40">
        <f t="shared" si="13"/>
        <v>0.2</v>
      </c>
      <c r="N50" s="81">
        <f t="shared" si="14"/>
        <v>23.1</v>
      </c>
      <c r="O50" s="40">
        <f t="shared" si="15"/>
        <v>23</v>
      </c>
      <c r="P50" s="12" t="s">
        <v>67</v>
      </c>
      <c r="Q50" s="4">
        <v>614683</v>
      </c>
    </row>
    <row r="51" spans="1:18" ht="15" customHeight="1" x14ac:dyDescent="0.2">
      <c r="A51" s="13" t="s">
        <v>66</v>
      </c>
      <c r="B51" s="25">
        <f t="shared" si="16"/>
        <v>-346</v>
      </c>
      <c r="C51" s="57">
        <f t="shared" si="17"/>
        <v>-303</v>
      </c>
      <c r="D51" s="75">
        <v>5647</v>
      </c>
      <c r="E51" s="58">
        <v>5950</v>
      </c>
      <c r="F51" s="26">
        <f t="shared" si="18"/>
        <v>-43</v>
      </c>
      <c r="G51" s="75">
        <v>14209</v>
      </c>
      <c r="H51" s="27">
        <v>14252</v>
      </c>
      <c r="I51" s="37">
        <f t="shared" si="19"/>
        <v>-0.6</v>
      </c>
      <c r="J51" s="67">
        <f t="shared" si="20"/>
        <v>-0.5</v>
      </c>
      <c r="K51" s="80">
        <f t="shared" si="11"/>
        <v>9.1999999999999993</v>
      </c>
      <c r="L51" s="68">
        <f t="shared" si="12"/>
        <v>9.6999999999999993</v>
      </c>
      <c r="M51" s="38">
        <f t="shared" si="13"/>
        <v>-0.1</v>
      </c>
      <c r="N51" s="80">
        <f t="shared" si="14"/>
        <v>23.2</v>
      </c>
      <c r="O51" s="38">
        <f t="shared" si="15"/>
        <v>23.2</v>
      </c>
      <c r="P51" s="14" t="s">
        <v>65</v>
      </c>
      <c r="Q51" s="4">
        <v>613289</v>
      </c>
    </row>
    <row r="52" spans="1:18" ht="15" customHeight="1" x14ac:dyDescent="0.2">
      <c r="A52" s="13" t="s">
        <v>64</v>
      </c>
      <c r="B52" s="25">
        <f t="shared" si="16"/>
        <v>-73</v>
      </c>
      <c r="C52" s="57">
        <f t="shared" si="17"/>
        <v>-192</v>
      </c>
      <c r="D52" s="75">
        <v>5633</v>
      </c>
      <c r="E52" s="58">
        <v>5825</v>
      </c>
      <c r="F52" s="26">
        <f t="shared" si="18"/>
        <v>119</v>
      </c>
      <c r="G52" s="75">
        <v>14528</v>
      </c>
      <c r="H52" s="27">
        <v>14409</v>
      </c>
      <c r="I52" s="37">
        <f t="shared" si="19"/>
        <v>-0.1</v>
      </c>
      <c r="J52" s="67">
        <f t="shared" si="20"/>
        <v>-0.3</v>
      </c>
      <c r="K52" s="80">
        <f t="shared" si="11"/>
        <v>9.1999999999999993</v>
      </c>
      <c r="L52" s="68">
        <f t="shared" si="12"/>
        <v>9.5</v>
      </c>
      <c r="M52" s="38">
        <f t="shared" si="13"/>
        <v>0.2</v>
      </c>
      <c r="N52" s="80">
        <f t="shared" si="14"/>
        <v>23.7</v>
      </c>
      <c r="O52" s="38">
        <f t="shared" si="15"/>
        <v>23.5</v>
      </c>
      <c r="P52" s="14" t="s">
        <v>63</v>
      </c>
      <c r="Q52" s="4">
        <v>613097</v>
      </c>
    </row>
    <row r="53" spans="1:18" ht="15" customHeight="1" x14ac:dyDescent="0.2">
      <c r="A53" s="13" t="s">
        <v>62</v>
      </c>
      <c r="B53" s="25">
        <f t="shared" si="16"/>
        <v>-884</v>
      </c>
      <c r="C53" s="57">
        <f t="shared" si="17"/>
        <v>-476</v>
      </c>
      <c r="D53" s="75">
        <v>5382</v>
      </c>
      <c r="E53" s="58">
        <v>5858</v>
      </c>
      <c r="F53" s="26">
        <f t="shared" si="18"/>
        <v>-408</v>
      </c>
      <c r="G53" s="75">
        <v>14398</v>
      </c>
      <c r="H53" s="27">
        <v>14806</v>
      </c>
      <c r="I53" s="37">
        <f t="shared" si="19"/>
        <v>-1.4</v>
      </c>
      <c r="J53" s="67">
        <f t="shared" si="20"/>
        <v>-0.8</v>
      </c>
      <c r="K53" s="80">
        <f t="shared" si="11"/>
        <v>8.8000000000000007</v>
      </c>
      <c r="L53" s="68">
        <f t="shared" si="12"/>
        <v>9.6</v>
      </c>
      <c r="M53" s="38">
        <f t="shared" si="13"/>
        <v>-0.7</v>
      </c>
      <c r="N53" s="80">
        <f t="shared" si="14"/>
        <v>23.5</v>
      </c>
      <c r="O53" s="38">
        <f t="shared" si="15"/>
        <v>24.2</v>
      </c>
      <c r="P53" s="14" t="s">
        <v>61</v>
      </c>
      <c r="Q53" s="4">
        <v>612457</v>
      </c>
    </row>
    <row r="54" spans="1:18" ht="15" customHeight="1" x14ac:dyDescent="0.2">
      <c r="A54" s="13" t="s">
        <v>60</v>
      </c>
      <c r="B54" s="25">
        <f t="shared" si="16"/>
        <v>-1347</v>
      </c>
      <c r="C54" s="57">
        <f t="shared" si="17"/>
        <v>-614</v>
      </c>
      <c r="D54" s="75">
        <v>5465</v>
      </c>
      <c r="E54" s="58">
        <v>6079</v>
      </c>
      <c r="F54" s="26">
        <f t="shared" si="18"/>
        <v>-733</v>
      </c>
      <c r="G54" s="75">
        <v>13636</v>
      </c>
      <c r="H54" s="27">
        <v>14369</v>
      </c>
      <c r="I54" s="37">
        <f t="shared" si="19"/>
        <v>-2.2000000000000002</v>
      </c>
      <c r="J54" s="67">
        <f t="shared" si="20"/>
        <v>-1</v>
      </c>
      <c r="K54" s="80">
        <f t="shared" si="11"/>
        <v>8.9</v>
      </c>
      <c r="L54" s="68">
        <f t="shared" si="12"/>
        <v>9.9</v>
      </c>
      <c r="M54" s="38">
        <f t="shared" si="13"/>
        <v>-1.2</v>
      </c>
      <c r="N54" s="80">
        <f t="shared" si="14"/>
        <v>22.3</v>
      </c>
      <c r="O54" s="38">
        <f t="shared" si="15"/>
        <v>23.5</v>
      </c>
      <c r="P54" s="14" t="s">
        <v>59</v>
      </c>
      <c r="Q54" s="4">
        <v>611073</v>
      </c>
    </row>
    <row r="55" spans="1:18" s="16" customFormat="1" ht="15" customHeight="1" x14ac:dyDescent="0.2">
      <c r="A55" s="18" t="s">
        <v>114</v>
      </c>
      <c r="B55" s="25">
        <f t="shared" si="16"/>
        <v>-1537</v>
      </c>
      <c r="C55" s="57">
        <f t="shared" si="17"/>
        <v>-876</v>
      </c>
      <c r="D55" s="75">
        <v>5307</v>
      </c>
      <c r="E55" s="58">
        <v>6183</v>
      </c>
      <c r="F55" s="26">
        <f t="shared" si="18"/>
        <v>-661</v>
      </c>
      <c r="G55" s="75">
        <v>13625</v>
      </c>
      <c r="H55" s="27">
        <v>14286</v>
      </c>
      <c r="I55" s="37">
        <f t="shared" si="19"/>
        <v>-2.5</v>
      </c>
      <c r="J55" s="67">
        <f t="shared" si="20"/>
        <v>-1.4</v>
      </c>
      <c r="K55" s="80">
        <f t="shared" si="11"/>
        <v>8.6999999999999993</v>
      </c>
      <c r="L55" s="68">
        <f t="shared" si="12"/>
        <v>10.1</v>
      </c>
      <c r="M55" s="38">
        <f t="shared" si="13"/>
        <v>-1.1000000000000001</v>
      </c>
      <c r="N55" s="80">
        <f t="shared" si="14"/>
        <v>22.3</v>
      </c>
      <c r="O55" s="38">
        <f t="shared" si="15"/>
        <v>23.4</v>
      </c>
      <c r="P55" s="14" t="s">
        <v>58</v>
      </c>
      <c r="Q55" s="15">
        <v>609722</v>
      </c>
    </row>
    <row r="56" spans="1:18" s="16" customFormat="1" ht="15" customHeight="1" x14ac:dyDescent="0.2">
      <c r="A56" s="19" t="s">
        <v>115</v>
      </c>
      <c r="B56" s="31">
        <f t="shared" si="16"/>
        <v>-2832</v>
      </c>
      <c r="C56" s="61">
        <f t="shared" si="17"/>
        <v>-1254</v>
      </c>
      <c r="D56" s="77">
        <v>5038</v>
      </c>
      <c r="E56" s="62">
        <v>6292</v>
      </c>
      <c r="F56" s="32">
        <f t="shared" si="18"/>
        <v>-1578</v>
      </c>
      <c r="G56" s="77">
        <v>12807</v>
      </c>
      <c r="H56" s="33">
        <v>14385</v>
      </c>
      <c r="I56" s="41">
        <f t="shared" si="19"/>
        <v>-4.7</v>
      </c>
      <c r="J56" s="71">
        <f t="shared" si="20"/>
        <v>-2.1</v>
      </c>
      <c r="K56" s="82">
        <f t="shared" si="11"/>
        <v>8.3000000000000007</v>
      </c>
      <c r="L56" s="72">
        <f t="shared" si="12"/>
        <v>10.4</v>
      </c>
      <c r="M56" s="42">
        <f t="shared" si="13"/>
        <v>-2.6</v>
      </c>
      <c r="N56" s="82">
        <f t="shared" si="14"/>
        <v>21.1</v>
      </c>
      <c r="O56" s="42">
        <f t="shared" si="15"/>
        <v>23.7</v>
      </c>
      <c r="P56" s="20" t="s">
        <v>57</v>
      </c>
      <c r="Q56" s="15">
        <v>606631</v>
      </c>
    </row>
    <row r="57" spans="1:18" s="16" customFormat="1" ht="15" customHeight="1" x14ac:dyDescent="0.2">
      <c r="A57" s="18" t="s">
        <v>56</v>
      </c>
      <c r="B57" s="25">
        <f t="shared" si="16"/>
        <v>-2988</v>
      </c>
      <c r="C57" s="57">
        <f t="shared" si="17"/>
        <v>-1069</v>
      </c>
      <c r="D57" s="75">
        <v>5235</v>
      </c>
      <c r="E57" s="58">
        <v>6304</v>
      </c>
      <c r="F57" s="26">
        <f t="shared" si="18"/>
        <v>-1919</v>
      </c>
      <c r="G57" s="75">
        <v>12264</v>
      </c>
      <c r="H57" s="27">
        <v>14183</v>
      </c>
      <c r="I57" s="37">
        <f t="shared" si="19"/>
        <v>-4.9000000000000004</v>
      </c>
      <c r="J57" s="67">
        <f t="shared" si="20"/>
        <v>-1.8</v>
      </c>
      <c r="K57" s="80">
        <f t="shared" si="11"/>
        <v>8.6999999999999993</v>
      </c>
      <c r="L57" s="68">
        <f t="shared" si="12"/>
        <v>10.4</v>
      </c>
      <c r="M57" s="38">
        <f t="shared" si="13"/>
        <v>-3.2</v>
      </c>
      <c r="N57" s="80">
        <f t="shared" si="14"/>
        <v>20.3</v>
      </c>
      <c r="O57" s="38">
        <f t="shared" si="15"/>
        <v>23.5</v>
      </c>
      <c r="P57" s="14" t="s">
        <v>55</v>
      </c>
      <c r="Q57" s="5">
        <v>603643</v>
      </c>
    </row>
    <row r="58" spans="1:18" s="16" customFormat="1" ht="15" customHeight="1" x14ac:dyDescent="0.2">
      <c r="A58" s="18" t="s">
        <v>116</v>
      </c>
      <c r="B58" s="25">
        <f t="shared" si="16"/>
        <v>-4269</v>
      </c>
      <c r="C58" s="57">
        <f t="shared" si="17"/>
        <v>-1567</v>
      </c>
      <c r="D58" s="75">
        <v>5051</v>
      </c>
      <c r="E58" s="58">
        <v>6618</v>
      </c>
      <c r="F58" s="26">
        <f t="shared" si="18"/>
        <v>-2702</v>
      </c>
      <c r="G58" s="75">
        <v>11949</v>
      </c>
      <c r="H58" s="27">
        <v>14651</v>
      </c>
      <c r="I58" s="37">
        <f t="shared" si="19"/>
        <v>-7.1</v>
      </c>
      <c r="J58" s="67">
        <f t="shared" si="20"/>
        <v>-2.6</v>
      </c>
      <c r="K58" s="80">
        <f t="shared" si="11"/>
        <v>8.4</v>
      </c>
      <c r="L58" s="68">
        <f t="shared" si="12"/>
        <v>11</v>
      </c>
      <c r="M58" s="38">
        <f t="shared" si="13"/>
        <v>-4.5</v>
      </c>
      <c r="N58" s="80">
        <f t="shared" si="14"/>
        <v>19.899999999999999</v>
      </c>
      <c r="O58" s="38">
        <f t="shared" si="15"/>
        <v>24.4</v>
      </c>
      <c r="P58" s="14" t="s">
        <v>54</v>
      </c>
      <c r="Q58" s="5">
        <v>599374</v>
      </c>
    </row>
    <row r="59" spans="1:18" s="22" customFormat="1" ht="15" customHeight="1" x14ac:dyDescent="0.2">
      <c r="A59" s="23" t="s">
        <v>117</v>
      </c>
      <c r="B59" s="34">
        <f t="shared" si="16"/>
        <v>-4937</v>
      </c>
      <c r="C59" s="63">
        <f t="shared" si="17"/>
        <v>-1735</v>
      </c>
      <c r="D59" s="78">
        <v>4921</v>
      </c>
      <c r="E59" s="54">
        <v>6656</v>
      </c>
      <c r="F59" s="35">
        <f t="shared" si="18"/>
        <v>-3202</v>
      </c>
      <c r="G59" s="78">
        <v>10938</v>
      </c>
      <c r="H59" s="36">
        <v>14140</v>
      </c>
      <c r="I59" s="43">
        <f t="shared" si="19"/>
        <v>-8.3000000000000007</v>
      </c>
      <c r="J59" s="66">
        <f t="shared" si="20"/>
        <v>-2.9</v>
      </c>
      <c r="K59" s="83">
        <f t="shared" si="11"/>
        <v>8.3000000000000007</v>
      </c>
      <c r="L59" s="55">
        <f t="shared" si="12"/>
        <v>11.2</v>
      </c>
      <c r="M59" s="44">
        <f t="shared" si="13"/>
        <v>-5.4</v>
      </c>
      <c r="N59" s="83">
        <f t="shared" si="14"/>
        <v>18.399999999999999</v>
      </c>
      <c r="O59" s="44">
        <f t="shared" si="15"/>
        <v>23.8</v>
      </c>
      <c r="P59" s="24" t="s">
        <v>53</v>
      </c>
      <c r="Q59" s="21">
        <v>594437</v>
      </c>
    </row>
    <row r="60" spans="1:18" ht="15" customHeight="1" x14ac:dyDescent="0.2">
      <c r="A60" s="46" t="s">
        <v>118</v>
      </c>
      <c r="B60" s="47">
        <f t="shared" si="16"/>
        <v>-3724</v>
      </c>
      <c r="C60" s="64">
        <f t="shared" si="17"/>
        <v>-1747</v>
      </c>
      <c r="D60" s="79">
        <v>4880</v>
      </c>
      <c r="E60" s="65">
        <v>6627</v>
      </c>
      <c r="F60" s="48">
        <f t="shared" si="18"/>
        <v>-1977</v>
      </c>
      <c r="G60" s="79">
        <v>11405</v>
      </c>
      <c r="H60" s="49">
        <v>13382</v>
      </c>
      <c r="I60" s="50">
        <f t="shared" si="19"/>
        <v>-6.3</v>
      </c>
      <c r="J60" s="73">
        <f t="shared" si="20"/>
        <v>-3</v>
      </c>
      <c r="K60" s="84">
        <f t="shared" si="11"/>
        <v>8.3000000000000007</v>
      </c>
      <c r="L60" s="74">
        <f t="shared" si="12"/>
        <v>11.2</v>
      </c>
      <c r="M60" s="51">
        <f t="shared" si="13"/>
        <v>-3.3</v>
      </c>
      <c r="N60" s="84">
        <f t="shared" si="14"/>
        <v>19.3</v>
      </c>
      <c r="O60" s="51">
        <f t="shared" si="15"/>
        <v>22.7</v>
      </c>
      <c r="P60" s="52" t="s">
        <v>52</v>
      </c>
      <c r="Q60" s="5">
        <v>590713</v>
      </c>
    </row>
    <row r="61" spans="1:18" ht="15" customHeight="1" x14ac:dyDescent="0.2">
      <c r="A61" s="23" t="s">
        <v>119</v>
      </c>
      <c r="B61" s="34">
        <f t="shared" si="16"/>
        <v>-3361</v>
      </c>
      <c r="C61" s="63">
        <f t="shared" si="17"/>
        <v>-2122</v>
      </c>
      <c r="D61" s="78">
        <v>4793</v>
      </c>
      <c r="E61" s="54">
        <v>6915</v>
      </c>
      <c r="F61" s="35">
        <f t="shared" si="18"/>
        <v>-1239</v>
      </c>
      <c r="G61" s="78">
        <v>10665</v>
      </c>
      <c r="H61" s="36">
        <v>11904</v>
      </c>
      <c r="I61" s="43">
        <f t="shared" si="19"/>
        <v>-5.7</v>
      </c>
      <c r="J61" s="66">
        <f t="shared" si="20"/>
        <v>-3.6</v>
      </c>
      <c r="K61" s="83">
        <f t="shared" si="11"/>
        <v>8.1</v>
      </c>
      <c r="L61" s="55">
        <f t="shared" si="12"/>
        <v>11.8</v>
      </c>
      <c r="M61" s="44">
        <f t="shared" si="13"/>
        <v>-2.1</v>
      </c>
      <c r="N61" s="83">
        <f t="shared" si="14"/>
        <v>18.100000000000001</v>
      </c>
      <c r="O61" s="44">
        <f t="shared" si="15"/>
        <v>20.2</v>
      </c>
      <c r="P61" s="24" t="s">
        <v>51</v>
      </c>
      <c r="Q61" s="5">
        <v>588247</v>
      </c>
      <c r="R61" s="53"/>
    </row>
    <row r="62" spans="1:18" ht="15" customHeight="1" x14ac:dyDescent="0.2">
      <c r="A62" s="23" t="s">
        <v>120</v>
      </c>
      <c r="B62" s="34">
        <f t="shared" si="16"/>
        <v>-3314</v>
      </c>
      <c r="C62" s="63">
        <f t="shared" si="17"/>
        <v>-2031</v>
      </c>
      <c r="D62" s="78">
        <v>4971</v>
      </c>
      <c r="E62" s="54">
        <v>7002</v>
      </c>
      <c r="F62" s="35">
        <f t="shared" si="18"/>
        <v>-1283</v>
      </c>
      <c r="G62" s="78">
        <v>10635</v>
      </c>
      <c r="H62" s="36">
        <v>11918</v>
      </c>
      <c r="I62" s="43">
        <f t="shared" si="19"/>
        <v>-5.7</v>
      </c>
      <c r="J62" s="66">
        <f t="shared" si="20"/>
        <v>-3.5</v>
      </c>
      <c r="K62" s="83">
        <f t="shared" si="11"/>
        <v>8.5</v>
      </c>
      <c r="L62" s="55">
        <f t="shared" si="12"/>
        <v>12</v>
      </c>
      <c r="M62" s="44">
        <f t="shared" si="13"/>
        <v>-2.2000000000000002</v>
      </c>
      <c r="N62" s="83">
        <f t="shared" si="14"/>
        <v>18.2</v>
      </c>
      <c r="O62" s="44">
        <f t="shared" si="15"/>
        <v>20.399999999999999</v>
      </c>
      <c r="P62" s="24" t="s">
        <v>50</v>
      </c>
      <c r="Q62" s="5">
        <v>584933</v>
      </c>
    </row>
    <row r="63" spans="1:18" ht="15" customHeight="1" x14ac:dyDescent="0.2">
      <c r="A63" s="23" t="s">
        <v>49</v>
      </c>
      <c r="B63" s="35">
        <f t="shared" si="16"/>
        <v>-3639</v>
      </c>
      <c r="C63" s="63">
        <f t="shared" si="17"/>
        <v>-2254</v>
      </c>
      <c r="D63" s="78">
        <v>4823</v>
      </c>
      <c r="E63" s="54">
        <v>7077</v>
      </c>
      <c r="F63" s="35">
        <f t="shared" si="18"/>
        <v>-1385</v>
      </c>
      <c r="G63" s="78">
        <v>10431</v>
      </c>
      <c r="H63" s="54">
        <v>11816</v>
      </c>
      <c r="I63" s="66">
        <f t="shared" si="19"/>
        <v>-6.3</v>
      </c>
      <c r="J63" s="66">
        <f t="shared" si="20"/>
        <v>-3.9</v>
      </c>
      <c r="K63" s="83">
        <f t="shared" si="11"/>
        <v>8.3000000000000007</v>
      </c>
      <c r="L63" s="55">
        <f t="shared" si="12"/>
        <v>12.2</v>
      </c>
      <c r="M63" s="44">
        <f t="shared" si="13"/>
        <v>-2.4</v>
      </c>
      <c r="N63" s="83">
        <f t="shared" si="14"/>
        <v>17.899999999999999</v>
      </c>
      <c r="O63" s="55">
        <f t="shared" si="15"/>
        <v>20.3</v>
      </c>
      <c r="P63" s="56" t="s">
        <v>48</v>
      </c>
      <c r="Q63" s="5">
        <v>581294</v>
      </c>
    </row>
    <row r="64" spans="1:18" ht="15" customHeight="1" x14ac:dyDescent="0.2">
      <c r="A64" s="23" t="s">
        <v>47</v>
      </c>
      <c r="B64" s="35">
        <f t="shared" si="16"/>
        <v>-4174</v>
      </c>
      <c r="C64" s="63">
        <f t="shared" si="17"/>
        <v>-2488</v>
      </c>
      <c r="D64" s="78">
        <v>4752</v>
      </c>
      <c r="E64" s="54">
        <v>7240</v>
      </c>
      <c r="F64" s="35">
        <f t="shared" si="18"/>
        <v>-1686</v>
      </c>
      <c r="G64" s="78">
        <v>10224</v>
      </c>
      <c r="H64" s="54">
        <v>11910</v>
      </c>
      <c r="I64" s="66">
        <f t="shared" si="19"/>
        <v>-7.2</v>
      </c>
      <c r="J64" s="66">
        <f t="shared" si="20"/>
        <v>-4.3</v>
      </c>
      <c r="K64" s="83">
        <f t="shared" si="11"/>
        <v>8.1999999999999993</v>
      </c>
      <c r="L64" s="55">
        <f t="shared" si="12"/>
        <v>12.5</v>
      </c>
      <c r="M64" s="44">
        <f t="shared" si="13"/>
        <v>-2.9</v>
      </c>
      <c r="N64" s="83">
        <f t="shared" si="14"/>
        <v>17.7</v>
      </c>
      <c r="O64" s="55">
        <f t="shared" si="15"/>
        <v>20.6</v>
      </c>
      <c r="P64" s="56" t="s">
        <v>46</v>
      </c>
      <c r="Q64" s="5">
        <v>577120</v>
      </c>
    </row>
    <row r="65" spans="1:18" ht="15" customHeight="1" x14ac:dyDescent="0.2">
      <c r="A65" s="23" t="s">
        <v>45</v>
      </c>
      <c r="B65" s="35">
        <f t="shared" si="16"/>
        <v>-3653</v>
      </c>
      <c r="C65" s="63">
        <f t="shared" si="17"/>
        <v>-2544</v>
      </c>
      <c r="D65" s="78">
        <v>4548</v>
      </c>
      <c r="E65" s="54">
        <v>7092</v>
      </c>
      <c r="F65" s="35">
        <f t="shared" si="18"/>
        <v>-1109</v>
      </c>
      <c r="G65" s="78">
        <v>10485</v>
      </c>
      <c r="H65" s="54">
        <v>11594</v>
      </c>
      <c r="I65" s="66">
        <f t="shared" si="19"/>
        <v>-6.4</v>
      </c>
      <c r="J65" s="66">
        <f t="shared" si="20"/>
        <v>-4.4000000000000004</v>
      </c>
      <c r="K65" s="83">
        <f t="shared" si="11"/>
        <v>7.9</v>
      </c>
      <c r="L65" s="55">
        <f t="shared" si="12"/>
        <v>12.4</v>
      </c>
      <c r="M65" s="44">
        <f t="shared" si="13"/>
        <v>-1.9</v>
      </c>
      <c r="N65" s="83">
        <f t="shared" si="14"/>
        <v>18.3</v>
      </c>
      <c r="O65" s="55">
        <f t="shared" si="15"/>
        <v>20.2</v>
      </c>
      <c r="P65" s="56" t="s">
        <v>44</v>
      </c>
      <c r="Q65" s="5">
        <v>573467</v>
      </c>
    </row>
    <row r="66" spans="1:18" s="16" customFormat="1" ht="15" customHeight="1" x14ac:dyDescent="0.2">
      <c r="A66" s="19" t="s">
        <v>121</v>
      </c>
      <c r="B66" s="31">
        <f t="shared" si="16"/>
        <v>-3938</v>
      </c>
      <c r="C66" s="61">
        <f t="shared" si="17"/>
        <v>-2638</v>
      </c>
      <c r="D66" s="77">
        <v>4628</v>
      </c>
      <c r="E66" s="62">
        <v>7266</v>
      </c>
      <c r="F66" s="32">
        <f t="shared" si="18"/>
        <v>-1300</v>
      </c>
      <c r="G66" s="77">
        <v>10507</v>
      </c>
      <c r="H66" s="33">
        <v>11807</v>
      </c>
      <c r="I66" s="41">
        <f t="shared" si="19"/>
        <v>-6.9</v>
      </c>
      <c r="J66" s="71">
        <f t="shared" ref="J66:J85" si="21">ROUND(+C66/$Q66*1000,1)</f>
        <v>-4.5999999999999996</v>
      </c>
      <c r="K66" s="82">
        <f t="shared" ref="K66:K85" si="22">ROUND(+D66/$Q66*1000,1)</f>
        <v>8.1</v>
      </c>
      <c r="L66" s="72">
        <f t="shared" ref="L66:L85" si="23">ROUND(+E66/$Q66*1000,1)</f>
        <v>12.7</v>
      </c>
      <c r="M66" s="42">
        <f t="shared" ref="M66:M85" si="24">ROUND(+F66/$Q66*1000,1)</f>
        <v>-2.2999999999999998</v>
      </c>
      <c r="N66" s="82">
        <f t="shared" ref="N66:N85" si="25">ROUND(+G66/$Q66*1000,1)</f>
        <v>18.3</v>
      </c>
      <c r="O66" s="42">
        <f t="shared" ref="O66:O85" si="26">ROUND(+H66/$Q66*1000,1)</f>
        <v>20.6</v>
      </c>
      <c r="P66" s="20" t="str">
        <f t="shared" ref="P66" si="27">A66</f>
        <v xml:space="preserve">   27</v>
      </c>
      <c r="Q66" s="15">
        <v>572782</v>
      </c>
    </row>
    <row r="67" spans="1:18" s="16" customFormat="1" ht="15" customHeight="1" x14ac:dyDescent="0.2">
      <c r="A67" s="18" t="s">
        <v>122</v>
      </c>
      <c r="B67" s="25">
        <f>C67+F67</f>
        <v>-4007</v>
      </c>
      <c r="C67" s="57">
        <f>D67-E67</f>
        <v>-2916</v>
      </c>
      <c r="D67" s="75">
        <v>4459</v>
      </c>
      <c r="E67" s="58">
        <v>7375</v>
      </c>
      <c r="F67" s="26">
        <f t="shared" si="18"/>
        <v>-1091</v>
      </c>
      <c r="G67" s="75">
        <v>10221</v>
      </c>
      <c r="H67" s="27">
        <v>11312</v>
      </c>
      <c r="I67" s="37">
        <f t="shared" si="19"/>
        <v>-7</v>
      </c>
      <c r="J67" s="67">
        <f t="shared" si="21"/>
        <v>-5.0999999999999996</v>
      </c>
      <c r="K67" s="80">
        <f t="shared" si="22"/>
        <v>7.8</v>
      </c>
      <c r="L67" s="68">
        <f t="shared" si="23"/>
        <v>13</v>
      </c>
      <c r="M67" s="38">
        <f t="shared" si="24"/>
        <v>-1.9</v>
      </c>
      <c r="N67" s="80">
        <f t="shared" si="25"/>
        <v>18</v>
      </c>
      <c r="O67" s="38">
        <f t="shared" si="26"/>
        <v>19.899999999999999</v>
      </c>
      <c r="P67" s="14" t="str">
        <f>A67</f>
        <v xml:space="preserve">   28</v>
      </c>
      <c r="Q67" s="5">
        <v>568775</v>
      </c>
    </row>
    <row r="68" spans="1:18" s="16" customFormat="1" ht="15" customHeight="1" x14ac:dyDescent="0.2">
      <c r="A68" s="18" t="s">
        <v>123</v>
      </c>
      <c r="B68" s="25">
        <f>C68+F68</f>
        <v>-4385</v>
      </c>
      <c r="C68" s="57">
        <f>D68-E68</f>
        <v>-3221</v>
      </c>
      <c r="D68" s="75">
        <v>4329</v>
      </c>
      <c r="E68" s="58">
        <v>7550</v>
      </c>
      <c r="F68" s="26">
        <f t="shared" si="18"/>
        <v>-1164</v>
      </c>
      <c r="G68" s="75">
        <v>10094</v>
      </c>
      <c r="H68" s="27">
        <v>11258</v>
      </c>
      <c r="I68" s="37">
        <f t="shared" si="19"/>
        <v>-7.8</v>
      </c>
      <c r="J68" s="67">
        <f t="shared" si="21"/>
        <v>-5.7</v>
      </c>
      <c r="K68" s="80">
        <f t="shared" si="22"/>
        <v>7.7</v>
      </c>
      <c r="L68" s="68">
        <f t="shared" si="23"/>
        <v>13.4</v>
      </c>
      <c r="M68" s="38">
        <f t="shared" si="24"/>
        <v>-2.1</v>
      </c>
      <c r="N68" s="80">
        <f t="shared" si="25"/>
        <v>17.899999999999999</v>
      </c>
      <c r="O68" s="38">
        <f t="shared" si="26"/>
        <v>19.899999999999999</v>
      </c>
      <c r="P68" s="14" t="str">
        <f t="shared" ref="P68:P76" si="28">A68</f>
        <v xml:space="preserve">   29</v>
      </c>
      <c r="Q68" s="5">
        <v>564390</v>
      </c>
    </row>
    <row r="69" spans="1:18" s="22" customFormat="1" ht="15" customHeight="1" x14ac:dyDescent="0.2">
      <c r="A69" s="23" t="s">
        <v>124</v>
      </c>
      <c r="B69" s="34">
        <f>C69+F69</f>
        <v>-4689</v>
      </c>
      <c r="C69" s="63">
        <f>D69-E69</f>
        <v>-3117</v>
      </c>
      <c r="D69" s="78">
        <v>4223</v>
      </c>
      <c r="E69" s="54">
        <v>7340</v>
      </c>
      <c r="F69" s="35">
        <f>G69-H69</f>
        <v>-1572</v>
      </c>
      <c r="G69" s="78">
        <v>10037</v>
      </c>
      <c r="H69" s="36">
        <v>11609</v>
      </c>
      <c r="I69" s="43">
        <f t="shared" si="19"/>
        <v>-8.4</v>
      </c>
      <c r="J69" s="66">
        <f t="shared" si="21"/>
        <v>-5.6</v>
      </c>
      <c r="K69" s="83">
        <f t="shared" si="22"/>
        <v>7.5</v>
      </c>
      <c r="L69" s="55">
        <f t="shared" si="23"/>
        <v>13.1</v>
      </c>
      <c r="M69" s="44">
        <f t="shared" si="24"/>
        <v>-2.8</v>
      </c>
      <c r="N69" s="83">
        <f t="shared" si="25"/>
        <v>17.899999999999999</v>
      </c>
      <c r="O69" s="44">
        <f t="shared" si="26"/>
        <v>20.7</v>
      </c>
      <c r="P69" s="24" t="str">
        <f t="shared" si="28"/>
        <v xml:space="preserve">   30</v>
      </c>
      <c r="Q69" s="21">
        <v>559701</v>
      </c>
    </row>
    <row r="70" spans="1:18" ht="15" hidden="1" customHeight="1" x14ac:dyDescent="0.2">
      <c r="A70" s="46"/>
      <c r="B70" s="47">
        <f t="shared" ref="B70:B76" si="29">C70+F70</f>
        <v>0</v>
      </c>
      <c r="C70" s="64">
        <f t="shared" ref="C70:C76" si="30">D70-E70</f>
        <v>0</v>
      </c>
      <c r="D70" s="79"/>
      <c r="E70" s="65"/>
      <c r="F70" s="48">
        <f t="shared" ref="F70:F78" si="31">G70-H70</f>
        <v>0</v>
      </c>
      <c r="G70" s="79"/>
      <c r="H70" s="49"/>
      <c r="I70" s="50" t="e">
        <f t="shared" si="19"/>
        <v>#DIV/0!</v>
      </c>
      <c r="J70" s="73" t="e">
        <f t="shared" si="21"/>
        <v>#DIV/0!</v>
      </c>
      <c r="K70" s="84" t="e">
        <f t="shared" si="22"/>
        <v>#DIV/0!</v>
      </c>
      <c r="L70" s="74" t="e">
        <f t="shared" si="23"/>
        <v>#DIV/0!</v>
      </c>
      <c r="M70" s="51" t="e">
        <f t="shared" si="24"/>
        <v>#DIV/0!</v>
      </c>
      <c r="N70" s="84" t="e">
        <f t="shared" si="25"/>
        <v>#DIV/0!</v>
      </c>
      <c r="O70" s="51" t="e">
        <f t="shared" si="26"/>
        <v>#DIV/0!</v>
      </c>
      <c r="P70" s="52">
        <f t="shared" si="28"/>
        <v>0</v>
      </c>
      <c r="Q70" s="5"/>
    </row>
    <row r="71" spans="1:18" ht="15" hidden="1" customHeight="1" x14ac:dyDescent="0.2">
      <c r="A71" s="23"/>
      <c r="B71" s="34">
        <f t="shared" si="29"/>
        <v>0</v>
      </c>
      <c r="C71" s="63">
        <f t="shared" si="30"/>
        <v>0</v>
      </c>
      <c r="D71" s="78"/>
      <c r="E71" s="54"/>
      <c r="F71" s="35">
        <f t="shared" si="31"/>
        <v>0</v>
      </c>
      <c r="G71" s="78"/>
      <c r="H71" s="36"/>
      <c r="I71" s="43" t="e">
        <f t="shared" si="19"/>
        <v>#DIV/0!</v>
      </c>
      <c r="J71" s="66" t="e">
        <f t="shared" si="21"/>
        <v>#DIV/0!</v>
      </c>
      <c r="K71" s="83" t="e">
        <f t="shared" si="22"/>
        <v>#DIV/0!</v>
      </c>
      <c r="L71" s="55" t="e">
        <f t="shared" si="23"/>
        <v>#DIV/0!</v>
      </c>
      <c r="M71" s="44" t="e">
        <f t="shared" si="24"/>
        <v>#DIV/0!</v>
      </c>
      <c r="N71" s="83" t="e">
        <f t="shared" si="25"/>
        <v>#DIV/0!</v>
      </c>
      <c r="O71" s="44" t="e">
        <f t="shared" si="26"/>
        <v>#DIV/0!</v>
      </c>
      <c r="P71" s="24">
        <f t="shared" si="28"/>
        <v>0</v>
      </c>
      <c r="Q71" s="5"/>
      <c r="R71" s="53"/>
    </row>
    <row r="72" spans="1:18" ht="15" hidden="1" customHeight="1" x14ac:dyDescent="0.2">
      <c r="A72" s="23"/>
      <c r="B72" s="34">
        <f t="shared" si="29"/>
        <v>0</v>
      </c>
      <c r="C72" s="63">
        <f t="shared" si="30"/>
        <v>0</v>
      </c>
      <c r="D72" s="78"/>
      <c r="E72" s="54"/>
      <c r="F72" s="35">
        <f t="shared" si="31"/>
        <v>0</v>
      </c>
      <c r="G72" s="78"/>
      <c r="H72" s="36"/>
      <c r="I72" s="43" t="e">
        <f t="shared" si="19"/>
        <v>#DIV/0!</v>
      </c>
      <c r="J72" s="66" t="e">
        <f t="shared" si="21"/>
        <v>#DIV/0!</v>
      </c>
      <c r="K72" s="83" t="e">
        <f t="shared" si="22"/>
        <v>#DIV/0!</v>
      </c>
      <c r="L72" s="55" t="e">
        <f t="shared" si="23"/>
        <v>#DIV/0!</v>
      </c>
      <c r="M72" s="44" t="e">
        <f t="shared" si="24"/>
        <v>#DIV/0!</v>
      </c>
      <c r="N72" s="83" t="e">
        <f t="shared" si="25"/>
        <v>#DIV/0!</v>
      </c>
      <c r="O72" s="44" t="e">
        <f t="shared" si="26"/>
        <v>#DIV/0!</v>
      </c>
      <c r="P72" s="24">
        <f t="shared" si="28"/>
        <v>0</v>
      </c>
      <c r="Q72" s="5"/>
    </row>
    <row r="73" spans="1:18" ht="15" hidden="1" customHeight="1" x14ac:dyDescent="0.2">
      <c r="A73" s="23"/>
      <c r="B73" s="35">
        <f t="shared" si="29"/>
        <v>0</v>
      </c>
      <c r="C73" s="63">
        <f t="shared" si="30"/>
        <v>0</v>
      </c>
      <c r="D73" s="78"/>
      <c r="E73" s="54"/>
      <c r="F73" s="35">
        <f t="shared" si="31"/>
        <v>0</v>
      </c>
      <c r="G73" s="78"/>
      <c r="H73" s="54"/>
      <c r="I73" s="66" t="e">
        <f t="shared" si="19"/>
        <v>#DIV/0!</v>
      </c>
      <c r="J73" s="66" t="e">
        <f t="shared" si="21"/>
        <v>#DIV/0!</v>
      </c>
      <c r="K73" s="83" t="e">
        <f t="shared" si="22"/>
        <v>#DIV/0!</v>
      </c>
      <c r="L73" s="55" t="e">
        <f t="shared" si="23"/>
        <v>#DIV/0!</v>
      </c>
      <c r="M73" s="44" t="e">
        <f t="shared" si="24"/>
        <v>#DIV/0!</v>
      </c>
      <c r="N73" s="83" t="e">
        <f t="shared" si="25"/>
        <v>#DIV/0!</v>
      </c>
      <c r="O73" s="55" t="e">
        <f t="shared" si="26"/>
        <v>#DIV/0!</v>
      </c>
      <c r="P73" s="56">
        <f t="shared" si="28"/>
        <v>0</v>
      </c>
      <c r="Q73" s="5"/>
    </row>
    <row r="74" spans="1:18" ht="15" hidden="1" customHeight="1" x14ac:dyDescent="0.2">
      <c r="A74" s="23"/>
      <c r="B74" s="35">
        <f t="shared" si="29"/>
        <v>0</v>
      </c>
      <c r="C74" s="63">
        <f t="shared" si="30"/>
        <v>0</v>
      </c>
      <c r="D74" s="78"/>
      <c r="E74" s="54"/>
      <c r="F74" s="35">
        <f t="shared" si="31"/>
        <v>0</v>
      </c>
      <c r="G74" s="78"/>
      <c r="H74" s="54"/>
      <c r="I74" s="66" t="e">
        <f t="shared" si="19"/>
        <v>#DIV/0!</v>
      </c>
      <c r="J74" s="66" t="e">
        <f t="shared" si="21"/>
        <v>#DIV/0!</v>
      </c>
      <c r="K74" s="83" t="e">
        <f t="shared" si="22"/>
        <v>#DIV/0!</v>
      </c>
      <c r="L74" s="55" t="e">
        <f t="shared" si="23"/>
        <v>#DIV/0!</v>
      </c>
      <c r="M74" s="44" t="e">
        <f t="shared" si="24"/>
        <v>#DIV/0!</v>
      </c>
      <c r="N74" s="83" t="e">
        <f t="shared" si="25"/>
        <v>#DIV/0!</v>
      </c>
      <c r="O74" s="55" t="e">
        <f t="shared" si="26"/>
        <v>#DIV/0!</v>
      </c>
      <c r="P74" s="56">
        <f t="shared" si="28"/>
        <v>0</v>
      </c>
      <c r="Q74" s="5"/>
    </row>
    <row r="75" spans="1:18" ht="15" hidden="1" customHeight="1" x14ac:dyDescent="0.2">
      <c r="A75" s="46"/>
      <c r="B75" s="48">
        <f t="shared" si="29"/>
        <v>0</v>
      </c>
      <c r="C75" s="64">
        <f t="shared" si="30"/>
        <v>0</v>
      </c>
      <c r="D75" s="79"/>
      <c r="E75" s="65"/>
      <c r="F75" s="48">
        <f t="shared" si="31"/>
        <v>0</v>
      </c>
      <c r="G75" s="79"/>
      <c r="H75" s="65"/>
      <c r="I75" s="73" t="e">
        <f t="shared" si="19"/>
        <v>#DIV/0!</v>
      </c>
      <c r="J75" s="73" t="e">
        <f t="shared" si="21"/>
        <v>#DIV/0!</v>
      </c>
      <c r="K75" s="84" t="e">
        <f t="shared" si="22"/>
        <v>#DIV/0!</v>
      </c>
      <c r="L75" s="74" t="e">
        <f t="shared" si="23"/>
        <v>#DIV/0!</v>
      </c>
      <c r="M75" s="51" t="e">
        <f t="shared" si="24"/>
        <v>#DIV/0!</v>
      </c>
      <c r="N75" s="84" t="e">
        <f t="shared" si="25"/>
        <v>#DIV/0!</v>
      </c>
      <c r="O75" s="74" t="e">
        <f t="shared" si="26"/>
        <v>#DIV/0!</v>
      </c>
      <c r="P75" s="97">
        <f t="shared" si="28"/>
        <v>0</v>
      </c>
      <c r="Q75" s="5"/>
    </row>
    <row r="76" spans="1:18" s="16" customFormat="1" ht="15" hidden="1" customHeight="1" x14ac:dyDescent="0.2">
      <c r="A76" s="19"/>
      <c r="B76" s="31">
        <f t="shared" si="29"/>
        <v>0</v>
      </c>
      <c r="C76" s="61">
        <f t="shared" si="30"/>
        <v>0</v>
      </c>
      <c r="D76" s="77"/>
      <c r="E76" s="62"/>
      <c r="F76" s="32">
        <f t="shared" si="31"/>
        <v>0</v>
      </c>
      <c r="G76" s="77"/>
      <c r="H76" s="33"/>
      <c r="I76" s="41" t="e">
        <f t="shared" ref="I76:I85" si="32">ROUND(+B76/$Q76*1000,1)</f>
        <v>#DIV/0!</v>
      </c>
      <c r="J76" s="71" t="e">
        <f t="shared" si="21"/>
        <v>#DIV/0!</v>
      </c>
      <c r="K76" s="82" t="e">
        <f t="shared" si="22"/>
        <v>#DIV/0!</v>
      </c>
      <c r="L76" s="72" t="e">
        <f t="shared" si="23"/>
        <v>#DIV/0!</v>
      </c>
      <c r="M76" s="42" t="e">
        <f t="shared" si="24"/>
        <v>#DIV/0!</v>
      </c>
      <c r="N76" s="82" t="e">
        <f t="shared" si="25"/>
        <v>#DIV/0!</v>
      </c>
      <c r="O76" s="42" t="e">
        <f t="shared" si="26"/>
        <v>#DIV/0!</v>
      </c>
      <c r="P76" s="20">
        <f t="shared" si="28"/>
        <v>0</v>
      </c>
      <c r="Q76" s="15"/>
    </row>
    <row r="77" spans="1:18" s="16" customFormat="1" ht="15" hidden="1" customHeight="1" x14ac:dyDescent="0.2">
      <c r="A77" s="18"/>
      <c r="B77" s="25">
        <f>C77+F77</f>
        <v>0</v>
      </c>
      <c r="C77" s="57">
        <f>D77-E77</f>
        <v>0</v>
      </c>
      <c r="D77" s="75"/>
      <c r="E77" s="58"/>
      <c r="F77" s="26">
        <f t="shared" si="31"/>
        <v>0</v>
      </c>
      <c r="G77" s="75"/>
      <c r="H77" s="27"/>
      <c r="I77" s="37" t="e">
        <f t="shared" si="32"/>
        <v>#DIV/0!</v>
      </c>
      <c r="J77" s="67" t="e">
        <f t="shared" si="21"/>
        <v>#DIV/0!</v>
      </c>
      <c r="K77" s="80" t="e">
        <f t="shared" si="22"/>
        <v>#DIV/0!</v>
      </c>
      <c r="L77" s="68" t="e">
        <f t="shared" si="23"/>
        <v>#DIV/0!</v>
      </c>
      <c r="M77" s="38" t="e">
        <f t="shared" si="24"/>
        <v>#DIV/0!</v>
      </c>
      <c r="N77" s="80" t="e">
        <f t="shared" si="25"/>
        <v>#DIV/0!</v>
      </c>
      <c r="O77" s="38" t="e">
        <f t="shared" si="26"/>
        <v>#DIV/0!</v>
      </c>
      <c r="P77" s="14">
        <f>A77</f>
        <v>0</v>
      </c>
      <c r="Q77" s="5"/>
    </row>
    <row r="78" spans="1:18" s="16" customFormat="1" ht="15" hidden="1" customHeight="1" x14ac:dyDescent="0.2">
      <c r="A78" s="18"/>
      <c r="B78" s="25">
        <f>C78+F78</f>
        <v>0</v>
      </c>
      <c r="C78" s="57">
        <f>D78-E78</f>
        <v>0</v>
      </c>
      <c r="D78" s="75"/>
      <c r="E78" s="58"/>
      <c r="F78" s="26">
        <f t="shared" si="31"/>
        <v>0</v>
      </c>
      <c r="G78" s="75"/>
      <c r="H78" s="27"/>
      <c r="I78" s="37" t="e">
        <f t="shared" si="32"/>
        <v>#DIV/0!</v>
      </c>
      <c r="J78" s="67" t="e">
        <f t="shared" si="21"/>
        <v>#DIV/0!</v>
      </c>
      <c r="K78" s="80" t="e">
        <f t="shared" si="22"/>
        <v>#DIV/0!</v>
      </c>
      <c r="L78" s="68" t="e">
        <f t="shared" si="23"/>
        <v>#DIV/0!</v>
      </c>
      <c r="M78" s="38" t="e">
        <f t="shared" si="24"/>
        <v>#DIV/0!</v>
      </c>
      <c r="N78" s="80" t="e">
        <f t="shared" si="25"/>
        <v>#DIV/0!</v>
      </c>
      <c r="O78" s="38" t="e">
        <f t="shared" si="26"/>
        <v>#DIV/0!</v>
      </c>
      <c r="P78" s="14">
        <f t="shared" ref="P78:P85" si="33">A78</f>
        <v>0</v>
      </c>
      <c r="Q78" s="5"/>
    </row>
    <row r="79" spans="1:18" s="22" customFormat="1" ht="15" hidden="1" customHeight="1" x14ac:dyDescent="0.2">
      <c r="A79" s="23"/>
      <c r="B79" s="34">
        <f>C79+F79</f>
        <v>0</v>
      </c>
      <c r="C79" s="63">
        <f>D79-E79</f>
        <v>0</v>
      </c>
      <c r="D79" s="78"/>
      <c r="E79" s="54"/>
      <c r="F79" s="35">
        <f>G79-H79</f>
        <v>0</v>
      </c>
      <c r="G79" s="78"/>
      <c r="H79" s="36"/>
      <c r="I79" s="43" t="e">
        <f t="shared" si="32"/>
        <v>#DIV/0!</v>
      </c>
      <c r="J79" s="66" t="e">
        <f t="shared" si="21"/>
        <v>#DIV/0!</v>
      </c>
      <c r="K79" s="83" t="e">
        <f t="shared" si="22"/>
        <v>#DIV/0!</v>
      </c>
      <c r="L79" s="55" t="e">
        <f t="shared" si="23"/>
        <v>#DIV/0!</v>
      </c>
      <c r="M79" s="44" t="e">
        <f t="shared" si="24"/>
        <v>#DIV/0!</v>
      </c>
      <c r="N79" s="83" t="e">
        <f t="shared" si="25"/>
        <v>#DIV/0!</v>
      </c>
      <c r="O79" s="44" t="e">
        <f t="shared" si="26"/>
        <v>#DIV/0!</v>
      </c>
      <c r="P79" s="24">
        <f t="shared" si="33"/>
        <v>0</v>
      </c>
      <c r="Q79" s="21"/>
    </row>
    <row r="80" spans="1:18" ht="15" hidden="1" customHeight="1" x14ac:dyDescent="0.2">
      <c r="A80" s="46"/>
      <c r="B80" s="47">
        <f t="shared" ref="B80:B85" si="34">C80+F80</f>
        <v>0</v>
      </c>
      <c r="C80" s="64">
        <f t="shared" ref="C80:C85" si="35">D80-E80</f>
        <v>0</v>
      </c>
      <c r="D80" s="79"/>
      <c r="E80" s="65"/>
      <c r="F80" s="48">
        <f t="shared" ref="F80:F85" si="36">G80-H80</f>
        <v>0</v>
      </c>
      <c r="G80" s="79"/>
      <c r="H80" s="49"/>
      <c r="I80" s="50" t="e">
        <f t="shared" si="32"/>
        <v>#DIV/0!</v>
      </c>
      <c r="J80" s="73" t="e">
        <f t="shared" si="21"/>
        <v>#DIV/0!</v>
      </c>
      <c r="K80" s="84" t="e">
        <f t="shared" si="22"/>
        <v>#DIV/0!</v>
      </c>
      <c r="L80" s="74" t="e">
        <f t="shared" si="23"/>
        <v>#DIV/0!</v>
      </c>
      <c r="M80" s="51" t="e">
        <f t="shared" si="24"/>
        <v>#DIV/0!</v>
      </c>
      <c r="N80" s="84" t="e">
        <f t="shared" si="25"/>
        <v>#DIV/0!</v>
      </c>
      <c r="O80" s="51" t="e">
        <f t="shared" si="26"/>
        <v>#DIV/0!</v>
      </c>
      <c r="P80" s="52">
        <f t="shared" si="33"/>
        <v>0</v>
      </c>
      <c r="Q80" s="5"/>
    </row>
    <row r="81" spans="1:18" ht="15" hidden="1" customHeight="1" x14ac:dyDescent="0.2">
      <c r="A81" s="23"/>
      <c r="B81" s="34">
        <f t="shared" si="34"/>
        <v>0</v>
      </c>
      <c r="C81" s="63">
        <f t="shared" si="35"/>
        <v>0</v>
      </c>
      <c r="D81" s="78"/>
      <c r="E81" s="54"/>
      <c r="F81" s="35">
        <f t="shared" si="36"/>
        <v>0</v>
      </c>
      <c r="G81" s="78"/>
      <c r="H81" s="36"/>
      <c r="I81" s="43" t="e">
        <f t="shared" si="32"/>
        <v>#DIV/0!</v>
      </c>
      <c r="J81" s="66" t="e">
        <f t="shared" si="21"/>
        <v>#DIV/0!</v>
      </c>
      <c r="K81" s="83" t="e">
        <f t="shared" si="22"/>
        <v>#DIV/0!</v>
      </c>
      <c r="L81" s="55" t="e">
        <f t="shared" si="23"/>
        <v>#DIV/0!</v>
      </c>
      <c r="M81" s="44" t="e">
        <f t="shared" si="24"/>
        <v>#DIV/0!</v>
      </c>
      <c r="N81" s="83" t="e">
        <f t="shared" si="25"/>
        <v>#DIV/0!</v>
      </c>
      <c r="O81" s="44" t="e">
        <f t="shared" si="26"/>
        <v>#DIV/0!</v>
      </c>
      <c r="P81" s="24">
        <f t="shared" si="33"/>
        <v>0</v>
      </c>
      <c r="Q81" s="5"/>
      <c r="R81" s="53"/>
    </row>
    <row r="82" spans="1:18" ht="15" hidden="1" customHeight="1" x14ac:dyDescent="0.2">
      <c r="A82" s="23"/>
      <c r="B82" s="34">
        <f t="shared" si="34"/>
        <v>0</v>
      </c>
      <c r="C82" s="63">
        <f t="shared" si="35"/>
        <v>0</v>
      </c>
      <c r="D82" s="78"/>
      <c r="E82" s="54"/>
      <c r="F82" s="35">
        <f t="shared" si="36"/>
        <v>0</v>
      </c>
      <c r="G82" s="78"/>
      <c r="H82" s="36"/>
      <c r="I82" s="43" t="e">
        <f t="shared" si="32"/>
        <v>#DIV/0!</v>
      </c>
      <c r="J82" s="66" t="e">
        <f t="shared" si="21"/>
        <v>#DIV/0!</v>
      </c>
      <c r="K82" s="83" t="e">
        <f t="shared" si="22"/>
        <v>#DIV/0!</v>
      </c>
      <c r="L82" s="55" t="e">
        <f t="shared" si="23"/>
        <v>#DIV/0!</v>
      </c>
      <c r="M82" s="44" t="e">
        <f t="shared" si="24"/>
        <v>#DIV/0!</v>
      </c>
      <c r="N82" s="83" t="e">
        <f t="shared" si="25"/>
        <v>#DIV/0!</v>
      </c>
      <c r="O82" s="44" t="e">
        <f t="shared" si="26"/>
        <v>#DIV/0!</v>
      </c>
      <c r="P82" s="24">
        <f t="shared" si="33"/>
        <v>0</v>
      </c>
      <c r="Q82" s="5"/>
    </row>
    <row r="83" spans="1:18" ht="15" hidden="1" customHeight="1" x14ac:dyDescent="0.2">
      <c r="A83" s="23"/>
      <c r="B83" s="35">
        <f t="shared" si="34"/>
        <v>0</v>
      </c>
      <c r="C83" s="63">
        <f t="shared" si="35"/>
        <v>0</v>
      </c>
      <c r="D83" s="78"/>
      <c r="E83" s="54"/>
      <c r="F83" s="35">
        <f t="shared" si="36"/>
        <v>0</v>
      </c>
      <c r="G83" s="78"/>
      <c r="H83" s="54"/>
      <c r="I83" s="66" t="e">
        <f t="shared" si="32"/>
        <v>#DIV/0!</v>
      </c>
      <c r="J83" s="66" t="e">
        <f t="shared" si="21"/>
        <v>#DIV/0!</v>
      </c>
      <c r="K83" s="83" t="e">
        <f t="shared" si="22"/>
        <v>#DIV/0!</v>
      </c>
      <c r="L83" s="55" t="e">
        <f t="shared" si="23"/>
        <v>#DIV/0!</v>
      </c>
      <c r="M83" s="44" t="e">
        <f t="shared" si="24"/>
        <v>#DIV/0!</v>
      </c>
      <c r="N83" s="83" t="e">
        <f t="shared" si="25"/>
        <v>#DIV/0!</v>
      </c>
      <c r="O83" s="55" t="e">
        <f t="shared" si="26"/>
        <v>#DIV/0!</v>
      </c>
      <c r="P83" s="56">
        <f t="shared" si="33"/>
        <v>0</v>
      </c>
      <c r="Q83" s="5"/>
    </row>
    <row r="84" spans="1:18" ht="15" hidden="1" customHeight="1" x14ac:dyDescent="0.2">
      <c r="A84" s="23"/>
      <c r="B84" s="35">
        <f t="shared" si="34"/>
        <v>0</v>
      </c>
      <c r="C84" s="63">
        <f t="shared" si="35"/>
        <v>0</v>
      </c>
      <c r="D84" s="78"/>
      <c r="E84" s="54"/>
      <c r="F84" s="35">
        <f t="shared" si="36"/>
        <v>0</v>
      </c>
      <c r="G84" s="78"/>
      <c r="H84" s="54"/>
      <c r="I84" s="66" t="e">
        <f t="shared" si="32"/>
        <v>#DIV/0!</v>
      </c>
      <c r="J84" s="66" t="e">
        <f t="shared" si="21"/>
        <v>#DIV/0!</v>
      </c>
      <c r="K84" s="83" t="e">
        <f t="shared" si="22"/>
        <v>#DIV/0!</v>
      </c>
      <c r="L84" s="55" t="e">
        <f t="shared" si="23"/>
        <v>#DIV/0!</v>
      </c>
      <c r="M84" s="44" t="e">
        <f t="shared" si="24"/>
        <v>#DIV/0!</v>
      </c>
      <c r="N84" s="83" t="e">
        <f t="shared" si="25"/>
        <v>#DIV/0!</v>
      </c>
      <c r="O84" s="55" t="e">
        <f t="shared" si="26"/>
        <v>#DIV/0!</v>
      </c>
      <c r="P84" s="56">
        <f t="shared" si="33"/>
        <v>0</v>
      </c>
      <c r="Q84" s="5"/>
    </row>
    <row r="85" spans="1:18" ht="15" hidden="1" customHeight="1" x14ac:dyDescent="0.2">
      <c r="A85" s="46"/>
      <c r="B85" s="48">
        <f t="shared" si="34"/>
        <v>0</v>
      </c>
      <c r="C85" s="64">
        <f t="shared" si="35"/>
        <v>0</v>
      </c>
      <c r="D85" s="79"/>
      <c r="E85" s="65"/>
      <c r="F85" s="48">
        <f t="shared" si="36"/>
        <v>0</v>
      </c>
      <c r="G85" s="79"/>
      <c r="H85" s="65"/>
      <c r="I85" s="73" t="e">
        <f t="shared" si="32"/>
        <v>#DIV/0!</v>
      </c>
      <c r="J85" s="73" t="e">
        <f t="shared" si="21"/>
        <v>#DIV/0!</v>
      </c>
      <c r="K85" s="84" t="e">
        <f t="shared" si="22"/>
        <v>#DIV/0!</v>
      </c>
      <c r="L85" s="74" t="e">
        <f t="shared" si="23"/>
        <v>#DIV/0!</v>
      </c>
      <c r="M85" s="51" t="e">
        <f t="shared" si="24"/>
        <v>#DIV/0!</v>
      </c>
      <c r="N85" s="84" t="e">
        <f t="shared" si="25"/>
        <v>#DIV/0!</v>
      </c>
      <c r="O85" s="74" t="e">
        <f t="shared" si="26"/>
        <v>#DIV/0!</v>
      </c>
      <c r="P85" s="97">
        <f t="shared" si="33"/>
        <v>0</v>
      </c>
      <c r="Q85" s="5"/>
    </row>
    <row r="86" spans="1:18" s="16" customFormat="1" ht="15" hidden="1" customHeight="1" x14ac:dyDescent="0.2">
      <c r="A86" s="19"/>
      <c r="B86" s="31">
        <f t="shared" ref="B86" si="37">C86+F86</f>
        <v>0</v>
      </c>
      <c r="C86" s="61">
        <f t="shared" ref="C86" si="38">D86-E86</f>
        <v>0</v>
      </c>
      <c r="D86" s="77"/>
      <c r="E86" s="62"/>
      <c r="F86" s="32">
        <f t="shared" ref="F86:F88" si="39">G86-H86</f>
        <v>0</v>
      </c>
      <c r="G86" s="77"/>
      <c r="H86" s="33"/>
      <c r="I86" s="41" t="e">
        <f t="shared" ref="I86:I95" si="40">ROUND(+B86/$Q86*1000,1)</f>
        <v>#DIV/0!</v>
      </c>
      <c r="J86" s="71" t="e">
        <f t="shared" si="20"/>
        <v>#DIV/0!</v>
      </c>
      <c r="K86" s="82" t="e">
        <f t="shared" si="11"/>
        <v>#DIV/0!</v>
      </c>
      <c r="L86" s="72" t="e">
        <f t="shared" si="12"/>
        <v>#DIV/0!</v>
      </c>
      <c r="M86" s="42" t="e">
        <f t="shared" si="13"/>
        <v>#DIV/0!</v>
      </c>
      <c r="N86" s="82" t="e">
        <f t="shared" si="14"/>
        <v>#DIV/0!</v>
      </c>
      <c r="O86" s="42" t="e">
        <f t="shared" si="15"/>
        <v>#DIV/0!</v>
      </c>
      <c r="P86" s="20">
        <f t="shared" ref="P86" si="41">A86</f>
        <v>0</v>
      </c>
      <c r="Q86" s="15"/>
    </row>
    <row r="87" spans="1:18" s="16" customFormat="1" ht="15" hidden="1" customHeight="1" x14ac:dyDescent="0.2">
      <c r="A87" s="18"/>
      <c r="B87" s="25">
        <f>C87+F87</f>
        <v>0</v>
      </c>
      <c r="C87" s="57">
        <f>D87-E87</f>
        <v>0</v>
      </c>
      <c r="D87" s="75"/>
      <c r="E87" s="58"/>
      <c r="F87" s="26">
        <f t="shared" si="39"/>
        <v>0</v>
      </c>
      <c r="G87" s="75"/>
      <c r="H87" s="27"/>
      <c r="I87" s="37" t="e">
        <f t="shared" si="40"/>
        <v>#DIV/0!</v>
      </c>
      <c r="J87" s="67" t="e">
        <f t="shared" si="20"/>
        <v>#DIV/0!</v>
      </c>
      <c r="K87" s="80" t="e">
        <f t="shared" si="11"/>
        <v>#DIV/0!</v>
      </c>
      <c r="L87" s="68" t="e">
        <f t="shared" si="12"/>
        <v>#DIV/0!</v>
      </c>
      <c r="M87" s="38" t="e">
        <f t="shared" si="13"/>
        <v>#DIV/0!</v>
      </c>
      <c r="N87" s="80" t="e">
        <f t="shared" si="14"/>
        <v>#DIV/0!</v>
      </c>
      <c r="O87" s="38" t="e">
        <f t="shared" si="15"/>
        <v>#DIV/0!</v>
      </c>
      <c r="P87" s="14">
        <f>A87</f>
        <v>0</v>
      </c>
      <c r="Q87" s="5"/>
    </row>
    <row r="88" spans="1:18" s="16" customFormat="1" ht="15" hidden="1" customHeight="1" x14ac:dyDescent="0.2">
      <c r="A88" s="18"/>
      <c r="B88" s="25">
        <f>C88+F88</f>
        <v>0</v>
      </c>
      <c r="C88" s="57">
        <f>D88-E88</f>
        <v>0</v>
      </c>
      <c r="D88" s="75"/>
      <c r="E88" s="58"/>
      <c r="F88" s="26">
        <f t="shared" si="39"/>
        <v>0</v>
      </c>
      <c r="G88" s="75"/>
      <c r="H88" s="27"/>
      <c r="I88" s="37" t="e">
        <f t="shared" si="40"/>
        <v>#DIV/0!</v>
      </c>
      <c r="J88" s="67" t="e">
        <f t="shared" si="20"/>
        <v>#DIV/0!</v>
      </c>
      <c r="K88" s="80" t="e">
        <f t="shared" si="11"/>
        <v>#DIV/0!</v>
      </c>
      <c r="L88" s="68" t="e">
        <f t="shared" si="12"/>
        <v>#DIV/0!</v>
      </c>
      <c r="M88" s="38" t="e">
        <f t="shared" si="13"/>
        <v>#DIV/0!</v>
      </c>
      <c r="N88" s="80" t="e">
        <f t="shared" si="14"/>
        <v>#DIV/0!</v>
      </c>
      <c r="O88" s="38" t="e">
        <f t="shared" si="15"/>
        <v>#DIV/0!</v>
      </c>
      <c r="P88" s="14">
        <f t="shared" ref="P88:P95" si="42">A88</f>
        <v>0</v>
      </c>
      <c r="Q88" s="5"/>
    </row>
    <row r="89" spans="1:18" s="22" customFormat="1" ht="15" hidden="1" customHeight="1" x14ac:dyDescent="0.2">
      <c r="A89" s="23"/>
      <c r="B89" s="34">
        <f>C89+F89</f>
        <v>0</v>
      </c>
      <c r="C89" s="63">
        <f>D89-E89</f>
        <v>0</v>
      </c>
      <c r="D89" s="78"/>
      <c r="E89" s="54"/>
      <c r="F89" s="35">
        <f>G89-H89</f>
        <v>0</v>
      </c>
      <c r="G89" s="78"/>
      <c r="H89" s="36"/>
      <c r="I89" s="43" t="e">
        <f t="shared" si="40"/>
        <v>#DIV/0!</v>
      </c>
      <c r="J89" s="66" t="e">
        <f t="shared" si="20"/>
        <v>#DIV/0!</v>
      </c>
      <c r="K89" s="83" t="e">
        <f t="shared" si="11"/>
        <v>#DIV/0!</v>
      </c>
      <c r="L89" s="55" t="e">
        <f t="shared" si="12"/>
        <v>#DIV/0!</v>
      </c>
      <c r="M89" s="44" t="e">
        <f t="shared" si="13"/>
        <v>#DIV/0!</v>
      </c>
      <c r="N89" s="83" t="e">
        <f t="shared" si="14"/>
        <v>#DIV/0!</v>
      </c>
      <c r="O89" s="44" t="e">
        <f t="shared" si="15"/>
        <v>#DIV/0!</v>
      </c>
      <c r="P89" s="24">
        <f t="shared" si="42"/>
        <v>0</v>
      </c>
      <c r="Q89" s="21"/>
    </row>
    <row r="90" spans="1:18" ht="15" hidden="1" customHeight="1" x14ac:dyDescent="0.2">
      <c r="A90" s="46"/>
      <c r="B90" s="47">
        <f t="shared" ref="B90:B95" si="43">C90+F90</f>
        <v>0</v>
      </c>
      <c r="C90" s="64">
        <f t="shared" ref="C90:C95" si="44">D90-E90</f>
        <v>0</v>
      </c>
      <c r="D90" s="79"/>
      <c r="E90" s="65"/>
      <c r="F90" s="48">
        <f t="shared" ref="F90:F95" si="45">G90-H90</f>
        <v>0</v>
      </c>
      <c r="G90" s="79"/>
      <c r="H90" s="49"/>
      <c r="I90" s="50" t="e">
        <f t="shared" si="40"/>
        <v>#DIV/0!</v>
      </c>
      <c r="J90" s="73" t="e">
        <f t="shared" si="20"/>
        <v>#DIV/0!</v>
      </c>
      <c r="K90" s="84" t="e">
        <f t="shared" si="11"/>
        <v>#DIV/0!</v>
      </c>
      <c r="L90" s="74" t="e">
        <f t="shared" si="12"/>
        <v>#DIV/0!</v>
      </c>
      <c r="M90" s="51" t="e">
        <f t="shared" si="13"/>
        <v>#DIV/0!</v>
      </c>
      <c r="N90" s="84" t="e">
        <f t="shared" si="14"/>
        <v>#DIV/0!</v>
      </c>
      <c r="O90" s="51" t="e">
        <f t="shared" si="15"/>
        <v>#DIV/0!</v>
      </c>
      <c r="P90" s="52">
        <f t="shared" si="42"/>
        <v>0</v>
      </c>
      <c r="Q90" s="5"/>
    </row>
    <row r="91" spans="1:18" ht="15" hidden="1" customHeight="1" x14ac:dyDescent="0.2">
      <c r="A91" s="23"/>
      <c r="B91" s="34">
        <f t="shared" si="43"/>
        <v>0</v>
      </c>
      <c r="C91" s="63">
        <f t="shared" si="44"/>
        <v>0</v>
      </c>
      <c r="D91" s="78"/>
      <c r="E91" s="54"/>
      <c r="F91" s="35">
        <f t="shared" si="45"/>
        <v>0</v>
      </c>
      <c r="G91" s="78"/>
      <c r="H91" s="36"/>
      <c r="I91" s="43" t="e">
        <f t="shared" si="40"/>
        <v>#DIV/0!</v>
      </c>
      <c r="J91" s="66" t="e">
        <f t="shared" si="20"/>
        <v>#DIV/0!</v>
      </c>
      <c r="K91" s="83" t="e">
        <f t="shared" si="11"/>
        <v>#DIV/0!</v>
      </c>
      <c r="L91" s="55" t="e">
        <f t="shared" si="12"/>
        <v>#DIV/0!</v>
      </c>
      <c r="M91" s="44" t="e">
        <f t="shared" si="13"/>
        <v>#DIV/0!</v>
      </c>
      <c r="N91" s="83" t="e">
        <f t="shared" si="14"/>
        <v>#DIV/0!</v>
      </c>
      <c r="O91" s="44" t="e">
        <f t="shared" si="15"/>
        <v>#DIV/0!</v>
      </c>
      <c r="P91" s="24">
        <f t="shared" si="42"/>
        <v>0</v>
      </c>
      <c r="Q91" s="5"/>
      <c r="R91" s="53"/>
    </row>
    <row r="92" spans="1:18" ht="15" hidden="1" customHeight="1" x14ac:dyDescent="0.2">
      <c r="A92" s="23"/>
      <c r="B92" s="34">
        <f t="shared" si="43"/>
        <v>0</v>
      </c>
      <c r="C92" s="63">
        <f t="shared" si="44"/>
        <v>0</v>
      </c>
      <c r="D92" s="78"/>
      <c r="E92" s="54"/>
      <c r="F92" s="35">
        <f t="shared" si="45"/>
        <v>0</v>
      </c>
      <c r="G92" s="78"/>
      <c r="H92" s="36"/>
      <c r="I92" s="43" t="e">
        <f t="shared" si="40"/>
        <v>#DIV/0!</v>
      </c>
      <c r="J92" s="66" t="e">
        <f t="shared" si="20"/>
        <v>#DIV/0!</v>
      </c>
      <c r="K92" s="83" t="e">
        <f t="shared" si="11"/>
        <v>#DIV/0!</v>
      </c>
      <c r="L92" s="55" t="e">
        <f t="shared" si="12"/>
        <v>#DIV/0!</v>
      </c>
      <c r="M92" s="44" t="e">
        <f t="shared" si="13"/>
        <v>#DIV/0!</v>
      </c>
      <c r="N92" s="83" t="e">
        <f t="shared" si="14"/>
        <v>#DIV/0!</v>
      </c>
      <c r="O92" s="44" t="e">
        <f t="shared" si="15"/>
        <v>#DIV/0!</v>
      </c>
      <c r="P92" s="24">
        <f t="shared" si="42"/>
        <v>0</v>
      </c>
      <c r="Q92" s="5"/>
    </row>
    <row r="93" spans="1:18" ht="15" hidden="1" customHeight="1" x14ac:dyDescent="0.2">
      <c r="A93" s="23"/>
      <c r="B93" s="35">
        <f t="shared" si="43"/>
        <v>0</v>
      </c>
      <c r="C93" s="63">
        <f t="shared" si="44"/>
        <v>0</v>
      </c>
      <c r="D93" s="78"/>
      <c r="E93" s="54"/>
      <c r="F93" s="35">
        <f t="shared" si="45"/>
        <v>0</v>
      </c>
      <c r="G93" s="78"/>
      <c r="H93" s="54"/>
      <c r="I93" s="66" t="e">
        <f>ROUND(+B93/$Q93*1000,1)</f>
        <v>#DIV/0!</v>
      </c>
      <c r="J93" s="66" t="e">
        <f t="shared" si="20"/>
        <v>#DIV/0!</v>
      </c>
      <c r="K93" s="83" t="e">
        <f t="shared" si="11"/>
        <v>#DIV/0!</v>
      </c>
      <c r="L93" s="55" t="e">
        <f t="shared" si="12"/>
        <v>#DIV/0!</v>
      </c>
      <c r="M93" s="44" t="e">
        <f t="shared" si="13"/>
        <v>#DIV/0!</v>
      </c>
      <c r="N93" s="83" t="e">
        <f t="shared" si="14"/>
        <v>#DIV/0!</v>
      </c>
      <c r="O93" s="55" t="e">
        <f t="shared" si="15"/>
        <v>#DIV/0!</v>
      </c>
      <c r="P93" s="56">
        <f t="shared" si="42"/>
        <v>0</v>
      </c>
      <c r="Q93" s="5"/>
    </row>
    <row r="94" spans="1:18" ht="15" hidden="1" customHeight="1" x14ac:dyDescent="0.2">
      <c r="A94" s="23"/>
      <c r="B94" s="35">
        <f t="shared" si="43"/>
        <v>0</v>
      </c>
      <c r="C94" s="63">
        <f t="shared" si="44"/>
        <v>0</v>
      </c>
      <c r="D94" s="78"/>
      <c r="E94" s="54"/>
      <c r="F94" s="35">
        <f t="shared" si="45"/>
        <v>0</v>
      </c>
      <c r="G94" s="78"/>
      <c r="H94" s="54"/>
      <c r="I94" s="66" t="e">
        <f t="shared" si="40"/>
        <v>#DIV/0!</v>
      </c>
      <c r="J94" s="66" t="e">
        <f t="shared" si="20"/>
        <v>#DIV/0!</v>
      </c>
      <c r="K94" s="83" t="e">
        <f t="shared" si="11"/>
        <v>#DIV/0!</v>
      </c>
      <c r="L94" s="55" t="e">
        <f t="shared" si="12"/>
        <v>#DIV/0!</v>
      </c>
      <c r="M94" s="44" t="e">
        <f t="shared" si="13"/>
        <v>#DIV/0!</v>
      </c>
      <c r="N94" s="83" t="e">
        <f t="shared" si="14"/>
        <v>#DIV/0!</v>
      </c>
      <c r="O94" s="55" t="e">
        <f t="shared" si="15"/>
        <v>#DIV/0!</v>
      </c>
      <c r="P94" s="56">
        <f t="shared" si="42"/>
        <v>0</v>
      </c>
      <c r="Q94" s="5"/>
    </row>
    <row r="95" spans="1:18" ht="15" hidden="1" customHeight="1" x14ac:dyDescent="0.2">
      <c r="A95" s="46"/>
      <c r="B95" s="48">
        <f t="shared" si="43"/>
        <v>0</v>
      </c>
      <c r="C95" s="64">
        <f t="shared" si="44"/>
        <v>0</v>
      </c>
      <c r="D95" s="79"/>
      <c r="E95" s="65"/>
      <c r="F95" s="48">
        <f t="shared" si="45"/>
        <v>0</v>
      </c>
      <c r="G95" s="79"/>
      <c r="H95" s="65"/>
      <c r="I95" s="73" t="e">
        <f t="shared" si="40"/>
        <v>#DIV/0!</v>
      </c>
      <c r="J95" s="73" t="e">
        <f t="shared" si="20"/>
        <v>#DIV/0!</v>
      </c>
      <c r="K95" s="84" t="e">
        <f t="shared" si="11"/>
        <v>#DIV/0!</v>
      </c>
      <c r="L95" s="74" t="e">
        <f t="shared" si="12"/>
        <v>#DIV/0!</v>
      </c>
      <c r="M95" s="51" t="e">
        <f t="shared" si="13"/>
        <v>#DIV/0!</v>
      </c>
      <c r="N95" s="84" t="e">
        <f t="shared" si="14"/>
        <v>#DIV/0!</v>
      </c>
      <c r="O95" s="74" t="e">
        <f t="shared" si="15"/>
        <v>#DIV/0!</v>
      </c>
      <c r="P95" s="97">
        <f t="shared" si="42"/>
        <v>0</v>
      </c>
      <c r="Q95" s="5"/>
    </row>
    <row r="96" spans="1:18" s="16" customFormat="1" ht="15" hidden="1" customHeight="1" x14ac:dyDescent="0.2">
      <c r="A96" s="19"/>
      <c r="B96" s="31">
        <f t="shared" si="16"/>
        <v>0</v>
      </c>
      <c r="C96" s="61">
        <f t="shared" si="17"/>
        <v>0</v>
      </c>
      <c r="D96" s="77"/>
      <c r="E96" s="62"/>
      <c r="F96" s="32">
        <f t="shared" si="18"/>
        <v>0</v>
      </c>
      <c r="G96" s="77"/>
      <c r="H96" s="33"/>
      <c r="I96" s="41" t="e">
        <f t="shared" si="19"/>
        <v>#DIV/0!</v>
      </c>
      <c r="J96" s="71" t="e">
        <f t="shared" si="19"/>
        <v>#DIV/0!</v>
      </c>
      <c r="K96" s="82" t="e">
        <f t="shared" si="19"/>
        <v>#DIV/0!</v>
      </c>
      <c r="L96" s="72" t="e">
        <f t="shared" si="19"/>
        <v>#DIV/0!</v>
      </c>
      <c r="M96" s="42" t="e">
        <f t="shared" si="19"/>
        <v>#DIV/0!</v>
      </c>
      <c r="N96" s="82" t="e">
        <f t="shared" si="19"/>
        <v>#DIV/0!</v>
      </c>
      <c r="O96" s="42" t="e">
        <f t="shared" si="19"/>
        <v>#DIV/0!</v>
      </c>
      <c r="P96" s="20">
        <f t="shared" ref="P96" si="46">A96</f>
        <v>0</v>
      </c>
      <c r="Q96" s="15"/>
    </row>
    <row r="97" spans="1:18" s="16" customFormat="1" ht="15" hidden="1" customHeight="1" x14ac:dyDescent="0.2">
      <c r="A97" s="18"/>
      <c r="B97" s="25">
        <f>C97+F97</f>
        <v>0</v>
      </c>
      <c r="C97" s="57">
        <f>D97-E97</f>
        <v>0</v>
      </c>
      <c r="D97" s="75"/>
      <c r="E97" s="58"/>
      <c r="F97" s="26">
        <f t="shared" si="18"/>
        <v>0</v>
      </c>
      <c r="G97" s="75"/>
      <c r="H97" s="27"/>
      <c r="I97" s="37" t="e">
        <f t="shared" si="19"/>
        <v>#DIV/0!</v>
      </c>
      <c r="J97" s="67" t="e">
        <f t="shared" si="19"/>
        <v>#DIV/0!</v>
      </c>
      <c r="K97" s="80" t="e">
        <f t="shared" si="19"/>
        <v>#DIV/0!</v>
      </c>
      <c r="L97" s="68" t="e">
        <f t="shared" si="19"/>
        <v>#DIV/0!</v>
      </c>
      <c r="M97" s="38" t="e">
        <f t="shared" si="19"/>
        <v>#DIV/0!</v>
      </c>
      <c r="N97" s="80" t="e">
        <f t="shared" si="19"/>
        <v>#DIV/0!</v>
      </c>
      <c r="O97" s="38" t="e">
        <f t="shared" si="19"/>
        <v>#DIV/0!</v>
      </c>
      <c r="P97" s="14">
        <f>A97</f>
        <v>0</v>
      </c>
      <c r="Q97" s="5"/>
    </row>
    <row r="98" spans="1:18" s="16" customFormat="1" ht="15" hidden="1" customHeight="1" x14ac:dyDescent="0.2">
      <c r="A98" s="18"/>
      <c r="B98" s="25">
        <f>C98+F98</f>
        <v>0</v>
      </c>
      <c r="C98" s="57">
        <f>D98-E98</f>
        <v>0</v>
      </c>
      <c r="D98" s="75"/>
      <c r="E98" s="58"/>
      <c r="F98" s="26">
        <f t="shared" si="18"/>
        <v>0</v>
      </c>
      <c r="G98" s="75"/>
      <c r="H98" s="27"/>
      <c r="I98" s="37" t="e">
        <f t="shared" si="19"/>
        <v>#DIV/0!</v>
      </c>
      <c r="J98" s="67" t="e">
        <f t="shared" si="19"/>
        <v>#DIV/0!</v>
      </c>
      <c r="K98" s="80" t="e">
        <f t="shared" si="19"/>
        <v>#DIV/0!</v>
      </c>
      <c r="L98" s="68" t="e">
        <f t="shared" si="19"/>
        <v>#DIV/0!</v>
      </c>
      <c r="M98" s="38" t="e">
        <f t="shared" si="19"/>
        <v>#DIV/0!</v>
      </c>
      <c r="N98" s="80" t="e">
        <f t="shared" si="19"/>
        <v>#DIV/0!</v>
      </c>
      <c r="O98" s="38" t="e">
        <f t="shared" si="19"/>
        <v>#DIV/0!</v>
      </c>
      <c r="P98" s="14">
        <f t="shared" ref="P98:P101" si="47">A98</f>
        <v>0</v>
      </c>
      <c r="Q98" s="5"/>
    </row>
    <row r="99" spans="1:18" s="22" customFormat="1" ht="15" hidden="1" customHeight="1" x14ac:dyDescent="0.2">
      <c r="A99" s="23"/>
      <c r="B99" s="34">
        <f>C99+F99</f>
        <v>0</v>
      </c>
      <c r="C99" s="63">
        <f>D99-E99</f>
        <v>0</v>
      </c>
      <c r="D99" s="78"/>
      <c r="E99" s="54"/>
      <c r="F99" s="35">
        <f>G99-H99</f>
        <v>0</v>
      </c>
      <c r="G99" s="78"/>
      <c r="H99" s="36"/>
      <c r="I99" s="43" t="e">
        <f t="shared" si="19"/>
        <v>#DIV/0!</v>
      </c>
      <c r="J99" s="66" t="e">
        <f t="shared" si="19"/>
        <v>#DIV/0!</v>
      </c>
      <c r="K99" s="83" t="e">
        <f t="shared" si="19"/>
        <v>#DIV/0!</v>
      </c>
      <c r="L99" s="55" t="e">
        <f t="shared" si="19"/>
        <v>#DIV/0!</v>
      </c>
      <c r="M99" s="44" t="e">
        <f t="shared" si="19"/>
        <v>#DIV/0!</v>
      </c>
      <c r="N99" s="83" t="e">
        <f t="shared" si="19"/>
        <v>#DIV/0!</v>
      </c>
      <c r="O99" s="44" t="e">
        <f t="shared" si="19"/>
        <v>#DIV/0!</v>
      </c>
      <c r="P99" s="24">
        <f t="shared" si="47"/>
        <v>0</v>
      </c>
      <c r="Q99" s="21"/>
    </row>
    <row r="100" spans="1:18" ht="15" hidden="1" customHeight="1" x14ac:dyDescent="0.2">
      <c r="A100" s="46"/>
      <c r="B100" s="47">
        <f t="shared" si="16"/>
        <v>0</v>
      </c>
      <c r="C100" s="64">
        <f t="shared" si="17"/>
        <v>0</v>
      </c>
      <c r="D100" s="79"/>
      <c r="E100" s="65"/>
      <c r="F100" s="48">
        <f t="shared" si="18"/>
        <v>0</v>
      </c>
      <c r="G100" s="79"/>
      <c r="H100" s="49"/>
      <c r="I100" s="50" t="e">
        <f t="shared" si="19"/>
        <v>#DIV/0!</v>
      </c>
      <c r="J100" s="73" t="e">
        <f t="shared" si="19"/>
        <v>#DIV/0!</v>
      </c>
      <c r="K100" s="84" t="e">
        <f t="shared" si="19"/>
        <v>#DIV/0!</v>
      </c>
      <c r="L100" s="74" t="e">
        <f t="shared" si="19"/>
        <v>#DIV/0!</v>
      </c>
      <c r="M100" s="51" t="e">
        <f t="shared" si="19"/>
        <v>#DIV/0!</v>
      </c>
      <c r="N100" s="84" t="e">
        <f t="shared" si="19"/>
        <v>#DIV/0!</v>
      </c>
      <c r="O100" s="51" t="e">
        <f t="shared" si="19"/>
        <v>#DIV/0!</v>
      </c>
      <c r="P100" s="52">
        <f t="shared" si="47"/>
        <v>0</v>
      </c>
      <c r="Q100" s="5"/>
    </row>
    <row r="101" spans="1:18" s="16" customFormat="1" ht="15" hidden="1" customHeight="1" x14ac:dyDescent="0.2">
      <c r="A101" s="19"/>
      <c r="B101" s="31">
        <f t="shared" ref="B101" si="48">C101+F101</f>
        <v>0</v>
      </c>
      <c r="C101" s="61">
        <f t="shared" ref="C101" si="49">D101-E101</f>
        <v>0</v>
      </c>
      <c r="D101" s="77"/>
      <c r="E101" s="62"/>
      <c r="F101" s="32">
        <f t="shared" ref="F101:F103" si="50">G101-H101</f>
        <v>0</v>
      </c>
      <c r="G101" s="77"/>
      <c r="H101" s="33"/>
      <c r="I101" s="41" t="e">
        <f t="shared" ref="I101:O135" si="51">ROUND(+B101/$Q101*1000,1)</f>
        <v>#DIV/0!</v>
      </c>
      <c r="J101" s="71" t="e">
        <f t="shared" si="19"/>
        <v>#DIV/0!</v>
      </c>
      <c r="K101" s="82" t="e">
        <f t="shared" si="19"/>
        <v>#DIV/0!</v>
      </c>
      <c r="L101" s="72" t="e">
        <f t="shared" si="19"/>
        <v>#DIV/0!</v>
      </c>
      <c r="M101" s="42" t="e">
        <f t="shared" si="19"/>
        <v>#DIV/0!</v>
      </c>
      <c r="N101" s="82" t="e">
        <f t="shared" si="19"/>
        <v>#DIV/0!</v>
      </c>
      <c r="O101" s="42" t="e">
        <f t="shared" si="19"/>
        <v>#DIV/0!</v>
      </c>
      <c r="P101" s="20">
        <f t="shared" si="47"/>
        <v>0</v>
      </c>
      <c r="Q101" s="15"/>
    </row>
    <row r="102" spans="1:18" s="16" customFormat="1" ht="15" hidden="1" customHeight="1" x14ac:dyDescent="0.2">
      <c r="A102" s="18"/>
      <c r="B102" s="25">
        <f>C102+F102</f>
        <v>0</v>
      </c>
      <c r="C102" s="57">
        <f>D102-E102</f>
        <v>0</v>
      </c>
      <c r="D102" s="75"/>
      <c r="E102" s="58"/>
      <c r="F102" s="26">
        <f t="shared" si="50"/>
        <v>0</v>
      </c>
      <c r="G102" s="75"/>
      <c r="H102" s="27"/>
      <c r="I102" s="37" t="e">
        <f t="shared" si="51"/>
        <v>#DIV/0!</v>
      </c>
      <c r="J102" s="67" t="e">
        <f t="shared" si="19"/>
        <v>#DIV/0!</v>
      </c>
      <c r="K102" s="80" t="e">
        <f t="shared" si="19"/>
        <v>#DIV/0!</v>
      </c>
      <c r="L102" s="68" t="e">
        <f t="shared" si="19"/>
        <v>#DIV/0!</v>
      </c>
      <c r="M102" s="38" t="e">
        <f t="shared" si="19"/>
        <v>#DIV/0!</v>
      </c>
      <c r="N102" s="80" t="e">
        <f t="shared" si="19"/>
        <v>#DIV/0!</v>
      </c>
      <c r="O102" s="38" t="e">
        <f t="shared" si="19"/>
        <v>#DIV/0!</v>
      </c>
      <c r="P102" s="14">
        <f>A102</f>
        <v>0</v>
      </c>
      <c r="Q102" s="5"/>
    </row>
    <row r="103" spans="1:18" s="16" customFormat="1" ht="15" hidden="1" customHeight="1" x14ac:dyDescent="0.2">
      <c r="A103" s="18"/>
      <c r="B103" s="25">
        <f>C103+F103</f>
        <v>0</v>
      </c>
      <c r="C103" s="57">
        <f>D103-E103</f>
        <v>0</v>
      </c>
      <c r="D103" s="75"/>
      <c r="E103" s="58"/>
      <c r="F103" s="26">
        <f t="shared" si="50"/>
        <v>0</v>
      </c>
      <c r="G103" s="75"/>
      <c r="H103" s="27"/>
      <c r="I103" s="37" t="e">
        <f t="shared" si="51"/>
        <v>#DIV/0!</v>
      </c>
      <c r="J103" s="67" t="e">
        <f t="shared" si="19"/>
        <v>#DIV/0!</v>
      </c>
      <c r="K103" s="80" t="e">
        <f t="shared" si="19"/>
        <v>#DIV/0!</v>
      </c>
      <c r="L103" s="68" t="e">
        <f t="shared" si="19"/>
        <v>#DIV/0!</v>
      </c>
      <c r="M103" s="38" t="e">
        <f t="shared" si="19"/>
        <v>#DIV/0!</v>
      </c>
      <c r="N103" s="80" t="e">
        <f t="shared" si="19"/>
        <v>#DIV/0!</v>
      </c>
      <c r="O103" s="38" t="e">
        <f t="shared" si="19"/>
        <v>#DIV/0!</v>
      </c>
      <c r="P103" s="14">
        <f t="shared" ref="P103:P111" si="52">A103</f>
        <v>0</v>
      </c>
      <c r="Q103" s="5"/>
    </row>
    <row r="104" spans="1:18" s="22" customFormat="1" ht="15" hidden="1" customHeight="1" x14ac:dyDescent="0.2">
      <c r="A104" s="23"/>
      <c r="B104" s="34">
        <f>C104+F104</f>
        <v>0</v>
      </c>
      <c r="C104" s="63">
        <f>D104-E104</f>
        <v>0</v>
      </c>
      <c r="D104" s="78"/>
      <c r="E104" s="54"/>
      <c r="F104" s="35">
        <f>G104-H104</f>
        <v>0</v>
      </c>
      <c r="G104" s="78"/>
      <c r="H104" s="36"/>
      <c r="I104" s="43" t="e">
        <f t="shared" si="51"/>
        <v>#DIV/0!</v>
      </c>
      <c r="J104" s="66" t="e">
        <f t="shared" si="19"/>
        <v>#DIV/0!</v>
      </c>
      <c r="K104" s="83" t="e">
        <f t="shared" si="19"/>
        <v>#DIV/0!</v>
      </c>
      <c r="L104" s="55" t="e">
        <f t="shared" si="19"/>
        <v>#DIV/0!</v>
      </c>
      <c r="M104" s="44" t="e">
        <f t="shared" si="19"/>
        <v>#DIV/0!</v>
      </c>
      <c r="N104" s="83" t="e">
        <f t="shared" si="19"/>
        <v>#DIV/0!</v>
      </c>
      <c r="O104" s="44" t="e">
        <f t="shared" si="19"/>
        <v>#DIV/0!</v>
      </c>
      <c r="P104" s="24">
        <f t="shared" si="52"/>
        <v>0</v>
      </c>
      <c r="Q104" s="21"/>
    </row>
    <row r="105" spans="1:18" ht="15" hidden="1" customHeight="1" x14ac:dyDescent="0.2">
      <c r="A105" s="46"/>
      <c r="B105" s="47">
        <f t="shared" ref="B105:B111" si="53">C105+F105</f>
        <v>0</v>
      </c>
      <c r="C105" s="64">
        <f t="shared" ref="C105:C111" si="54">D105-E105</f>
        <v>0</v>
      </c>
      <c r="D105" s="79"/>
      <c r="E105" s="65"/>
      <c r="F105" s="48">
        <f t="shared" ref="F105:F113" si="55">G105-H105</f>
        <v>0</v>
      </c>
      <c r="G105" s="79"/>
      <c r="H105" s="49"/>
      <c r="I105" s="50" t="e">
        <f t="shared" si="51"/>
        <v>#DIV/0!</v>
      </c>
      <c r="J105" s="73" t="e">
        <f t="shared" si="19"/>
        <v>#DIV/0!</v>
      </c>
      <c r="K105" s="84" t="e">
        <f t="shared" si="19"/>
        <v>#DIV/0!</v>
      </c>
      <c r="L105" s="74" t="e">
        <f t="shared" si="19"/>
        <v>#DIV/0!</v>
      </c>
      <c r="M105" s="51" t="e">
        <f t="shared" si="19"/>
        <v>#DIV/0!</v>
      </c>
      <c r="N105" s="84" t="e">
        <f t="shared" si="19"/>
        <v>#DIV/0!</v>
      </c>
      <c r="O105" s="51" t="e">
        <f t="shared" si="19"/>
        <v>#DIV/0!</v>
      </c>
      <c r="P105" s="52">
        <f t="shared" si="52"/>
        <v>0</v>
      </c>
      <c r="Q105" s="5"/>
    </row>
    <row r="106" spans="1:18" ht="15" hidden="1" customHeight="1" x14ac:dyDescent="0.2">
      <c r="A106" s="23"/>
      <c r="B106" s="34">
        <f t="shared" si="53"/>
        <v>0</v>
      </c>
      <c r="C106" s="63">
        <f t="shared" si="54"/>
        <v>0</v>
      </c>
      <c r="D106" s="78"/>
      <c r="E106" s="54"/>
      <c r="F106" s="35">
        <f t="shared" si="55"/>
        <v>0</v>
      </c>
      <c r="G106" s="78"/>
      <c r="H106" s="36"/>
      <c r="I106" s="43" t="e">
        <f t="shared" si="51"/>
        <v>#DIV/0!</v>
      </c>
      <c r="J106" s="66" t="e">
        <f t="shared" si="19"/>
        <v>#DIV/0!</v>
      </c>
      <c r="K106" s="83" t="e">
        <f t="shared" si="19"/>
        <v>#DIV/0!</v>
      </c>
      <c r="L106" s="55" t="e">
        <f t="shared" si="19"/>
        <v>#DIV/0!</v>
      </c>
      <c r="M106" s="44" t="e">
        <f t="shared" si="19"/>
        <v>#DIV/0!</v>
      </c>
      <c r="N106" s="83" t="e">
        <f t="shared" si="19"/>
        <v>#DIV/0!</v>
      </c>
      <c r="O106" s="44" t="e">
        <f t="shared" si="19"/>
        <v>#DIV/0!</v>
      </c>
      <c r="P106" s="24">
        <f t="shared" si="52"/>
        <v>0</v>
      </c>
      <c r="Q106" s="5"/>
      <c r="R106" s="53"/>
    </row>
    <row r="107" spans="1:18" ht="15" hidden="1" customHeight="1" x14ac:dyDescent="0.2">
      <c r="A107" s="23"/>
      <c r="B107" s="34">
        <f t="shared" si="53"/>
        <v>0</v>
      </c>
      <c r="C107" s="63">
        <f t="shared" si="54"/>
        <v>0</v>
      </c>
      <c r="D107" s="78"/>
      <c r="E107" s="54"/>
      <c r="F107" s="35">
        <f t="shared" si="55"/>
        <v>0</v>
      </c>
      <c r="G107" s="78"/>
      <c r="H107" s="36"/>
      <c r="I107" s="43" t="e">
        <f t="shared" si="51"/>
        <v>#DIV/0!</v>
      </c>
      <c r="J107" s="66" t="e">
        <f t="shared" si="19"/>
        <v>#DIV/0!</v>
      </c>
      <c r="K107" s="83" t="e">
        <f t="shared" si="19"/>
        <v>#DIV/0!</v>
      </c>
      <c r="L107" s="55" t="e">
        <f t="shared" si="19"/>
        <v>#DIV/0!</v>
      </c>
      <c r="M107" s="44" t="e">
        <f t="shared" si="19"/>
        <v>#DIV/0!</v>
      </c>
      <c r="N107" s="83" t="e">
        <f t="shared" si="19"/>
        <v>#DIV/0!</v>
      </c>
      <c r="O107" s="44" t="e">
        <f t="shared" si="19"/>
        <v>#DIV/0!</v>
      </c>
      <c r="P107" s="24">
        <f t="shared" si="52"/>
        <v>0</v>
      </c>
      <c r="Q107" s="5"/>
    </row>
    <row r="108" spans="1:18" ht="15" hidden="1" customHeight="1" x14ac:dyDescent="0.2">
      <c r="A108" s="23"/>
      <c r="B108" s="35">
        <f t="shared" si="53"/>
        <v>0</v>
      </c>
      <c r="C108" s="63">
        <f t="shared" si="54"/>
        <v>0</v>
      </c>
      <c r="D108" s="78"/>
      <c r="E108" s="54"/>
      <c r="F108" s="35">
        <f t="shared" si="55"/>
        <v>0</v>
      </c>
      <c r="G108" s="78"/>
      <c r="H108" s="54"/>
      <c r="I108" s="66" t="e">
        <f t="shared" si="51"/>
        <v>#DIV/0!</v>
      </c>
      <c r="J108" s="66" t="e">
        <f t="shared" si="19"/>
        <v>#DIV/0!</v>
      </c>
      <c r="K108" s="83" t="e">
        <f t="shared" si="19"/>
        <v>#DIV/0!</v>
      </c>
      <c r="L108" s="55" t="e">
        <f t="shared" si="19"/>
        <v>#DIV/0!</v>
      </c>
      <c r="M108" s="44" t="e">
        <f t="shared" si="19"/>
        <v>#DIV/0!</v>
      </c>
      <c r="N108" s="83" t="e">
        <f t="shared" si="19"/>
        <v>#DIV/0!</v>
      </c>
      <c r="O108" s="55" t="e">
        <f t="shared" si="19"/>
        <v>#DIV/0!</v>
      </c>
      <c r="P108" s="56">
        <f t="shared" si="52"/>
        <v>0</v>
      </c>
      <c r="Q108" s="5"/>
    </row>
    <row r="109" spans="1:18" ht="15" hidden="1" customHeight="1" x14ac:dyDescent="0.2">
      <c r="A109" s="23"/>
      <c r="B109" s="35">
        <f t="shared" si="53"/>
        <v>0</v>
      </c>
      <c r="C109" s="63">
        <f t="shared" si="54"/>
        <v>0</v>
      </c>
      <c r="D109" s="78"/>
      <c r="E109" s="54"/>
      <c r="F109" s="35">
        <f t="shared" si="55"/>
        <v>0</v>
      </c>
      <c r="G109" s="78"/>
      <c r="H109" s="54"/>
      <c r="I109" s="66" t="e">
        <f t="shared" si="51"/>
        <v>#DIV/0!</v>
      </c>
      <c r="J109" s="66" t="e">
        <f t="shared" si="19"/>
        <v>#DIV/0!</v>
      </c>
      <c r="K109" s="83" t="e">
        <f t="shared" si="19"/>
        <v>#DIV/0!</v>
      </c>
      <c r="L109" s="55" t="e">
        <f t="shared" si="19"/>
        <v>#DIV/0!</v>
      </c>
      <c r="M109" s="44" t="e">
        <f t="shared" si="19"/>
        <v>#DIV/0!</v>
      </c>
      <c r="N109" s="83" t="e">
        <f t="shared" si="19"/>
        <v>#DIV/0!</v>
      </c>
      <c r="O109" s="55" t="e">
        <f t="shared" si="19"/>
        <v>#DIV/0!</v>
      </c>
      <c r="P109" s="56">
        <f t="shared" si="52"/>
        <v>0</v>
      </c>
      <c r="Q109" s="5"/>
    </row>
    <row r="110" spans="1:18" ht="15" hidden="1" customHeight="1" x14ac:dyDescent="0.2">
      <c r="A110" s="46"/>
      <c r="B110" s="48">
        <f t="shared" si="53"/>
        <v>0</v>
      </c>
      <c r="C110" s="64">
        <f t="shared" si="54"/>
        <v>0</v>
      </c>
      <c r="D110" s="79"/>
      <c r="E110" s="65"/>
      <c r="F110" s="48">
        <f t="shared" si="55"/>
        <v>0</v>
      </c>
      <c r="G110" s="79"/>
      <c r="H110" s="65"/>
      <c r="I110" s="73" t="e">
        <f t="shared" si="51"/>
        <v>#DIV/0!</v>
      </c>
      <c r="J110" s="73" t="e">
        <f t="shared" si="19"/>
        <v>#DIV/0!</v>
      </c>
      <c r="K110" s="84" t="e">
        <f t="shared" si="19"/>
        <v>#DIV/0!</v>
      </c>
      <c r="L110" s="74" t="e">
        <f t="shared" si="19"/>
        <v>#DIV/0!</v>
      </c>
      <c r="M110" s="51" t="e">
        <f t="shared" si="19"/>
        <v>#DIV/0!</v>
      </c>
      <c r="N110" s="84" t="e">
        <f t="shared" si="19"/>
        <v>#DIV/0!</v>
      </c>
      <c r="O110" s="74" t="e">
        <f t="shared" si="19"/>
        <v>#DIV/0!</v>
      </c>
      <c r="P110" s="97">
        <f t="shared" si="52"/>
        <v>0</v>
      </c>
      <c r="Q110" s="5"/>
    </row>
    <row r="111" spans="1:18" s="16" customFormat="1" ht="15" hidden="1" customHeight="1" x14ac:dyDescent="0.2">
      <c r="A111" s="19"/>
      <c r="B111" s="31">
        <f t="shared" si="53"/>
        <v>0</v>
      </c>
      <c r="C111" s="61">
        <f t="shared" si="54"/>
        <v>0</v>
      </c>
      <c r="D111" s="77"/>
      <c r="E111" s="62"/>
      <c r="F111" s="32">
        <f t="shared" si="55"/>
        <v>0</v>
      </c>
      <c r="G111" s="77"/>
      <c r="H111" s="33"/>
      <c r="I111" s="41" t="e">
        <f t="shared" si="51"/>
        <v>#DIV/0!</v>
      </c>
      <c r="J111" s="71" t="e">
        <f t="shared" si="19"/>
        <v>#DIV/0!</v>
      </c>
      <c r="K111" s="82" t="e">
        <f t="shared" si="19"/>
        <v>#DIV/0!</v>
      </c>
      <c r="L111" s="72" t="e">
        <f t="shared" si="19"/>
        <v>#DIV/0!</v>
      </c>
      <c r="M111" s="42" t="e">
        <f t="shared" si="19"/>
        <v>#DIV/0!</v>
      </c>
      <c r="N111" s="82" t="e">
        <f t="shared" si="19"/>
        <v>#DIV/0!</v>
      </c>
      <c r="O111" s="42" t="e">
        <f t="shared" si="19"/>
        <v>#DIV/0!</v>
      </c>
      <c r="P111" s="20">
        <f t="shared" si="52"/>
        <v>0</v>
      </c>
      <c r="Q111" s="15"/>
    </row>
    <row r="112" spans="1:18" s="16" customFormat="1" ht="15" hidden="1" customHeight="1" x14ac:dyDescent="0.2">
      <c r="A112" s="18"/>
      <c r="B112" s="25">
        <f>C112+F112</f>
        <v>0</v>
      </c>
      <c r="C112" s="57">
        <f>D112-E112</f>
        <v>0</v>
      </c>
      <c r="D112" s="75"/>
      <c r="E112" s="58"/>
      <c r="F112" s="26">
        <f t="shared" si="55"/>
        <v>0</v>
      </c>
      <c r="G112" s="75"/>
      <c r="H112" s="27"/>
      <c r="I112" s="37" t="e">
        <f t="shared" si="51"/>
        <v>#DIV/0!</v>
      </c>
      <c r="J112" s="67" t="e">
        <f t="shared" si="19"/>
        <v>#DIV/0!</v>
      </c>
      <c r="K112" s="80" t="e">
        <f t="shared" si="19"/>
        <v>#DIV/0!</v>
      </c>
      <c r="L112" s="68" t="e">
        <f t="shared" si="19"/>
        <v>#DIV/0!</v>
      </c>
      <c r="M112" s="38" t="e">
        <f t="shared" si="19"/>
        <v>#DIV/0!</v>
      </c>
      <c r="N112" s="80" t="e">
        <f t="shared" si="19"/>
        <v>#DIV/0!</v>
      </c>
      <c r="O112" s="38" t="e">
        <f t="shared" si="19"/>
        <v>#DIV/0!</v>
      </c>
      <c r="P112" s="14">
        <f>A112</f>
        <v>0</v>
      </c>
      <c r="Q112" s="5"/>
    </row>
    <row r="113" spans="1:18" s="16" customFormat="1" ht="15" hidden="1" customHeight="1" x14ac:dyDescent="0.2">
      <c r="A113" s="18"/>
      <c r="B113" s="25">
        <f>C113+F113</f>
        <v>0</v>
      </c>
      <c r="C113" s="57">
        <f>D113-E113</f>
        <v>0</v>
      </c>
      <c r="D113" s="75"/>
      <c r="E113" s="58"/>
      <c r="F113" s="26">
        <f t="shared" si="55"/>
        <v>0</v>
      </c>
      <c r="G113" s="75"/>
      <c r="H113" s="27"/>
      <c r="I113" s="37" t="e">
        <f t="shared" si="51"/>
        <v>#DIV/0!</v>
      </c>
      <c r="J113" s="67" t="e">
        <f t="shared" si="19"/>
        <v>#DIV/0!</v>
      </c>
      <c r="K113" s="80" t="e">
        <f t="shared" si="19"/>
        <v>#DIV/0!</v>
      </c>
      <c r="L113" s="68" t="e">
        <f t="shared" si="19"/>
        <v>#DIV/0!</v>
      </c>
      <c r="M113" s="38" t="e">
        <f t="shared" si="19"/>
        <v>#DIV/0!</v>
      </c>
      <c r="N113" s="80" t="e">
        <f t="shared" si="19"/>
        <v>#DIV/0!</v>
      </c>
      <c r="O113" s="38" t="e">
        <f t="shared" si="19"/>
        <v>#DIV/0!</v>
      </c>
      <c r="P113" s="14">
        <f t="shared" ref="P113:P121" si="56">A113</f>
        <v>0</v>
      </c>
      <c r="Q113" s="5"/>
    </row>
    <row r="114" spans="1:18" s="22" customFormat="1" ht="15" hidden="1" customHeight="1" x14ac:dyDescent="0.2">
      <c r="A114" s="23"/>
      <c r="B114" s="34">
        <f>C114+F114</f>
        <v>0</v>
      </c>
      <c r="C114" s="63">
        <f>D114-E114</f>
        <v>0</v>
      </c>
      <c r="D114" s="78"/>
      <c r="E114" s="54"/>
      <c r="F114" s="35">
        <f>G114-H114</f>
        <v>0</v>
      </c>
      <c r="G114" s="78"/>
      <c r="H114" s="36"/>
      <c r="I114" s="43" t="e">
        <f t="shared" si="51"/>
        <v>#DIV/0!</v>
      </c>
      <c r="J114" s="66" t="e">
        <f t="shared" si="19"/>
        <v>#DIV/0!</v>
      </c>
      <c r="K114" s="83" t="e">
        <f t="shared" si="19"/>
        <v>#DIV/0!</v>
      </c>
      <c r="L114" s="55" t="e">
        <f t="shared" si="19"/>
        <v>#DIV/0!</v>
      </c>
      <c r="M114" s="44" t="e">
        <f t="shared" si="19"/>
        <v>#DIV/0!</v>
      </c>
      <c r="N114" s="83" t="e">
        <f t="shared" si="19"/>
        <v>#DIV/0!</v>
      </c>
      <c r="O114" s="44" t="e">
        <f t="shared" si="19"/>
        <v>#DIV/0!</v>
      </c>
      <c r="P114" s="24">
        <f t="shared" si="56"/>
        <v>0</v>
      </c>
      <c r="Q114" s="21"/>
    </row>
    <row r="115" spans="1:18" ht="15" hidden="1" customHeight="1" x14ac:dyDescent="0.2">
      <c r="A115" s="46"/>
      <c r="B115" s="47">
        <f t="shared" ref="B115:B121" si="57">C115+F115</f>
        <v>0</v>
      </c>
      <c r="C115" s="64">
        <f t="shared" ref="C115:C121" si="58">D115-E115</f>
        <v>0</v>
      </c>
      <c r="D115" s="79"/>
      <c r="E115" s="65"/>
      <c r="F115" s="48">
        <f t="shared" ref="F115:F123" si="59">G115-H115</f>
        <v>0</v>
      </c>
      <c r="G115" s="79"/>
      <c r="H115" s="49"/>
      <c r="I115" s="50" t="e">
        <f t="shared" si="51"/>
        <v>#DIV/0!</v>
      </c>
      <c r="J115" s="73" t="e">
        <f t="shared" si="19"/>
        <v>#DIV/0!</v>
      </c>
      <c r="K115" s="84" t="e">
        <f t="shared" si="19"/>
        <v>#DIV/0!</v>
      </c>
      <c r="L115" s="74" t="e">
        <f t="shared" si="19"/>
        <v>#DIV/0!</v>
      </c>
      <c r="M115" s="51" t="e">
        <f t="shared" si="19"/>
        <v>#DIV/0!</v>
      </c>
      <c r="N115" s="84" t="e">
        <f t="shared" si="19"/>
        <v>#DIV/0!</v>
      </c>
      <c r="O115" s="51" t="e">
        <f t="shared" si="19"/>
        <v>#DIV/0!</v>
      </c>
      <c r="P115" s="52">
        <f t="shared" si="56"/>
        <v>0</v>
      </c>
      <c r="Q115" s="5"/>
    </row>
    <row r="116" spans="1:18" ht="15" hidden="1" customHeight="1" x14ac:dyDescent="0.2">
      <c r="A116" s="23"/>
      <c r="B116" s="34">
        <f t="shared" si="57"/>
        <v>0</v>
      </c>
      <c r="C116" s="63">
        <f t="shared" si="58"/>
        <v>0</v>
      </c>
      <c r="D116" s="78"/>
      <c r="E116" s="54"/>
      <c r="F116" s="35">
        <f t="shared" si="59"/>
        <v>0</v>
      </c>
      <c r="G116" s="78"/>
      <c r="H116" s="36"/>
      <c r="I116" s="43" t="e">
        <f t="shared" si="51"/>
        <v>#DIV/0!</v>
      </c>
      <c r="J116" s="66" t="e">
        <f t="shared" si="19"/>
        <v>#DIV/0!</v>
      </c>
      <c r="K116" s="83" t="e">
        <f t="shared" si="19"/>
        <v>#DIV/0!</v>
      </c>
      <c r="L116" s="55" t="e">
        <f t="shared" si="19"/>
        <v>#DIV/0!</v>
      </c>
      <c r="M116" s="44" t="e">
        <f t="shared" si="19"/>
        <v>#DIV/0!</v>
      </c>
      <c r="N116" s="83" t="e">
        <f t="shared" si="19"/>
        <v>#DIV/0!</v>
      </c>
      <c r="O116" s="44" t="e">
        <f t="shared" si="19"/>
        <v>#DIV/0!</v>
      </c>
      <c r="P116" s="24">
        <f t="shared" si="56"/>
        <v>0</v>
      </c>
      <c r="Q116" s="5"/>
      <c r="R116" s="53"/>
    </row>
    <row r="117" spans="1:18" ht="15" hidden="1" customHeight="1" x14ac:dyDescent="0.2">
      <c r="A117" s="23"/>
      <c r="B117" s="34">
        <f t="shared" si="57"/>
        <v>0</v>
      </c>
      <c r="C117" s="63">
        <f t="shared" si="58"/>
        <v>0</v>
      </c>
      <c r="D117" s="78"/>
      <c r="E117" s="54"/>
      <c r="F117" s="35">
        <f t="shared" si="59"/>
        <v>0</v>
      </c>
      <c r="G117" s="78"/>
      <c r="H117" s="36"/>
      <c r="I117" s="43" t="e">
        <f t="shared" si="51"/>
        <v>#DIV/0!</v>
      </c>
      <c r="J117" s="66" t="e">
        <f t="shared" si="19"/>
        <v>#DIV/0!</v>
      </c>
      <c r="K117" s="83" t="e">
        <f t="shared" si="19"/>
        <v>#DIV/0!</v>
      </c>
      <c r="L117" s="55" t="e">
        <f t="shared" si="19"/>
        <v>#DIV/0!</v>
      </c>
      <c r="M117" s="44" t="e">
        <f t="shared" si="19"/>
        <v>#DIV/0!</v>
      </c>
      <c r="N117" s="83" t="e">
        <f t="shared" si="19"/>
        <v>#DIV/0!</v>
      </c>
      <c r="O117" s="44" t="e">
        <f t="shared" si="19"/>
        <v>#DIV/0!</v>
      </c>
      <c r="P117" s="24">
        <f t="shared" si="56"/>
        <v>0</v>
      </c>
      <c r="Q117" s="5"/>
    </row>
    <row r="118" spans="1:18" ht="15" hidden="1" customHeight="1" x14ac:dyDescent="0.2">
      <c r="A118" s="23"/>
      <c r="B118" s="35">
        <f t="shared" si="57"/>
        <v>0</v>
      </c>
      <c r="C118" s="63">
        <f t="shared" si="58"/>
        <v>0</v>
      </c>
      <c r="D118" s="78"/>
      <c r="E118" s="54"/>
      <c r="F118" s="35">
        <f t="shared" si="59"/>
        <v>0</v>
      </c>
      <c r="G118" s="78"/>
      <c r="H118" s="54"/>
      <c r="I118" s="66" t="e">
        <f t="shared" si="51"/>
        <v>#DIV/0!</v>
      </c>
      <c r="J118" s="66" t="e">
        <f t="shared" si="19"/>
        <v>#DIV/0!</v>
      </c>
      <c r="K118" s="83" t="e">
        <f t="shared" si="19"/>
        <v>#DIV/0!</v>
      </c>
      <c r="L118" s="55" t="e">
        <f t="shared" si="19"/>
        <v>#DIV/0!</v>
      </c>
      <c r="M118" s="44" t="e">
        <f t="shared" si="19"/>
        <v>#DIV/0!</v>
      </c>
      <c r="N118" s="83" t="e">
        <f t="shared" si="19"/>
        <v>#DIV/0!</v>
      </c>
      <c r="O118" s="55" t="e">
        <f t="shared" si="19"/>
        <v>#DIV/0!</v>
      </c>
      <c r="P118" s="56">
        <f t="shared" si="56"/>
        <v>0</v>
      </c>
      <c r="Q118" s="5"/>
    </row>
    <row r="119" spans="1:18" ht="15" hidden="1" customHeight="1" x14ac:dyDescent="0.2">
      <c r="A119" s="23"/>
      <c r="B119" s="35">
        <f t="shared" si="57"/>
        <v>0</v>
      </c>
      <c r="C119" s="63">
        <f t="shared" si="58"/>
        <v>0</v>
      </c>
      <c r="D119" s="78"/>
      <c r="E119" s="54"/>
      <c r="F119" s="35">
        <f t="shared" si="59"/>
        <v>0</v>
      </c>
      <c r="G119" s="78"/>
      <c r="H119" s="54"/>
      <c r="I119" s="66" t="e">
        <f t="shared" si="51"/>
        <v>#DIV/0!</v>
      </c>
      <c r="J119" s="66" t="e">
        <f t="shared" si="19"/>
        <v>#DIV/0!</v>
      </c>
      <c r="K119" s="83" t="e">
        <f t="shared" si="19"/>
        <v>#DIV/0!</v>
      </c>
      <c r="L119" s="55" t="e">
        <f t="shared" si="19"/>
        <v>#DIV/0!</v>
      </c>
      <c r="M119" s="44" t="e">
        <f t="shared" si="19"/>
        <v>#DIV/0!</v>
      </c>
      <c r="N119" s="83" t="e">
        <f t="shared" si="19"/>
        <v>#DIV/0!</v>
      </c>
      <c r="O119" s="55" t="e">
        <f t="shared" si="19"/>
        <v>#DIV/0!</v>
      </c>
      <c r="P119" s="56">
        <f t="shared" si="56"/>
        <v>0</v>
      </c>
      <c r="Q119" s="5"/>
    </row>
    <row r="120" spans="1:18" ht="15" hidden="1" customHeight="1" x14ac:dyDescent="0.2">
      <c r="A120" s="46"/>
      <c r="B120" s="48">
        <f t="shared" si="57"/>
        <v>0</v>
      </c>
      <c r="C120" s="64">
        <f t="shared" si="58"/>
        <v>0</v>
      </c>
      <c r="D120" s="79"/>
      <c r="E120" s="65"/>
      <c r="F120" s="48">
        <f t="shared" si="59"/>
        <v>0</v>
      </c>
      <c r="G120" s="79"/>
      <c r="H120" s="65"/>
      <c r="I120" s="73" t="e">
        <f t="shared" si="51"/>
        <v>#DIV/0!</v>
      </c>
      <c r="J120" s="73" t="e">
        <f t="shared" si="19"/>
        <v>#DIV/0!</v>
      </c>
      <c r="K120" s="84" t="e">
        <f t="shared" si="19"/>
        <v>#DIV/0!</v>
      </c>
      <c r="L120" s="74" t="e">
        <f t="shared" si="19"/>
        <v>#DIV/0!</v>
      </c>
      <c r="M120" s="51" t="e">
        <f t="shared" si="19"/>
        <v>#DIV/0!</v>
      </c>
      <c r="N120" s="84" t="e">
        <f t="shared" si="19"/>
        <v>#DIV/0!</v>
      </c>
      <c r="O120" s="74" t="e">
        <f t="shared" si="19"/>
        <v>#DIV/0!</v>
      </c>
      <c r="P120" s="97">
        <f t="shared" si="56"/>
        <v>0</v>
      </c>
      <c r="Q120" s="5"/>
    </row>
    <row r="121" spans="1:18" s="16" customFormat="1" ht="15" hidden="1" customHeight="1" x14ac:dyDescent="0.2">
      <c r="A121" s="19"/>
      <c r="B121" s="31">
        <f t="shared" si="57"/>
        <v>0</v>
      </c>
      <c r="C121" s="61">
        <f t="shared" si="58"/>
        <v>0</v>
      </c>
      <c r="D121" s="77"/>
      <c r="E121" s="62"/>
      <c r="F121" s="32">
        <f t="shared" si="59"/>
        <v>0</v>
      </c>
      <c r="G121" s="77"/>
      <c r="H121" s="33"/>
      <c r="I121" s="41" t="e">
        <f t="shared" si="51"/>
        <v>#DIV/0!</v>
      </c>
      <c r="J121" s="71" t="e">
        <f t="shared" si="19"/>
        <v>#DIV/0!</v>
      </c>
      <c r="K121" s="82" t="e">
        <f t="shared" si="19"/>
        <v>#DIV/0!</v>
      </c>
      <c r="L121" s="72" t="e">
        <f t="shared" si="19"/>
        <v>#DIV/0!</v>
      </c>
      <c r="M121" s="42" t="e">
        <f t="shared" si="19"/>
        <v>#DIV/0!</v>
      </c>
      <c r="N121" s="82" t="e">
        <f t="shared" si="19"/>
        <v>#DIV/0!</v>
      </c>
      <c r="O121" s="42" t="e">
        <f t="shared" si="19"/>
        <v>#DIV/0!</v>
      </c>
      <c r="P121" s="20">
        <f t="shared" si="56"/>
        <v>0</v>
      </c>
      <c r="Q121" s="15"/>
    </row>
    <row r="122" spans="1:18" s="16" customFormat="1" ht="15" hidden="1" customHeight="1" x14ac:dyDescent="0.2">
      <c r="A122" s="18"/>
      <c r="B122" s="25">
        <f>C122+F122</f>
        <v>0</v>
      </c>
      <c r="C122" s="57">
        <f>D122-E122</f>
        <v>0</v>
      </c>
      <c r="D122" s="75"/>
      <c r="E122" s="58"/>
      <c r="F122" s="26">
        <f t="shared" si="59"/>
        <v>0</v>
      </c>
      <c r="G122" s="75"/>
      <c r="H122" s="27"/>
      <c r="I122" s="37" t="e">
        <f t="shared" si="51"/>
        <v>#DIV/0!</v>
      </c>
      <c r="J122" s="67" t="e">
        <f t="shared" si="19"/>
        <v>#DIV/0!</v>
      </c>
      <c r="K122" s="80" t="e">
        <f t="shared" si="19"/>
        <v>#DIV/0!</v>
      </c>
      <c r="L122" s="68" t="e">
        <f t="shared" si="19"/>
        <v>#DIV/0!</v>
      </c>
      <c r="M122" s="38" t="e">
        <f t="shared" si="19"/>
        <v>#DIV/0!</v>
      </c>
      <c r="N122" s="80" t="e">
        <f t="shared" si="19"/>
        <v>#DIV/0!</v>
      </c>
      <c r="O122" s="38" t="e">
        <f t="shared" si="19"/>
        <v>#DIV/0!</v>
      </c>
      <c r="P122" s="14">
        <f>A122</f>
        <v>0</v>
      </c>
      <c r="Q122" s="5"/>
    </row>
    <row r="123" spans="1:18" s="16" customFormat="1" ht="15" hidden="1" customHeight="1" x14ac:dyDescent="0.2">
      <c r="A123" s="18"/>
      <c r="B123" s="25">
        <f>C123+F123</f>
        <v>0</v>
      </c>
      <c r="C123" s="57">
        <f>D123-E123</f>
        <v>0</v>
      </c>
      <c r="D123" s="75"/>
      <c r="E123" s="58"/>
      <c r="F123" s="26">
        <f t="shared" si="59"/>
        <v>0</v>
      </c>
      <c r="G123" s="75"/>
      <c r="H123" s="27"/>
      <c r="I123" s="37" t="e">
        <f t="shared" si="51"/>
        <v>#DIV/0!</v>
      </c>
      <c r="J123" s="67" t="e">
        <f t="shared" si="19"/>
        <v>#DIV/0!</v>
      </c>
      <c r="K123" s="80" t="e">
        <f t="shared" si="19"/>
        <v>#DIV/0!</v>
      </c>
      <c r="L123" s="68" t="e">
        <f t="shared" si="19"/>
        <v>#DIV/0!</v>
      </c>
      <c r="M123" s="38" t="e">
        <f t="shared" si="19"/>
        <v>#DIV/0!</v>
      </c>
      <c r="N123" s="80" t="e">
        <f t="shared" si="19"/>
        <v>#DIV/0!</v>
      </c>
      <c r="O123" s="38" t="e">
        <f t="shared" si="19"/>
        <v>#DIV/0!</v>
      </c>
      <c r="P123" s="14">
        <f t="shared" ref="P123:P131" si="60">A123</f>
        <v>0</v>
      </c>
      <c r="Q123" s="5"/>
    </row>
    <row r="124" spans="1:18" s="22" customFormat="1" ht="15" hidden="1" customHeight="1" x14ac:dyDescent="0.2">
      <c r="A124" s="23"/>
      <c r="B124" s="34">
        <f>C124+F124</f>
        <v>0</v>
      </c>
      <c r="C124" s="63">
        <f>D124-E124</f>
        <v>0</v>
      </c>
      <c r="D124" s="78"/>
      <c r="E124" s="54"/>
      <c r="F124" s="35">
        <f>G124-H124</f>
        <v>0</v>
      </c>
      <c r="G124" s="78"/>
      <c r="H124" s="36"/>
      <c r="I124" s="43" t="e">
        <f t="shared" si="51"/>
        <v>#DIV/0!</v>
      </c>
      <c r="J124" s="66" t="e">
        <f t="shared" si="19"/>
        <v>#DIV/0!</v>
      </c>
      <c r="K124" s="83" t="e">
        <f t="shared" si="19"/>
        <v>#DIV/0!</v>
      </c>
      <c r="L124" s="55" t="e">
        <f t="shared" si="19"/>
        <v>#DIV/0!</v>
      </c>
      <c r="M124" s="44" t="e">
        <f t="shared" si="19"/>
        <v>#DIV/0!</v>
      </c>
      <c r="N124" s="83" t="e">
        <f t="shared" si="19"/>
        <v>#DIV/0!</v>
      </c>
      <c r="O124" s="44" t="e">
        <f t="shared" si="19"/>
        <v>#DIV/0!</v>
      </c>
      <c r="P124" s="24">
        <f t="shared" si="60"/>
        <v>0</v>
      </c>
      <c r="Q124" s="21"/>
    </row>
    <row r="125" spans="1:18" ht="15" hidden="1" customHeight="1" x14ac:dyDescent="0.2">
      <c r="A125" s="46"/>
      <c r="B125" s="47">
        <f t="shared" ref="B125:B131" si="61">C125+F125</f>
        <v>0</v>
      </c>
      <c r="C125" s="64">
        <f t="shared" ref="C125:C131" si="62">D125-E125</f>
        <v>0</v>
      </c>
      <c r="D125" s="79"/>
      <c r="E125" s="65"/>
      <c r="F125" s="48">
        <f t="shared" ref="F125:F133" si="63">G125-H125</f>
        <v>0</v>
      </c>
      <c r="G125" s="79"/>
      <c r="H125" s="49"/>
      <c r="I125" s="50" t="e">
        <f t="shared" si="51"/>
        <v>#DIV/0!</v>
      </c>
      <c r="J125" s="73" t="e">
        <f t="shared" si="19"/>
        <v>#DIV/0!</v>
      </c>
      <c r="K125" s="84" t="e">
        <f t="shared" si="19"/>
        <v>#DIV/0!</v>
      </c>
      <c r="L125" s="74" t="e">
        <f t="shared" si="19"/>
        <v>#DIV/0!</v>
      </c>
      <c r="M125" s="51" t="e">
        <f t="shared" si="19"/>
        <v>#DIV/0!</v>
      </c>
      <c r="N125" s="84" t="e">
        <f t="shared" si="19"/>
        <v>#DIV/0!</v>
      </c>
      <c r="O125" s="51" t="e">
        <f t="shared" si="19"/>
        <v>#DIV/0!</v>
      </c>
      <c r="P125" s="52">
        <f t="shared" si="60"/>
        <v>0</v>
      </c>
      <c r="Q125" s="5"/>
    </row>
    <row r="126" spans="1:18" ht="15" hidden="1" customHeight="1" x14ac:dyDescent="0.2">
      <c r="A126" s="23"/>
      <c r="B126" s="34">
        <f t="shared" si="61"/>
        <v>0</v>
      </c>
      <c r="C126" s="63">
        <f t="shared" si="62"/>
        <v>0</v>
      </c>
      <c r="D126" s="78"/>
      <c r="E126" s="54"/>
      <c r="F126" s="35">
        <f t="shared" si="63"/>
        <v>0</v>
      </c>
      <c r="G126" s="78"/>
      <c r="H126" s="36"/>
      <c r="I126" s="43" t="e">
        <f t="shared" si="51"/>
        <v>#DIV/0!</v>
      </c>
      <c r="J126" s="66" t="e">
        <f t="shared" si="19"/>
        <v>#DIV/0!</v>
      </c>
      <c r="K126" s="83" t="e">
        <f t="shared" ref="K126:K130" si="64">ROUND(+D126/$Q126*1000,1)</f>
        <v>#DIV/0!</v>
      </c>
      <c r="L126" s="55" t="e">
        <f t="shared" ref="L126:L130" si="65">ROUND(+E126/$Q126*1000,1)</f>
        <v>#DIV/0!</v>
      </c>
      <c r="M126" s="44" t="e">
        <f t="shared" ref="M126:M130" si="66">ROUND(+F126/$Q126*1000,1)</f>
        <v>#DIV/0!</v>
      </c>
      <c r="N126" s="83" t="e">
        <f t="shared" ref="N126:N130" si="67">ROUND(+G126/$Q126*1000,1)</f>
        <v>#DIV/0!</v>
      </c>
      <c r="O126" s="44" t="e">
        <f t="shared" ref="O126:O130" si="68">ROUND(+H126/$Q126*1000,1)</f>
        <v>#DIV/0!</v>
      </c>
      <c r="P126" s="24">
        <f t="shared" si="60"/>
        <v>0</v>
      </c>
      <c r="Q126" s="5"/>
      <c r="R126" s="53"/>
    </row>
    <row r="127" spans="1:18" ht="15" hidden="1" customHeight="1" x14ac:dyDescent="0.2">
      <c r="A127" s="23"/>
      <c r="B127" s="34">
        <f t="shared" si="61"/>
        <v>0</v>
      </c>
      <c r="C127" s="63">
        <f t="shared" si="62"/>
        <v>0</v>
      </c>
      <c r="D127" s="78"/>
      <c r="E127" s="54"/>
      <c r="F127" s="35">
        <f t="shared" si="63"/>
        <v>0</v>
      </c>
      <c r="G127" s="78"/>
      <c r="H127" s="36"/>
      <c r="I127" s="43" t="e">
        <f t="shared" si="51"/>
        <v>#DIV/0!</v>
      </c>
      <c r="J127" s="66" t="e">
        <f t="shared" ref="J127:J130" si="69">ROUND(+C127/$Q127*1000,1)</f>
        <v>#DIV/0!</v>
      </c>
      <c r="K127" s="83" t="e">
        <f t="shared" si="64"/>
        <v>#DIV/0!</v>
      </c>
      <c r="L127" s="55" t="e">
        <f t="shared" si="65"/>
        <v>#DIV/0!</v>
      </c>
      <c r="M127" s="44" t="e">
        <f t="shared" si="66"/>
        <v>#DIV/0!</v>
      </c>
      <c r="N127" s="83" t="e">
        <f t="shared" si="67"/>
        <v>#DIV/0!</v>
      </c>
      <c r="O127" s="44" t="e">
        <f t="shared" si="68"/>
        <v>#DIV/0!</v>
      </c>
      <c r="P127" s="24">
        <f t="shared" si="60"/>
        <v>0</v>
      </c>
      <c r="Q127" s="5"/>
    </row>
    <row r="128" spans="1:18" ht="15" hidden="1" customHeight="1" x14ac:dyDescent="0.2">
      <c r="A128" s="23"/>
      <c r="B128" s="35">
        <f t="shared" si="61"/>
        <v>0</v>
      </c>
      <c r="C128" s="63">
        <f t="shared" si="62"/>
        <v>0</v>
      </c>
      <c r="D128" s="78"/>
      <c r="E128" s="54"/>
      <c r="F128" s="35">
        <f t="shared" si="63"/>
        <v>0</v>
      </c>
      <c r="G128" s="78"/>
      <c r="H128" s="54"/>
      <c r="I128" s="66" t="e">
        <f t="shared" si="51"/>
        <v>#DIV/0!</v>
      </c>
      <c r="J128" s="66" t="e">
        <f t="shared" si="69"/>
        <v>#DIV/0!</v>
      </c>
      <c r="K128" s="83" t="e">
        <f t="shared" si="64"/>
        <v>#DIV/0!</v>
      </c>
      <c r="L128" s="55" t="e">
        <f t="shared" si="65"/>
        <v>#DIV/0!</v>
      </c>
      <c r="M128" s="44" t="e">
        <f t="shared" si="66"/>
        <v>#DIV/0!</v>
      </c>
      <c r="N128" s="83" t="e">
        <f t="shared" si="67"/>
        <v>#DIV/0!</v>
      </c>
      <c r="O128" s="55" t="e">
        <f t="shared" si="68"/>
        <v>#DIV/0!</v>
      </c>
      <c r="P128" s="56">
        <f t="shared" si="60"/>
        <v>0</v>
      </c>
      <c r="Q128" s="5"/>
    </row>
    <row r="129" spans="1:17" ht="15" hidden="1" customHeight="1" x14ac:dyDescent="0.2">
      <c r="A129" s="23"/>
      <c r="B129" s="35">
        <f t="shared" si="61"/>
        <v>0</v>
      </c>
      <c r="C129" s="63">
        <f t="shared" si="62"/>
        <v>0</v>
      </c>
      <c r="D129" s="78"/>
      <c r="E129" s="54"/>
      <c r="F129" s="35">
        <f t="shared" si="63"/>
        <v>0</v>
      </c>
      <c r="G129" s="78"/>
      <c r="H129" s="54"/>
      <c r="I129" s="66" t="e">
        <f t="shared" si="51"/>
        <v>#DIV/0!</v>
      </c>
      <c r="J129" s="66" t="e">
        <f t="shared" si="69"/>
        <v>#DIV/0!</v>
      </c>
      <c r="K129" s="83" t="e">
        <f t="shared" si="64"/>
        <v>#DIV/0!</v>
      </c>
      <c r="L129" s="55" t="e">
        <f t="shared" si="65"/>
        <v>#DIV/0!</v>
      </c>
      <c r="M129" s="44" t="e">
        <f t="shared" si="66"/>
        <v>#DIV/0!</v>
      </c>
      <c r="N129" s="83" t="e">
        <f t="shared" si="67"/>
        <v>#DIV/0!</v>
      </c>
      <c r="O129" s="55" t="e">
        <f t="shared" si="68"/>
        <v>#DIV/0!</v>
      </c>
      <c r="P129" s="56">
        <f t="shared" si="60"/>
        <v>0</v>
      </c>
      <c r="Q129" s="5"/>
    </row>
    <row r="130" spans="1:17" ht="15" hidden="1" customHeight="1" x14ac:dyDescent="0.2">
      <c r="A130" s="46"/>
      <c r="B130" s="48">
        <f t="shared" si="61"/>
        <v>0</v>
      </c>
      <c r="C130" s="64">
        <f t="shared" si="62"/>
        <v>0</v>
      </c>
      <c r="D130" s="79"/>
      <c r="E130" s="65"/>
      <c r="F130" s="48">
        <f t="shared" si="63"/>
        <v>0</v>
      </c>
      <c r="G130" s="79"/>
      <c r="H130" s="65"/>
      <c r="I130" s="73" t="e">
        <f t="shared" si="51"/>
        <v>#DIV/0!</v>
      </c>
      <c r="J130" s="73" t="e">
        <f t="shared" si="69"/>
        <v>#DIV/0!</v>
      </c>
      <c r="K130" s="84" t="e">
        <f t="shared" si="64"/>
        <v>#DIV/0!</v>
      </c>
      <c r="L130" s="74" t="e">
        <f t="shared" si="65"/>
        <v>#DIV/0!</v>
      </c>
      <c r="M130" s="51" t="e">
        <f t="shared" si="66"/>
        <v>#DIV/0!</v>
      </c>
      <c r="N130" s="84" t="e">
        <f t="shared" si="67"/>
        <v>#DIV/0!</v>
      </c>
      <c r="O130" s="74" t="e">
        <f t="shared" si="68"/>
        <v>#DIV/0!</v>
      </c>
      <c r="P130" s="97">
        <f t="shared" si="60"/>
        <v>0</v>
      </c>
      <c r="Q130" s="5"/>
    </row>
    <row r="131" spans="1:17" s="16" customFormat="1" ht="15" hidden="1" customHeight="1" x14ac:dyDescent="0.2">
      <c r="A131" s="19"/>
      <c r="B131" s="31">
        <f t="shared" si="61"/>
        <v>0</v>
      </c>
      <c r="C131" s="61">
        <f t="shared" si="62"/>
        <v>0</v>
      </c>
      <c r="D131" s="77"/>
      <c r="E131" s="62"/>
      <c r="F131" s="32">
        <f t="shared" si="63"/>
        <v>0</v>
      </c>
      <c r="G131" s="77"/>
      <c r="H131" s="33"/>
      <c r="I131" s="41" t="e">
        <f t="shared" si="51"/>
        <v>#DIV/0!</v>
      </c>
      <c r="J131" s="71" t="e">
        <f t="shared" si="51"/>
        <v>#DIV/0!</v>
      </c>
      <c r="K131" s="82" t="e">
        <f t="shared" si="51"/>
        <v>#DIV/0!</v>
      </c>
      <c r="L131" s="72" t="e">
        <f t="shared" si="51"/>
        <v>#DIV/0!</v>
      </c>
      <c r="M131" s="42" t="e">
        <f t="shared" si="51"/>
        <v>#DIV/0!</v>
      </c>
      <c r="N131" s="82" t="e">
        <f t="shared" si="51"/>
        <v>#DIV/0!</v>
      </c>
      <c r="O131" s="42" t="e">
        <f t="shared" si="51"/>
        <v>#DIV/0!</v>
      </c>
      <c r="P131" s="20">
        <f t="shared" si="60"/>
        <v>0</v>
      </c>
      <c r="Q131" s="15"/>
    </row>
    <row r="132" spans="1:17" s="16" customFormat="1" ht="15" hidden="1" customHeight="1" x14ac:dyDescent="0.2">
      <c r="A132" s="18"/>
      <c r="B132" s="25">
        <f>C132+F132</f>
        <v>0</v>
      </c>
      <c r="C132" s="57">
        <f>D132-E132</f>
        <v>0</v>
      </c>
      <c r="D132" s="75"/>
      <c r="E132" s="58"/>
      <c r="F132" s="26">
        <f t="shared" si="63"/>
        <v>0</v>
      </c>
      <c r="G132" s="75"/>
      <c r="H132" s="27"/>
      <c r="I132" s="37" t="e">
        <f t="shared" si="51"/>
        <v>#DIV/0!</v>
      </c>
      <c r="J132" s="67" t="e">
        <f t="shared" si="51"/>
        <v>#DIV/0!</v>
      </c>
      <c r="K132" s="80" t="e">
        <f t="shared" si="51"/>
        <v>#DIV/0!</v>
      </c>
      <c r="L132" s="68" t="e">
        <f t="shared" si="51"/>
        <v>#DIV/0!</v>
      </c>
      <c r="M132" s="38" t="e">
        <f t="shared" si="51"/>
        <v>#DIV/0!</v>
      </c>
      <c r="N132" s="80" t="e">
        <f t="shared" si="51"/>
        <v>#DIV/0!</v>
      </c>
      <c r="O132" s="38" t="e">
        <f t="shared" si="51"/>
        <v>#DIV/0!</v>
      </c>
      <c r="P132" s="14">
        <f>A132</f>
        <v>0</v>
      </c>
      <c r="Q132" s="5"/>
    </row>
    <row r="133" spans="1:17" s="16" customFormat="1" ht="15" hidden="1" customHeight="1" x14ac:dyDescent="0.2">
      <c r="A133" s="18"/>
      <c r="B133" s="25">
        <f>C133+F133</f>
        <v>0</v>
      </c>
      <c r="C133" s="57">
        <f>D133-E133</f>
        <v>0</v>
      </c>
      <c r="D133" s="75"/>
      <c r="E133" s="58"/>
      <c r="F133" s="26">
        <f t="shared" si="63"/>
        <v>0</v>
      </c>
      <c r="G133" s="75"/>
      <c r="H133" s="27"/>
      <c r="I133" s="37" t="e">
        <f t="shared" si="51"/>
        <v>#DIV/0!</v>
      </c>
      <c r="J133" s="67" t="e">
        <f t="shared" si="51"/>
        <v>#DIV/0!</v>
      </c>
      <c r="K133" s="80" t="e">
        <f t="shared" si="51"/>
        <v>#DIV/0!</v>
      </c>
      <c r="L133" s="68" t="e">
        <f t="shared" si="51"/>
        <v>#DIV/0!</v>
      </c>
      <c r="M133" s="38" t="e">
        <f t="shared" si="51"/>
        <v>#DIV/0!</v>
      </c>
      <c r="N133" s="80" t="e">
        <f t="shared" si="51"/>
        <v>#DIV/0!</v>
      </c>
      <c r="O133" s="38" t="e">
        <f t="shared" si="51"/>
        <v>#DIV/0!</v>
      </c>
      <c r="P133" s="14">
        <f t="shared" ref="P133:P135" si="70">A133</f>
        <v>0</v>
      </c>
      <c r="Q133" s="5"/>
    </row>
    <row r="134" spans="1:17" s="22" customFormat="1" ht="15" hidden="1" customHeight="1" x14ac:dyDescent="0.2">
      <c r="A134" s="23"/>
      <c r="B134" s="34">
        <f>C134+F134</f>
        <v>0</v>
      </c>
      <c r="C134" s="63">
        <f>D134-E134</f>
        <v>0</v>
      </c>
      <c r="D134" s="78"/>
      <c r="E134" s="54"/>
      <c r="F134" s="35">
        <f>G134-H134</f>
        <v>0</v>
      </c>
      <c r="G134" s="78"/>
      <c r="H134" s="36"/>
      <c r="I134" s="43" t="e">
        <f t="shared" si="51"/>
        <v>#DIV/0!</v>
      </c>
      <c r="J134" s="66" t="e">
        <f t="shared" si="51"/>
        <v>#DIV/0!</v>
      </c>
      <c r="K134" s="83" t="e">
        <f t="shared" si="51"/>
        <v>#DIV/0!</v>
      </c>
      <c r="L134" s="55" t="e">
        <f t="shared" si="51"/>
        <v>#DIV/0!</v>
      </c>
      <c r="M134" s="44" t="e">
        <f t="shared" si="51"/>
        <v>#DIV/0!</v>
      </c>
      <c r="N134" s="83" t="e">
        <f t="shared" si="51"/>
        <v>#DIV/0!</v>
      </c>
      <c r="O134" s="44" t="e">
        <f t="shared" si="51"/>
        <v>#DIV/0!</v>
      </c>
      <c r="P134" s="24">
        <f t="shared" si="70"/>
        <v>0</v>
      </c>
      <c r="Q134" s="21"/>
    </row>
    <row r="135" spans="1:17" ht="15" hidden="1" customHeight="1" x14ac:dyDescent="0.2">
      <c r="A135" s="46"/>
      <c r="B135" s="47">
        <f t="shared" ref="B135" si="71">C135+F135</f>
        <v>0</v>
      </c>
      <c r="C135" s="63">
        <f t="shared" ref="C135" si="72">D135-E135</f>
        <v>0</v>
      </c>
      <c r="D135" s="79"/>
      <c r="E135" s="65"/>
      <c r="F135" s="48">
        <f t="shared" ref="F135" si="73">G135-H135</f>
        <v>0</v>
      </c>
      <c r="G135" s="79"/>
      <c r="H135" s="49"/>
      <c r="I135" s="50" t="e">
        <f t="shared" si="51"/>
        <v>#DIV/0!</v>
      </c>
      <c r="J135" s="73" t="e">
        <f t="shared" si="51"/>
        <v>#DIV/0!</v>
      </c>
      <c r="K135" s="84" t="e">
        <f t="shared" si="51"/>
        <v>#DIV/0!</v>
      </c>
      <c r="L135" s="74" t="e">
        <f t="shared" si="51"/>
        <v>#DIV/0!</v>
      </c>
      <c r="M135" s="51" t="e">
        <f t="shared" si="51"/>
        <v>#DIV/0!</v>
      </c>
      <c r="N135" s="84" t="e">
        <f t="shared" si="51"/>
        <v>#DIV/0!</v>
      </c>
      <c r="O135" s="51" t="e">
        <f t="shared" si="51"/>
        <v>#DIV/0!</v>
      </c>
      <c r="P135" s="52">
        <f t="shared" si="70"/>
        <v>0</v>
      </c>
      <c r="Q135" s="5"/>
    </row>
    <row r="136" spans="1:17" ht="15" customHeight="1" thickBot="1" x14ac:dyDescent="0.25">
      <c r="A136" s="93" t="s">
        <v>38</v>
      </c>
      <c r="B136" s="118">
        <f>B69-B68</f>
        <v>-304</v>
      </c>
      <c r="C136" s="123">
        <f t="shared" ref="C136:O136" si="74">C69-C68</f>
        <v>104</v>
      </c>
      <c r="D136" s="119">
        <f t="shared" si="74"/>
        <v>-106</v>
      </c>
      <c r="E136" s="92">
        <f t="shared" si="74"/>
        <v>-210</v>
      </c>
      <c r="F136" s="121">
        <f t="shared" si="74"/>
        <v>-408</v>
      </c>
      <c r="G136" s="119">
        <f t="shared" si="74"/>
        <v>-57</v>
      </c>
      <c r="H136" s="122">
        <f t="shared" si="74"/>
        <v>351</v>
      </c>
      <c r="I136" s="120">
        <f t="shared" si="74"/>
        <v>-0.60000000000000053</v>
      </c>
      <c r="J136" s="124">
        <f t="shared" si="74"/>
        <v>0.10000000000000053</v>
      </c>
      <c r="K136" s="127">
        <f t="shared" si="74"/>
        <v>-0.20000000000000018</v>
      </c>
      <c r="L136" s="125">
        <f t="shared" si="74"/>
        <v>-0.30000000000000071</v>
      </c>
      <c r="M136" s="128">
        <f t="shared" si="74"/>
        <v>-0.69999999999999973</v>
      </c>
      <c r="N136" s="127">
        <f t="shared" si="74"/>
        <v>0</v>
      </c>
      <c r="O136" s="126">
        <f t="shared" si="74"/>
        <v>0.80000000000000071</v>
      </c>
      <c r="P136" s="94" t="s">
        <v>38</v>
      </c>
      <c r="Q136" s="5"/>
    </row>
    <row r="137" spans="1:17" ht="15" customHeight="1" x14ac:dyDescent="0.2">
      <c r="A137" s="95" t="s">
        <v>39</v>
      </c>
      <c r="B137" s="95"/>
      <c r="C137" s="95"/>
      <c r="D137" s="95"/>
      <c r="E137" s="95"/>
      <c r="F137" s="95"/>
      <c r="G137" s="95"/>
      <c r="H137" s="95"/>
      <c r="I137" s="95"/>
      <c r="J137" s="95"/>
      <c r="K137" s="96"/>
      <c r="L137" s="96"/>
      <c r="M137" s="96"/>
      <c r="N137" s="95"/>
      <c r="O137" s="53"/>
    </row>
    <row r="138" spans="1:17" ht="15" customHeight="1" x14ac:dyDescent="0.2">
      <c r="A138" s="95" t="s">
        <v>43</v>
      </c>
      <c r="B138" s="95"/>
      <c r="C138" s="95"/>
      <c r="D138" s="95"/>
      <c r="E138" s="95"/>
      <c r="F138" s="95"/>
      <c r="G138" s="95"/>
      <c r="H138" s="95"/>
      <c r="I138" s="95"/>
      <c r="J138" s="95"/>
      <c r="K138" s="96"/>
      <c r="L138" s="96"/>
      <c r="M138" s="96"/>
      <c r="N138" s="95"/>
      <c r="O138" s="53"/>
    </row>
    <row r="139" spans="1:17" ht="15" customHeight="1" x14ac:dyDescent="0.2">
      <c r="A139" s="95" t="s">
        <v>42</v>
      </c>
      <c r="B139" s="95"/>
      <c r="C139" s="95"/>
      <c r="D139" s="95"/>
      <c r="E139" s="95"/>
      <c r="F139" s="95"/>
      <c r="G139" s="95"/>
      <c r="H139" s="95"/>
      <c r="I139" s="95"/>
      <c r="J139" s="95"/>
      <c r="K139" s="96"/>
      <c r="L139" s="96"/>
      <c r="M139" s="96"/>
      <c r="N139" s="95"/>
      <c r="O139" s="53"/>
    </row>
    <row r="140" spans="1:17" x14ac:dyDescent="0.2">
      <c r="A140" s="95" t="s">
        <v>41</v>
      </c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53"/>
    </row>
    <row r="141" spans="1:17" ht="6" customHeight="1" x14ac:dyDescent="0.2"/>
    <row r="144" spans="1:17" x14ac:dyDescent="0.2">
      <c r="I144" s="95"/>
    </row>
  </sheetData>
  <mergeCells count="6">
    <mergeCell ref="A3:A5"/>
    <mergeCell ref="P3:P5"/>
    <mergeCell ref="B3:H3"/>
    <mergeCell ref="I3:O3"/>
    <mergeCell ref="B4:B5"/>
    <mergeCell ref="I4:I5"/>
  </mergeCells>
  <phoneticPr fontId="9"/>
  <printOptions horizontalCentered="1"/>
  <pageMargins left="0.78740157480314965" right="0.78740157480314965" top="0.51181102362204722" bottom="0.16" header="0.35433070866141736" footer="0.2"/>
  <pageSetup paperSize="9" scale="80" firstPageNumber="11" fitToWidth="0" orientation="portrait" useFirstPageNumber="1" r:id="rId1"/>
  <headerFooter>
    <oddFooter>&amp;C&amp;12
－&amp;P－</oddFoot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第１表（１月～１２月）</vt:lpstr>
      <vt:lpstr>'第１表（１月～１２月）'!Print_Area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2019-02-07T06:41:12Z</cp:lastPrinted>
  <dcterms:created xsi:type="dcterms:W3CDTF">2007-12-25T02:03:55Z</dcterms:created>
  <dcterms:modified xsi:type="dcterms:W3CDTF">2021-01-30T03:02:47Z</dcterms:modified>
</cp:coreProperties>
</file>