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月～12月）\紙ベース統計表（第1表～第10表）\"/>
    </mc:Choice>
  </mc:AlternateContent>
  <bookViews>
    <workbookView xWindow="0" yWindow="0" windowWidth="20490" windowHeight="7440"/>
  </bookViews>
  <sheets>
    <sheet name="県計" sheetId="1" r:id="rId1"/>
  </sheets>
  <definedNames>
    <definedName name="_xlnm.Print_Area" localSheetId="0">県計!$A$1:$K$32</definedName>
  </definedNames>
  <calcPr calcId="152511" forceFullCalc="1"/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6" i="1"/>
  <c r="B27" i="1"/>
  <c r="B28" i="1"/>
  <c r="B29" i="1"/>
  <c r="B30" i="1"/>
  <c r="B31" i="1"/>
  <c r="B20" i="1"/>
  <c r="D18" i="1" l="1"/>
  <c r="D17" i="1"/>
  <c r="D16" i="1"/>
  <c r="D15" i="1"/>
  <c r="D14" i="1"/>
  <c r="D13" i="1"/>
  <c r="D12" i="1"/>
  <c r="D11" i="1"/>
  <c r="D7" i="1"/>
  <c r="D8" i="1"/>
  <c r="D9" i="1"/>
  <c r="D10" i="1"/>
  <c r="G6" i="1"/>
  <c r="G29" i="1" s="1"/>
  <c r="J6" i="1"/>
  <c r="J24" i="1" s="1"/>
  <c r="F7" i="1"/>
  <c r="F8" i="1"/>
  <c r="F9" i="1"/>
  <c r="F10" i="1"/>
  <c r="F11" i="1"/>
  <c r="F12" i="1"/>
  <c r="F13" i="1"/>
  <c r="F14" i="1"/>
  <c r="F15" i="1"/>
  <c r="F16" i="1"/>
  <c r="F17" i="1"/>
  <c r="H6" i="1"/>
  <c r="H24" i="1" s="1"/>
  <c r="F18" i="1"/>
  <c r="E7" i="1"/>
  <c r="I7" i="1"/>
  <c r="E8" i="1"/>
  <c r="I8" i="1"/>
  <c r="E9" i="1"/>
  <c r="I9" i="1"/>
  <c r="E10" i="1"/>
  <c r="I10" i="1"/>
  <c r="E11" i="1"/>
  <c r="I11" i="1"/>
  <c r="E12" i="1"/>
  <c r="I12" i="1"/>
  <c r="E13" i="1"/>
  <c r="I13" i="1"/>
  <c r="E14" i="1"/>
  <c r="I14" i="1"/>
  <c r="E15" i="1"/>
  <c r="I15" i="1"/>
  <c r="E16" i="1"/>
  <c r="I16" i="1"/>
  <c r="E17" i="1"/>
  <c r="I17" i="1"/>
  <c r="E18" i="1"/>
  <c r="K6" i="1"/>
  <c r="K28" i="1" s="1"/>
  <c r="I18" i="1"/>
  <c r="H20" i="1" l="1"/>
  <c r="C18" i="1"/>
  <c r="K31" i="1"/>
  <c r="J29" i="1"/>
  <c r="H27" i="1"/>
  <c r="J22" i="1"/>
  <c r="H21" i="1"/>
  <c r="J26" i="1"/>
  <c r="J23" i="1"/>
  <c r="H29" i="1"/>
  <c r="J28" i="1"/>
  <c r="H31" i="1"/>
  <c r="J30" i="1"/>
  <c r="I6" i="1"/>
  <c r="I30" i="1" s="1"/>
  <c r="H30" i="1"/>
  <c r="H26" i="1"/>
  <c r="H22" i="1"/>
  <c r="C10" i="1"/>
  <c r="H25" i="1"/>
  <c r="J21" i="1"/>
  <c r="J27" i="1"/>
  <c r="H28" i="1"/>
  <c r="H23" i="1"/>
  <c r="G30" i="1"/>
  <c r="C14" i="1"/>
  <c r="C9" i="1"/>
  <c r="G26" i="1"/>
  <c r="K20" i="1"/>
  <c r="K22" i="1"/>
  <c r="K29" i="1"/>
  <c r="G21" i="1"/>
  <c r="G20" i="1"/>
  <c r="G27" i="1"/>
  <c r="G24" i="1"/>
  <c r="G23" i="1"/>
  <c r="C16" i="1"/>
  <c r="F6" i="1"/>
  <c r="F31" i="1" s="1"/>
  <c r="G22" i="1"/>
  <c r="G31" i="1"/>
  <c r="G25" i="1"/>
  <c r="G28" i="1"/>
  <c r="C13" i="1"/>
  <c r="C11" i="1"/>
  <c r="C15" i="1"/>
  <c r="C12" i="1"/>
  <c r="C17" i="1"/>
  <c r="E6" i="1"/>
  <c r="C7" i="1"/>
  <c r="C8" i="1"/>
  <c r="K21" i="1"/>
  <c r="J31" i="1"/>
  <c r="J20" i="1"/>
  <c r="K24" i="1"/>
  <c r="D6" i="1"/>
  <c r="K30" i="1"/>
  <c r="K26" i="1"/>
  <c r="J25" i="1"/>
  <c r="K23" i="1"/>
  <c r="K27" i="1"/>
  <c r="K25" i="1"/>
  <c r="J19" i="1" l="1"/>
  <c r="G19" i="1"/>
  <c r="K19" i="1"/>
  <c r="H19" i="1"/>
  <c r="F26" i="1"/>
  <c r="C6" i="1"/>
  <c r="I29" i="1"/>
  <c r="I26" i="1"/>
  <c r="I21" i="1"/>
  <c r="F27" i="1"/>
  <c r="F23" i="1"/>
  <c r="I28" i="1"/>
  <c r="I25" i="1"/>
  <c r="I22" i="1"/>
  <c r="I31" i="1"/>
  <c r="I23" i="1"/>
  <c r="I27" i="1"/>
  <c r="I24" i="1"/>
  <c r="I20" i="1"/>
  <c r="F29" i="1"/>
  <c r="F25" i="1"/>
  <c r="F30" i="1"/>
  <c r="F24" i="1"/>
  <c r="F28" i="1"/>
  <c r="F20" i="1"/>
  <c r="F22" i="1"/>
  <c r="F21" i="1"/>
  <c r="F19" i="1" l="1"/>
  <c r="I19" i="1"/>
</calcChain>
</file>

<file path=xl/sharedStrings.xml><?xml version="1.0" encoding="utf-8"?>
<sst xmlns="http://schemas.openxmlformats.org/spreadsheetml/2006/main" count="70" uniqueCount="30">
  <si>
    <t>総　数</t>
  </si>
  <si>
    <t>男</t>
  </si>
  <si>
    <t>女</t>
  </si>
  <si>
    <t>総　　数</t>
  </si>
  <si>
    <t>死 　　 亡</t>
  </si>
  <si>
    <t>月　次</t>
    <rPh sb="0" eb="1">
      <t>ツキ</t>
    </rPh>
    <rPh sb="2" eb="3">
      <t>ツギ</t>
    </rPh>
    <phoneticPr fontId="2"/>
  </si>
  <si>
    <t>自然増減</t>
    <rPh sb="0" eb="2">
      <t>シゼン</t>
    </rPh>
    <rPh sb="2" eb="4">
      <t>ゾウゲン</t>
    </rPh>
    <phoneticPr fontId="2"/>
  </si>
  <si>
    <t>出 　 　生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</si>
  <si>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</si>
  <si>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</si>
  <si>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</si>
  <si>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</si>
  <si>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</si>
  <si>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</si>
  <si>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実　　数（人）</t>
    <rPh sb="0" eb="1">
      <t>ジツ</t>
    </rPh>
    <rPh sb="3" eb="4">
      <t>スウ</t>
    </rPh>
    <rPh sb="5" eb="6">
      <t>ニン</t>
    </rPh>
    <phoneticPr fontId="2"/>
  </si>
  <si>
    <t>割　　合（％）</t>
    <rPh sb="0" eb="1">
      <t>ワリ</t>
    </rPh>
    <rPh sb="3" eb="4">
      <t>ゴウ</t>
    </rPh>
    <phoneticPr fontId="2"/>
  </si>
  <si>
    <t>（H30.1.1～H30.12.31）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</si>
  <si>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</si>
  <si>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</si>
  <si>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</si>
  <si>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</si>
  <si>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</si>
  <si>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</si>
  <si>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</si>
  <si>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</si>
  <si>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</si>
  <si>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>10　月</t>
  </si>
  <si>
    <t>11　月</t>
  </si>
  <si>
    <t>12　月</t>
  </si>
  <si>
    <t xml:space="preserve">　　第２表　月 別 自 然 動 態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</si>
</sst>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;[Red]\-0.0\ "/>
  </numFmts>
  <fonts count="6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1">
    <xf numFmtId="0" fontId="0" fillId="0" borderId="0" xfId="0" applyNumberFormat="1" applyFont="1" applyAlignment="1" applyProtection="1">
      <protection locked="0"/>
    </xf>
    <xf numFmtId="176" fontId="1" fillId="0" borderId="0" xfId="0" applyNumberFormat="1" applyFont="1" applyAlignment="1"/>
    <xf numFmtId="0" fontId="1" fillId="0" borderId="0" xfId="0" applyFont="1" applyAlignment="1"/>
    <xf numFmtId="3" fontId="1" fillId="0" borderId="0" xfId="0" applyNumberFormat="1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176" fontId="3" fillId="0" borderId="0" xfId="0" applyNumberFormat="1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/>
    <xf numFmtId="176" fontId="3" fillId="2" borderId="0" xfId="0" applyNumberFormat="1" applyFont="1" applyFill="1" applyAlignment="1"/>
    <xf numFmtId="0" fontId="1" fillId="2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3" borderId="10" xfId="1" applyNumberFormat="1" applyFont="1" applyFill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horizontal="right" vertical="center"/>
    </xf>
    <xf numFmtId="177" fontId="3" fillId="3" borderId="8" xfId="1" applyNumberFormat="1" applyFont="1" applyFill="1" applyBorder="1" applyAlignment="1">
      <alignment horizontal="right" vertical="center"/>
    </xf>
    <xf numFmtId="177" fontId="3" fillId="3" borderId="9" xfId="1" applyNumberFormat="1" applyFont="1" applyFill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2" xfId="1" quotePrefix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2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4" xfId="1" applyFont="1" applyFill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3" fillId="0" borderId="22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tabSelected="1" showOutlineSymbols="0" view="pageBreakPreview" zoomScale="85" zoomScaleNormal="87" zoomScaleSheetLayoutView="85" workbookViewId="0">
      <selection activeCell="O6" sqref="O6"/>
    </sheetView>
  </sheetViews>
  <sheetFormatPr defaultColWidth="10.69921875" defaultRowHeight="17.25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>
      <c r="A1" s="4" t="s">
        <v>29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>
      <c r="A3" s="58" t="s">
        <v>16</v>
      </c>
      <c r="B3" s="58"/>
      <c r="C3" s="58"/>
      <c r="D3" s="58"/>
      <c r="E3" s="57"/>
      <c r="F3" s="4"/>
      <c r="G3" s="4"/>
      <c r="H3" s="4"/>
      <c r="I3" s="4"/>
      <c r="J3" s="4"/>
      <c r="K3" s="7"/>
      <c r="L3" s="5"/>
    </row>
    <row r="4" spans="1:12" ht="24.95" customHeight="1">
      <c r="A4" s="66" t="s">
        <v>5</v>
      </c>
      <c r="B4" s="67"/>
      <c r="C4" s="62" t="s">
        <v>6</v>
      </c>
      <c r="D4" s="63"/>
      <c r="E4" s="64"/>
      <c r="F4" s="62" t="s">
        <v>7</v>
      </c>
      <c r="G4" s="63"/>
      <c r="H4" s="64"/>
      <c r="I4" s="62" t="s">
        <v>4</v>
      </c>
      <c r="J4" s="63"/>
      <c r="K4" s="65"/>
      <c r="L4" s="5"/>
    </row>
    <row r="5" spans="1:12" ht="24.95" customHeight="1">
      <c r="A5" s="68"/>
      <c r="B5" s="69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>
      <c r="A6" s="59" t="s">
        <v>14</v>
      </c>
      <c r="B6" s="17" t="s">
        <v>3</v>
      </c>
      <c r="C6" s="44">
        <f>D6+E6</f>
        <v>-3117</v>
      </c>
      <c r="D6" s="45">
        <f>SUM(D7:D18)</f>
        <v>-1376</v>
      </c>
      <c r="E6" s="46">
        <f>SUM(E7:E18)</f>
        <v>-1741</v>
      </c>
      <c r="F6" s="47">
        <f>G6+H6</f>
        <v>4223</v>
      </c>
      <c r="G6" s="48">
        <f>SUM(G7:G18)</f>
        <v>2208</v>
      </c>
      <c r="H6" s="49">
        <f>SUM(H7:H18)</f>
        <v>2015</v>
      </c>
      <c r="I6" s="46">
        <f>J6+K6</f>
        <v>7340</v>
      </c>
      <c r="J6" s="45">
        <f>SUM(J7:J18)</f>
        <v>3584</v>
      </c>
      <c r="K6" s="50">
        <f>SUM(K7:K18)</f>
        <v>3756</v>
      </c>
      <c r="L6" s="10"/>
    </row>
    <row r="7" spans="1:12" ht="24.75" customHeight="1">
      <c r="A7" s="60"/>
      <c r="B7" s="16" t="s">
        <v>17</v>
      </c>
      <c r="C7" s="51">
        <f t="shared" ref="C7:C18" si="0">D7+E7</f>
        <v>-394</v>
      </c>
      <c r="D7" s="52">
        <f t="shared" ref="D7:D18" si="1">G7-J7</f>
        <v>-198</v>
      </c>
      <c r="E7" s="53">
        <f t="shared" ref="E7:E18" si="2">H7-K7</f>
        <v>-196</v>
      </c>
      <c r="F7" s="51">
        <f>G7+H7</f>
        <v>360</v>
      </c>
      <c r="G7" s="54">
        <v>173</v>
      </c>
      <c r="H7" s="55">
        <v>187</v>
      </c>
      <c r="I7" s="53">
        <f>J7+K7</f>
        <v>754</v>
      </c>
      <c r="J7" s="54">
        <v>371</v>
      </c>
      <c r="K7" s="56">
        <v>383</v>
      </c>
      <c r="L7" s="6"/>
    </row>
    <row r="8" spans="1:12" ht="24.75" customHeight="1">
      <c r="A8" s="60"/>
      <c r="B8" s="16" t="s">
        <v>18</v>
      </c>
      <c r="C8" s="51">
        <f t="shared" si="0"/>
        <v>-350</v>
      </c>
      <c r="D8" s="52">
        <f t="shared" si="1"/>
        <v>-152</v>
      </c>
      <c r="E8" s="53">
        <f t="shared" si="2"/>
        <v>-198</v>
      </c>
      <c r="F8" s="51">
        <f t="shared" ref="F8:F18" si="3">G8+H8</f>
        <v>316</v>
      </c>
      <c r="G8" s="54">
        <v>162</v>
      </c>
      <c r="H8" s="55">
        <v>154</v>
      </c>
      <c r="I8" s="53">
        <f t="shared" ref="I8:I18" si="4">J8+K8</f>
        <v>666</v>
      </c>
      <c r="J8" s="54">
        <v>314</v>
      </c>
      <c r="K8" s="56">
        <v>352</v>
      </c>
      <c r="L8" s="6"/>
    </row>
    <row r="9" spans="1:12" ht="24.75" customHeight="1">
      <c r="A9" s="60"/>
      <c r="B9" s="16" t="s">
        <v>19</v>
      </c>
      <c r="C9" s="51">
        <f t="shared" si="0"/>
        <v>-216</v>
      </c>
      <c r="D9" s="52">
        <f t="shared" si="1"/>
        <v>-107</v>
      </c>
      <c r="E9" s="53">
        <f t="shared" si="2"/>
        <v>-109</v>
      </c>
      <c r="F9" s="51">
        <f t="shared" si="3"/>
        <v>375</v>
      </c>
      <c r="G9" s="54">
        <v>189</v>
      </c>
      <c r="H9" s="55">
        <v>186</v>
      </c>
      <c r="I9" s="53">
        <f t="shared" si="4"/>
        <v>591</v>
      </c>
      <c r="J9" s="54">
        <v>296</v>
      </c>
      <c r="K9" s="56">
        <v>295</v>
      </c>
      <c r="L9" s="6"/>
    </row>
    <row r="10" spans="1:12" ht="24.75" customHeight="1">
      <c r="A10" s="60"/>
      <c r="B10" s="16" t="s">
        <v>20</v>
      </c>
      <c r="C10" s="51">
        <f t="shared" si="0"/>
        <v>-260</v>
      </c>
      <c r="D10" s="52">
        <f t="shared" si="1"/>
        <v>-121</v>
      </c>
      <c r="E10" s="53">
        <f t="shared" si="2"/>
        <v>-139</v>
      </c>
      <c r="F10" s="51">
        <f t="shared" si="3"/>
        <v>323</v>
      </c>
      <c r="G10" s="54">
        <v>176</v>
      </c>
      <c r="H10" s="55">
        <v>147</v>
      </c>
      <c r="I10" s="53">
        <f t="shared" si="4"/>
        <v>583</v>
      </c>
      <c r="J10" s="54">
        <v>297</v>
      </c>
      <c r="K10" s="56">
        <v>286</v>
      </c>
      <c r="L10" s="6"/>
    </row>
    <row r="11" spans="1:12" ht="24.75" customHeight="1">
      <c r="A11" s="60"/>
      <c r="B11" s="16" t="s">
        <v>21</v>
      </c>
      <c r="C11" s="51">
        <f t="shared" si="0"/>
        <v>-249</v>
      </c>
      <c r="D11" s="52">
        <f t="shared" si="1"/>
        <v>-87</v>
      </c>
      <c r="E11" s="53">
        <f t="shared" si="2"/>
        <v>-162</v>
      </c>
      <c r="F11" s="51">
        <f t="shared" si="3"/>
        <v>367</v>
      </c>
      <c r="G11" s="54">
        <v>206</v>
      </c>
      <c r="H11" s="55">
        <v>161</v>
      </c>
      <c r="I11" s="53">
        <f t="shared" si="4"/>
        <v>616</v>
      </c>
      <c r="J11" s="54">
        <v>293</v>
      </c>
      <c r="K11" s="56">
        <v>323</v>
      </c>
      <c r="L11" s="6"/>
    </row>
    <row r="12" spans="1:12" ht="24.75" customHeight="1">
      <c r="A12" s="60"/>
      <c r="B12" s="16" t="s">
        <v>22</v>
      </c>
      <c r="C12" s="51">
        <f t="shared" si="0"/>
        <v>-176</v>
      </c>
      <c r="D12" s="52">
        <f t="shared" si="1"/>
        <v>-94</v>
      </c>
      <c r="E12" s="53">
        <f t="shared" si="2"/>
        <v>-82</v>
      </c>
      <c r="F12" s="51">
        <f t="shared" si="3"/>
        <v>363</v>
      </c>
      <c r="G12" s="54">
        <v>201</v>
      </c>
      <c r="H12" s="55">
        <v>162</v>
      </c>
      <c r="I12" s="53">
        <f t="shared" si="4"/>
        <v>539</v>
      </c>
      <c r="J12" s="54">
        <v>295</v>
      </c>
      <c r="K12" s="56">
        <v>244</v>
      </c>
      <c r="L12" s="6"/>
    </row>
    <row r="13" spans="1:12" ht="24.75" customHeight="1">
      <c r="A13" s="60"/>
      <c r="B13" s="16" t="s">
        <v>23</v>
      </c>
      <c r="C13" s="51">
        <f t="shared" si="0"/>
        <v>-174</v>
      </c>
      <c r="D13" s="52">
        <f t="shared" si="1"/>
        <v>-96</v>
      </c>
      <c r="E13" s="53">
        <f t="shared" si="2"/>
        <v>-78</v>
      </c>
      <c r="F13" s="51">
        <f t="shared" si="3"/>
        <v>380</v>
      </c>
      <c r="G13" s="54">
        <v>188</v>
      </c>
      <c r="H13" s="55">
        <v>192</v>
      </c>
      <c r="I13" s="53">
        <f t="shared" si="4"/>
        <v>554</v>
      </c>
      <c r="J13" s="54">
        <v>284</v>
      </c>
      <c r="K13" s="56">
        <v>270</v>
      </c>
      <c r="L13" s="6"/>
    </row>
    <row r="14" spans="1:12" ht="24.75" customHeight="1">
      <c r="A14" s="60"/>
      <c r="B14" s="16" t="s">
        <v>24</v>
      </c>
      <c r="C14" s="51">
        <f t="shared" si="0"/>
        <v>-203</v>
      </c>
      <c r="D14" s="52">
        <f t="shared" si="1"/>
        <v>-99</v>
      </c>
      <c r="E14" s="53">
        <f t="shared" si="2"/>
        <v>-104</v>
      </c>
      <c r="F14" s="51">
        <f t="shared" si="3"/>
        <v>369</v>
      </c>
      <c r="G14" s="54">
        <v>174</v>
      </c>
      <c r="H14" s="55">
        <v>195</v>
      </c>
      <c r="I14" s="53">
        <f t="shared" si="4"/>
        <v>572</v>
      </c>
      <c r="J14" s="54">
        <v>273</v>
      </c>
      <c r="K14" s="56">
        <v>299</v>
      </c>
      <c r="L14" s="6"/>
    </row>
    <row r="15" spans="1:12" ht="24.75" customHeight="1">
      <c r="A15" s="60"/>
      <c r="B15" s="16" t="s">
        <v>25</v>
      </c>
      <c r="C15" s="51">
        <f t="shared" si="0"/>
        <v>-174</v>
      </c>
      <c r="D15" s="52">
        <f t="shared" si="1"/>
        <v>-56</v>
      </c>
      <c r="E15" s="53">
        <f t="shared" si="2"/>
        <v>-118</v>
      </c>
      <c r="F15" s="51">
        <f t="shared" si="3"/>
        <v>335</v>
      </c>
      <c r="G15" s="54">
        <v>186</v>
      </c>
      <c r="H15" s="55">
        <v>149</v>
      </c>
      <c r="I15" s="53">
        <f t="shared" si="4"/>
        <v>509</v>
      </c>
      <c r="J15" s="54">
        <v>242</v>
      </c>
      <c r="K15" s="56">
        <v>267</v>
      </c>
      <c r="L15" s="6"/>
    </row>
    <row r="16" spans="1:12" ht="24.75" customHeight="1">
      <c r="A16" s="60"/>
      <c r="B16" s="16" t="s">
        <v>26</v>
      </c>
      <c r="C16" s="51">
        <f t="shared" si="0"/>
        <v>-259</v>
      </c>
      <c r="D16" s="52">
        <f t="shared" si="1"/>
        <v>-96</v>
      </c>
      <c r="E16" s="53">
        <f t="shared" si="2"/>
        <v>-163</v>
      </c>
      <c r="F16" s="51">
        <f t="shared" si="3"/>
        <v>384</v>
      </c>
      <c r="G16" s="54">
        <v>192</v>
      </c>
      <c r="H16" s="55">
        <v>192</v>
      </c>
      <c r="I16" s="53">
        <f t="shared" si="4"/>
        <v>643</v>
      </c>
      <c r="J16" s="54">
        <v>288</v>
      </c>
      <c r="K16" s="56">
        <v>355</v>
      </c>
      <c r="L16" s="6"/>
    </row>
    <row r="17" spans="1:12" ht="24.75" customHeight="1">
      <c r="A17" s="60"/>
      <c r="B17" s="16" t="s">
        <v>27</v>
      </c>
      <c r="C17" s="51">
        <f t="shared" si="0"/>
        <v>-330</v>
      </c>
      <c r="D17" s="52">
        <f t="shared" si="1"/>
        <v>-133</v>
      </c>
      <c r="E17" s="53">
        <f t="shared" si="2"/>
        <v>-197</v>
      </c>
      <c r="F17" s="51">
        <f t="shared" si="3"/>
        <v>340</v>
      </c>
      <c r="G17" s="54">
        <v>189</v>
      </c>
      <c r="H17" s="55">
        <v>151</v>
      </c>
      <c r="I17" s="53">
        <f t="shared" si="4"/>
        <v>670</v>
      </c>
      <c r="J17" s="54">
        <v>322</v>
      </c>
      <c r="K17" s="56">
        <v>348</v>
      </c>
      <c r="L17" s="6"/>
    </row>
    <row r="18" spans="1:12" ht="24.75" customHeight="1">
      <c r="A18" s="70"/>
      <c r="B18" s="16" t="s">
        <v>28</v>
      </c>
      <c r="C18" s="51">
        <f t="shared" si="0"/>
        <v>-332</v>
      </c>
      <c r="D18" s="52">
        <f t="shared" si="1"/>
        <v>-137</v>
      </c>
      <c r="E18" s="53">
        <f t="shared" si="2"/>
        <v>-195</v>
      </c>
      <c r="F18" s="51">
        <f t="shared" si="3"/>
        <v>311</v>
      </c>
      <c r="G18" s="54">
        <v>172</v>
      </c>
      <c r="H18" s="55">
        <v>139</v>
      </c>
      <c r="I18" s="53">
        <f t="shared" si="4"/>
        <v>643</v>
      </c>
      <c r="J18" s="54">
        <v>309</v>
      </c>
      <c r="K18" s="56">
        <v>334</v>
      </c>
      <c r="L18" s="6"/>
    </row>
    <row r="19" spans="1:12" s="11" customFormat="1" ht="24.75" customHeight="1">
      <c r="A19" s="59" t="s">
        <v>15</v>
      </c>
      <c r="B19" s="18" t="s">
        <v>3</v>
      </c>
      <c r="C19" s="34" t="s">
        <v>8</v>
      </c>
      <c r="D19" s="35" t="s">
        <v>8</v>
      </c>
      <c r="E19" s="36" t="s">
        <v>9</v>
      </c>
      <c r="F19" s="20">
        <f t="shared" ref="F19:K19" si="5">SUM(F20:F31)</f>
        <v>100</v>
      </c>
      <c r="G19" s="21">
        <f t="shared" si="5"/>
        <v>100.00000000000001</v>
      </c>
      <c r="H19" s="22">
        <f t="shared" si="5"/>
        <v>100.00000000000001</v>
      </c>
      <c r="I19" s="21">
        <f t="shared" si="5"/>
        <v>100</v>
      </c>
      <c r="J19" s="21">
        <f t="shared" si="5"/>
        <v>100</v>
      </c>
      <c r="K19" s="23">
        <f t="shared" si="5"/>
        <v>100</v>
      </c>
      <c r="L19" s="10"/>
    </row>
    <row r="20" spans="1:12" ht="24.75" customHeight="1">
      <c r="A20" s="60"/>
      <c r="B20" s="16" t="str">
        <f>B7</f>
        <v>1　月</v>
      </c>
      <c r="C20" s="37" t="s">
        <v>8</v>
      </c>
      <c r="D20" s="38" t="s">
        <v>10</v>
      </c>
      <c r="E20" s="39" t="s">
        <v>9</v>
      </c>
      <c r="F20" s="24">
        <f>F7/$F$6*100</f>
        <v>8.5247454416291735</v>
      </c>
      <c r="G20" s="26">
        <f>G7/$G$6*100</f>
        <v>7.8351449275362324</v>
      </c>
      <c r="H20" s="27">
        <f>H7/$H$6*100</f>
        <v>9.2803970223325063</v>
      </c>
      <c r="I20" s="25">
        <f>I7/$I$6*100</f>
        <v>10.272479564032698</v>
      </c>
      <c r="J20" s="26">
        <f>J7/$J$6*100</f>
        <v>10.3515625</v>
      </c>
      <c r="K20" s="28">
        <f>K7/$K$6*100</f>
        <v>10.197018104366347</v>
      </c>
      <c r="L20" s="6"/>
    </row>
    <row r="21" spans="1:12" ht="24.75" customHeight="1">
      <c r="A21" s="60"/>
      <c r="B21" s="16" t="str">
        <f t="shared" ref="B21:B31" si="6">B8</f>
        <v>2　月</v>
      </c>
      <c r="C21" s="37" t="s">
        <v>9</v>
      </c>
      <c r="D21" s="38" t="s">
        <v>9</v>
      </c>
      <c r="E21" s="39" t="s">
        <v>8</v>
      </c>
      <c r="F21" s="24">
        <f t="shared" ref="F21:F31" si="7">F8/$F$6*100</f>
        <v>7.4828321098744972</v>
      </c>
      <c r="G21" s="26">
        <f t="shared" ref="G21:G31" si="8">G8/$G$6*100</f>
        <v>7.3369565217391308</v>
      </c>
      <c r="H21" s="27">
        <f t="shared" ref="H21:H31" si="9">H8/$H$6*100</f>
        <v>7.6426799007444171</v>
      </c>
      <c r="I21" s="25">
        <f t="shared" ref="I21:I31" si="10">I8/$I$6*100</f>
        <v>9.0735694822888284</v>
      </c>
      <c r="J21" s="26">
        <f t="shared" ref="J21:J31" si="11">J8/$J$6*100</f>
        <v>8.7611607142857135</v>
      </c>
      <c r="K21" s="28">
        <f t="shared" ref="K21:K31" si="12">K8/$K$6*100</f>
        <v>9.3716719914802979</v>
      </c>
      <c r="L21" s="6"/>
    </row>
    <row r="22" spans="1:12" ht="24.75" customHeight="1">
      <c r="A22" s="60"/>
      <c r="B22" s="16" t="str">
        <f t="shared" si="6"/>
        <v>3　月</v>
      </c>
      <c r="C22" s="37" t="s">
        <v>8</v>
      </c>
      <c r="D22" s="38" t="s">
        <v>9</v>
      </c>
      <c r="E22" s="39" t="s">
        <v>10</v>
      </c>
      <c r="F22" s="24">
        <f t="shared" si="7"/>
        <v>8.879943168363722</v>
      </c>
      <c r="G22" s="26">
        <f t="shared" si="8"/>
        <v>8.5597826086956523</v>
      </c>
      <c r="H22" s="27">
        <f t="shared" si="9"/>
        <v>9.2307692307692317</v>
      </c>
      <c r="I22" s="25">
        <f t="shared" si="10"/>
        <v>8.0517711171662114</v>
      </c>
      <c r="J22" s="26">
        <f t="shared" si="11"/>
        <v>8.2589285714285712</v>
      </c>
      <c r="K22" s="28">
        <f t="shared" si="12"/>
        <v>7.854100106496273</v>
      </c>
      <c r="L22" s="6"/>
    </row>
    <row r="23" spans="1:12" ht="24.75" customHeight="1">
      <c r="A23" s="60"/>
      <c r="B23" s="16" t="str">
        <f t="shared" si="6"/>
        <v>4　月</v>
      </c>
      <c r="C23" s="37" t="s">
        <v>10</v>
      </c>
      <c r="D23" s="40" t="s">
        <v>8</v>
      </c>
      <c r="E23" s="39" t="s">
        <v>11</v>
      </c>
      <c r="F23" s="24">
        <f t="shared" si="7"/>
        <v>7.6485910490172868</v>
      </c>
      <c r="G23" s="26">
        <f t="shared" si="8"/>
        <v>7.9710144927536222</v>
      </c>
      <c r="H23" s="27">
        <f t="shared" si="9"/>
        <v>7.2952853598014888</v>
      </c>
      <c r="I23" s="25">
        <f t="shared" si="10"/>
        <v>7.9427792915531326</v>
      </c>
      <c r="J23" s="26">
        <f t="shared" si="11"/>
        <v>8.2868303571428577</v>
      </c>
      <c r="K23" s="28">
        <f t="shared" si="12"/>
        <v>7.6144834930777421</v>
      </c>
      <c r="L23" s="6"/>
    </row>
    <row r="24" spans="1:12" ht="24.75" customHeight="1">
      <c r="A24" s="60"/>
      <c r="B24" s="16" t="str">
        <f t="shared" si="6"/>
        <v>5　月</v>
      </c>
      <c r="C24" s="37" t="s">
        <v>9</v>
      </c>
      <c r="D24" s="38" t="s">
        <v>9</v>
      </c>
      <c r="E24" s="39" t="s">
        <v>12</v>
      </c>
      <c r="F24" s="24">
        <f t="shared" si="7"/>
        <v>8.6905043807719622</v>
      </c>
      <c r="G24" s="26">
        <f t="shared" si="8"/>
        <v>9.3297101449275353</v>
      </c>
      <c r="H24" s="27">
        <f t="shared" si="9"/>
        <v>7.9900744416873444</v>
      </c>
      <c r="I24" s="25">
        <f t="shared" si="10"/>
        <v>8.3923705722070849</v>
      </c>
      <c r="J24" s="26">
        <f t="shared" si="11"/>
        <v>8.1752232142857135</v>
      </c>
      <c r="K24" s="28">
        <f t="shared" si="12"/>
        <v>8.5995740149094786</v>
      </c>
      <c r="L24" s="6"/>
    </row>
    <row r="25" spans="1:12" ht="24.75" customHeight="1">
      <c r="A25" s="60"/>
      <c r="B25" s="16" t="str">
        <f t="shared" si="6"/>
        <v>6　月</v>
      </c>
      <c r="C25" s="37" t="s">
        <v>9</v>
      </c>
      <c r="D25" s="38" t="s">
        <v>9</v>
      </c>
      <c r="E25" s="39" t="s">
        <v>13</v>
      </c>
      <c r="F25" s="24">
        <f t="shared" si="7"/>
        <v>8.5957849869760832</v>
      </c>
      <c r="G25" s="26">
        <f t="shared" si="8"/>
        <v>9.1032608695652169</v>
      </c>
      <c r="H25" s="27">
        <f t="shared" si="9"/>
        <v>8.0397022332506207</v>
      </c>
      <c r="I25" s="25">
        <f t="shared" si="10"/>
        <v>7.3433242506811993</v>
      </c>
      <c r="J25" s="26">
        <f t="shared" si="11"/>
        <v>8.2310267857142865</v>
      </c>
      <c r="K25" s="28">
        <f t="shared" si="12"/>
        <v>6.496272630457935</v>
      </c>
      <c r="L25" s="6"/>
    </row>
    <row r="26" spans="1:12" ht="24.75" customHeight="1">
      <c r="A26" s="60"/>
      <c r="B26" s="16" t="str">
        <f t="shared" si="6"/>
        <v>7　月</v>
      </c>
      <c r="C26" s="37" t="s">
        <v>9</v>
      </c>
      <c r="D26" s="38" t="s">
        <v>9</v>
      </c>
      <c r="E26" s="39" t="s">
        <v>11</v>
      </c>
      <c r="F26" s="24">
        <f t="shared" si="7"/>
        <v>8.9983424106085721</v>
      </c>
      <c r="G26" s="26">
        <f t="shared" si="8"/>
        <v>8.5144927536231894</v>
      </c>
      <c r="H26" s="27">
        <f t="shared" si="9"/>
        <v>9.5285359801488827</v>
      </c>
      <c r="I26" s="25">
        <f t="shared" si="10"/>
        <v>7.5476839237057227</v>
      </c>
      <c r="J26" s="26">
        <f t="shared" si="11"/>
        <v>7.9241071428571423</v>
      </c>
      <c r="K26" s="28">
        <f t="shared" si="12"/>
        <v>7.1884984025559113</v>
      </c>
      <c r="L26" s="6"/>
    </row>
    <row r="27" spans="1:12" ht="24.75" customHeight="1">
      <c r="A27" s="60"/>
      <c r="B27" s="16" t="str">
        <f t="shared" si="6"/>
        <v>8　月</v>
      </c>
      <c r="C27" s="37" t="s">
        <v>9</v>
      </c>
      <c r="D27" s="38" t="s">
        <v>9</v>
      </c>
      <c r="E27" s="39" t="s">
        <v>11</v>
      </c>
      <c r="F27" s="24">
        <f t="shared" si="7"/>
        <v>8.7378640776699026</v>
      </c>
      <c r="G27" s="26">
        <f t="shared" si="8"/>
        <v>7.8804347826086962</v>
      </c>
      <c r="H27" s="27">
        <f t="shared" si="9"/>
        <v>9.67741935483871</v>
      </c>
      <c r="I27" s="25">
        <f t="shared" si="10"/>
        <v>7.7929155313351499</v>
      </c>
      <c r="J27" s="26">
        <f t="shared" si="11"/>
        <v>7.6171875</v>
      </c>
      <c r="K27" s="28">
        <f t="shared" si="12"/>
        <v>7.9605963791267307</v>
      </c>
      <c r="L27" s="6"/>
    </row>
    <row r="28" spans="1:12" ht="24.75" customHeight="1">
      <c r="A28" s="60"/>
      <c r="B28" s="16" t="str">
        <f t="shared" si="6"/>
        <v>9　月</v>
      </c>
      <c r="C28" s="37" t="s">
        <v>9</v>
      </c>
      <c r="D28" s="38" t="s">
        <v>8</v>
      </c>
      <c r="E28" s="39" t="s">
        <v>9</v>
      </c>
      <c r="F28" s="24">
        <f t="shared" si="7"/>
        <v>7.9327492304049256</v>
      </c>
      <c r="G28" s="26">
        <f t="shared" si="8"/>
        <v>8.4239130434782616</v>
      </c>
      <c r="H28" s="27">
        <f t="shared" si="9"/>
        <v>7.3945409429280389</v>
      </c>
      <c r="I28" s="25">
        <f t="shared" si="10"/>
        <v>6.9346049046321525</v>
      </c>
      <c r="J28" s="26">
        <f t="shared" si="11"/>
        <v>6.7522321428571423</v>
      </c>
      <c r="K28" s="28">
        <f t="shared" si="12"/>
        <v>7.1086261980830665</v>
      </c>
      <c r="L28" s="6"/>
    </row>
    <row r="29" spans="1:12" ht="24.75" customHeight="1">
      <c r="A29" s="60"/>
      <c r="B29" s="16" t="str">
        <f t="shared" si="6"/>
        <v>10　月</v>
      </c>
      <c r="C29" s="37" t="s">
        <v>9</v>
      </c>
      <c r="D29" s="38" t="s">
        <v>10</v>
      </c>
      <c r="E29" s="39" t="s">
        <v>9</v>
      </c>
      <c r="F29" s="24">
        <f t="shared" si="7"/>
        <v>9.0930618044044529</v>
      </c>
      <c r="G29" s="26">
        <f t="shared" si="8"/>
        <v>8.695652173913043</v>
      </c>
      <c r="H29" s="27">
        <f t="shared" si="9"/>
        <v>9.5285359801488827</v>
      </c>
      <c r="I29" s="25">
        <f t="shared" si="10"/>
        <v>8.7602179836512271</v>
      </c>
      <c r="J29" s="26">
        <f t="shared" si="11"/>
        <v>8.0357142857142865</v>
      </c>
      <c r="K29" s="28">
        <f t="shared" si="12"/>
        <v>9.4515441959531419</v>
      </c>
      <c r="L29" s="6"/>
    </row>
    <row r="30" spans="1:12" ht="24.75" customHeight="1">
      <c r="A30" s="60"/>
      <c r="B30" s="16" t="str">
        <f t="shared" si="6"/>
        <v>11　月</v>
      </c>
      <c r="C30" s="37" t="s">
        <v>9</v>
      </c>
      <c r="D30" s="38" t="s">
        <v>11</v>
      </c>
      <c r="E30" s="39" t="s">
        <v>9</v>
      </c>
      <c r="F30" s="24">
        <f t="shared" si="7"/>
        <v>8.0511484726497748</v>
      </c>
      <c r="G30" s="26">
        <f t="shared" si="8"/>
        <v>8.5597826086956523</v>
      </c>
      <c r="H30" s="27">
        <f t="shared" si="9"/>
        <v>7.4937965260545898</v>
      </c>
      <c r="I30" s="25">
        <f t="shared" si="10"/>
        <v>9.1280653950953674</v>
      </c>
      <c r="J30" s="26">
        <f t="shared" si="11"/>
        <v>8.984375</v>
      </c>
      <c r="K30" s="28">
        <f t="shared" si="12"/>
        <v>9.2651757188498394</v>
      </c>
      <c r="L30" s="6"/>
    </row>
    <row r="31" spans="1:12" ht="24.75" customHeight="1" thickBot="1">
      <c r="A31" s="61"/>
      <c r="B31" s="19" t="str">
        <f t="shared" si="6"/>
        <v>12　月</v>
      </c>
      <c r="C31" s="41" t="s">
        <v>9</v>
      </c>
      <c r="D31" s="42" t="s">
        <v>9</v>
      </c>
      <c r="E31" s="43" t="s">
        <v>9</v>
      </c>
      <c r="F31" s="29">
        <f t="shared" si="7"/>
        <v>7.3644328676296471</v>
      </c>
      <c r="G31" s="31">
        <f t="shared" si="8"/>
        <v>7.7898550724637676</v>
      </c>
      <c r="H31" s="32">
        <f t="shared" si="9"/>
        <v>6.8982630272952861</v>
      </c>
      <c r="I31" s="30">
        <f t="shared" si="10"/>
        <v>8.7602179836512271</v>
      </c>
      <c r="J31" s="31">
        <f t="shared" si="11"/>
        <v>8.6216517857142865</v>
      </c>
      <c r="K31" s="33">
        <f t="shared" si="12"/>
        <v>8.8924387646432379</v>
      </c>
      <c r="L31" s="6"/>
    </row>
    <row r="32" spans="1:1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A3:D3"/>
    <mergeCell ref="A19:A31"/>
    <mergeCell ref="F4:H4"/>
    <mergeCell ref="I4:K4"/>
    <mergeCell ref="C4:E4"/>
    <mergeCell ref="A4:B5"/>
    <mergeCell ref="A6:A18"/>
  </mergeCells>
  <phoneticPr fontId="2"/>
  <printOptions horizontalCentered="1"/>
  <pageMargins left="0.86614173228346458" right="0.59055118110236227" top="0.82677165354330717" bottom="0.27559055118110237" header="0.51181102362204722" footer="0.39370078740157483"/>
  <pageSetup paperSize="9" scale="92" firstPageNumber="26" orientation="portrait" useFirstPageNumber="1" r:id="rId1"/>
  <headerFooter alignWithMargins="0">
    <oddFooter>&amp;C&amp;12－&amp;P－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県計</vt:lpstr>
      <vt:lpstr>県計!Print_Area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2019-02-21T05:21:06Z</cp:lastPrinted>
  <dcterms:modified xsi:type="dcterms:W3CDTF">2019-02-21T05:21:14Z</dcterms:modified>
</cp:coreProperties>
</file>