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１\H31.1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<sst xmlns="http://schemas.openxmlformats.org/spreadsheetml/2006/main" count="66" uniqueCount="61">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</sst>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219457</v>
      </c>
      <c r="C8" s="7">
        <f>C9+C10</f>
        <v>559701</v>
      </c>
      <c r="D8" s="7">
        <f>D9+D10</f>
        <v>267543</v>
      </c>
      <c r="E8" s="7">
        <f>E9+E10</f>
        <v>292158</v>
      </c>
      <c r="F8" s="7">
        <f>F9+F10</f>
        <v>66587</v>
      </c>
      <c r="G8" s="36">
        <f>F8/(C8-T8)*100</f>
        <v>11.990355423183718</v>
      </c>
      <c r="H8" s="7">
        <f>H9+H10</f>
        <v>307069</v>
      </c>
      <c r="I8" s="36">
        <f>H8/(C8-T8)*100</f>
        <v>55.294073159049084</v>
      </c>
      <c r="J8" s="7">
        <f>J9+J10</f>
        <v>181682</v>
      </c>
      <c r="K8" s="36">
        <f>J8/(C8-T8)*100</f>
        <v>32.715571417767194</v>
      </c>
      <c r="L8" s="7">
        <f>L9+L10</f>
        <v>97550</v>
      </c>
      <c r="M8" s="36">
        <f>L8/(C8-T8)*100</f>
        <v>17.565878798137348</v>
      </c>
      <c r="N8" s="43">
        <f>F8/H8*100</f>
        <v>21.684702786670094</v>
      </c>
      <c r="O8" s="44">
        <f>J8/H8*100</f>
        <v>59.166506550644968</v>
      </c>
      <c r="P8" s="44">
        <f>(F8+J8)/H8*100</f>
        <v>80.851209337315069</v>
      </c>
      <c r="Q8" s="44">
        <f>J8/F8*100</f>
        <v>272.8490546202712</v>
      </c>
      <c r="R8" s="45">
        <f>L8/F8*100</f>
        <v>146.50006758075901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170087</v>
      </c>
      <c r="C9" s="10">
        <f>C19+C20+C21+C22</f>
        <v>418630</v>
      </c>
      <c r="D9" s="10">
        <f>D19+D20+D21+D22</f>
        <v>200809</v>
      </c>
      <c r="E9" s="10">
        <f>E19+E20+E21+E22</f>
        <v>217821</v>
      </c>
      <c r="F9" s="10">
        <f>F19+F20+F21+F22</f>
        <v>51215</v>
      </c>
      <c r="G9" s="37">
        <f t="shared" ref="G9:G37" si="0">F9/(C9-T9)*100</f>
        <v>12.359547850261599</v>
      </c>
      <c r="H9" s="10">
        <f>H19+H20+H21+H22</f>
        <v>235887</v>
      </c>
      <c r="I9" s="37">
        <f t="shared" ref="I9:I37" si="1">H9/(C9-T9)*100</f>
        <v>56.925835473096896</v>
      </c>
      <c r="J9" s="10">
        <f>J19+J20+J21+J22</f>
        <v>127274</v>
      </c>
      <c r="K9" s="37">
        <f t="shared" ref="K9:K37" si="2">J9/(C9-T9)*100</f>
        <v>30.714616676641505</v>
      </c>
      <c r="L9" s="10">
        <f>L19+L20+L21+L22</f>
        <v>67375</v>
      </c>
      <c r="M9" s="37">
        <f t="shared" ref="M9:M37" si="3">L9/(C9-T9)*100</f>
        <v>16.259387609321003</v>
      </c>
      <c r="N9" s="46">
        <f t="shared" ref="N9:N37" si="4">F9/H9*100</f>
        <v>21.711667027008694</v>
      </c>
      <c r="O9" s="47">
        <f t="shared" ref="O9:O37" si="5">J9/H9*100</f>
        <v>53.955495639861461</v>
      </c>
      <c r="P9" s="47">
        <f t="shared" ref="P9:P37" si="6">(F9+J9)/H9*100</f>
        <v>75.667162666870155</v>
      </c>
      <c r="Q9" s="47">
        <f t="shared" ref="Q9:Q37" si="7">J9/F9*100</f>
        <v>248.5092258127502</v>
      </c>
      <c r="R9" s="48">
        <f t="shared" ref="R9:R37" si="8">L9/F9*100</f>
        <v>131.5532558820658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49370</v>
      </c>
      <c r="C10" s="13">
        <f>C11+C12+C13+C14+C15</f>
        <v>141071</v>
      </c>
      <c r="D10" s="13">
        <f>D11+D12+D13+D14+D15</f>
        <v>66734</v>
      </c>
      <c r="E10" s="13">
        <f>E11+E12+E13+E14+E15</f>
        <v>74337</v>
      </c>
      <c r="F10" s="13">
        <f>F11+F12+F13+F14+F15</f>
        <v>15372</v>
      </c>
      <c r="G10" s="38">
        <f t="shared" si="0"/>
        <v>10.90506661369731</v>
      </c>
      <c r="H10" s="13">
        <f>H11+H12+H13+H14+H15</f>
        <v>71182</v>
      </c>
      <c r="I10" s="38">
        <f t="shared" si="1"/>
        <v>50.497297143911126</v>
      </c>
      <c r="J10" s="13">
        <f>J11+J12+J13+J14+J15</f>
        <v>54408</v>
      </c>
      <c r="K10" s="38">
        <f>J10/(C10-T10)*100</f>
        <v>38.597636242391566</v>
      </c>
      <c r="L10" s="13">
        <f>L11+L12+L13+L14+L15</f>
        <v>30175</v>
      </c>
      <c r="M10" s="38">
        <f t="shared" si="3"/>
        <v>21.406478341680739</v>
      </c>
      <c r="N10" s="49">
        <f t="shared" si="4"/>
        <v>21.595347138321486</v>
      </c>
      <c r="O10" s="50">
        <f t="shared" si="5"/>
        <v>76.435053805737411</v>
      </c>
      <c r="P10" s="50">
        <f t="shared" si="6"/>
        <v>98.030400944058897</v>
      </c>
      <c r="Q10" s="50">
        <f t="shared" si="7"/>
        <v>353.94223263075719</v>
      </c>
      <c r="R10" s="51">
        <f t="shared" si="8"/>
        <v>196.29846474108768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4029</v>
      </c>
      <c r="C11" s="10">
        <f>C23</f>
        <v>11068</v>
      </c>
      <c r="D11" s="10">
        <f>D23</f>
        <v>5268</v>
      </c>
      <c r="E11" s="10">
        <f>E23</f>
        <v>5800</v>
      </c>
      <c r="F11" s="10">
        <f>F23</f>
        <v>1125</v>
      </c>
      <c r="G11" s="39">
        <f t="shared" si="0"/>
        <v>10.165356465166713</v>
      </c>
      <c r="H11" s="10">
        <f>H23</f>
        <v>5763</v>
      </c>
      <c r="I11" s="39">
        <f t="shared" si="1"/>
        <v>52.073732718894007</v>
      </c>
      <c r="J11" s="10">
        <f>J23</f>
        <v>4179</v>
      </c>
      <c r="K11" s="39">
        <f t="shared" si="2"/>
        <v>37.760910815939283</v>
      </c>
      <c r="L11" s="10">
        <f>L23</f>
        <v>2282</v>
      </c>
      <c r="M11" s="39">
        <f t="shared" si="3"/>
        <v>20.619860847564834</v>
      </c>
      <c r="N11" s="52">
        <f t="shared" si="4"/>
        <v>19.521082769390944</v>
      </c>
      <c r="O11" s="53">
        <f t="shared" si="5"/>
        <v>72.51431546069756</v>
      </c>
      <c r="P11" s="53">
        <f t="shared" si="6"/>
        <v>92.035398230088489</v>
      </c>
      <c r="Q11" s="53">
        <f t="shared" si="7"/>
        <v>371.46666666666664</v>
      </c>
      <c r="R11" s="54">
        <f t="shared" si="8"/>
        <v>202.84444444444443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9132</v>
      </c>
      <c r="C12" s="17">
        <f>C24+C25+C26</f>
        <v>25875</v>
      </c>
      <c r="D12" s="17">
        <f>D24+D25+D26</f>
        <v>12248</v>
      </c>
      <c r="E12" s="17">
        <f>E24+E25+E26</f>
        <v>13627</v>
      </c>
      <c r="F12" s="17">
        <f>F24+F25+F26</f>
        <v>2585</v>
      </c>
      <c r="G12" s="40">
        <f t="shared" si="0"/>
        <v>9.9938142735637516</v>
      </c>
      <c r="H12" s="17">
        <f>H24+H25+H26</f>
        <v>13087</v>
      </c>
      <c r="I12" s="40">
        <f t="shared" si="1"/>
        <v>50.595376169488901</v>
      </c>
      <c r="J12" s="17">
        <f>J24+J25+J26</f>
        <v>10194</v>
      </c>
      <c r="K12" s="40">
        <f t="shared" si="2"/>
        <v>39.410809556947349</v>
      </c>
      <c r="L12" s="17">
        <f>L24+L25+L26</f>
        <v>5703</v>
      </c>
      <c r="M12" s="40">
        <f t="shared" si="3"/>
        <v>22.048248666202738</v>
      </c>
      <c r="N12" s="55">
        <f t="shared" si="4"/>
        <v>19.752426071674183</v>
      </c>
      <c r="O12" s="56">
        <f t="shared" si="5"/>
        <v>77.894093375105072</v>
      </c>
      <c r="P12" s="56">
        <f t="shared" si="6"/>
        <v>97.646519446779251</v>
      </c>
      <c r="Q12" s="56">
        <f t="shared" si="7"/>
        <v>394.35203094777563</v>
      </c>
      <c r="R12" s="57">
        <f t="shared" si="8"/>
        <v>220.61895551257251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18555</v>
      </c>
      <c r="C13" s="17">
        <f>C27+C28+C29+C30</f>
        <v>53489</v>
      </c>
      <c r="D13" s="17">
        <f>D27+D28+D29+D30</f>
        <v>25343</v>
      </c>
      <c r="E13" s="17">
        <f>E27+E28+E29+E30</f>
        <v>28146</v>
      </c>
      <c r="F13" s="17">
        <f>F27+F28+F29+F30</f>
        <v>6497</v>
      </c>
      <c r="G13" s="40">
        <f t="shared" si="0"/>
        <v>12.163933198532165</v>
      </c>
      <c r="H13" s="17">
        <f>H27+H28+H29+H30</f>
        <v>27875</v>
      </c>
      <c r="I13" s="40">
        <f t="shared" si="1"/>
        <v>52.188646746049571</v>
      </c>
      <c r="J13" s="17">
        <f>J27+J28+J29+J30</f>
        <v>19040</v>
      </c>
      <c r="K13" s="40">
        <f t="shared" si="2"/>
        <v>35.647420055418259</v>
      </c>
      <c r="L13" s="17">
        <f>L27+L28+L29+L30</f>
        <v>10301</v>
      </c>
      <c r="M13" s="40">
        <f t="shared" si="3"/>
        <v>19.285928255822661</v>
      </c>
      <c r="N13" s="55">
        <f t="shared" si="4"/>
        <v>23.307623318385652</v>
      </c>
      <c r="O13" s="56">
        <f t="shared" si="5"/>
        <v>68.304932735426007</v>
      </c>
      <c r="P13" s="56">
        <f t="shared" si="6"/>
        <v>91.612556053811659</v>
      </c>
      <c r="Q13" s="56">
        <f t="shared" si="7"/>
        <v>293.05833461597661</v>
      </c>
      <c r="R13" s="57">
        <f t="shared" si="8"/>
        <v>158.55010004617515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13651</v>
      </c>
      <c r="C14" s="17">
        <f>C31+C32+C33+C34</f>
        <v>40596</v>
      </c>
      <c r="D14" s="17">
        <f>D31+D32+D33+D34</f>
        <v>19202</v>
      </c>
      <c r="E14" s="17">
        <f>E31+E32+E33+E34</f>
        <v>21394</v>
      </c>
      <c r="F14" s="17">
        <f>F31+F32+F33+F34</f>
        <v>4504</v>
      </c>
      <c r="G14" s="40">
        <f t="shared" si="0"/>
        <v>11.100704884901662</v>
      </c>
      <c r="H14" s="17">
        <f>H31+H32+H33+H34</f>
        <v>20253</v>
      </c>
      <c r="I14" s="40">
        <f t="shared" si="1"/>
        <v>49.916202494208115</v>
      </c>
      <c r="J14" s="17">
        <f>J31+J32+J33+J34</f>
        <v>15817</v>
      </c>
      <c r="K14" s="40">
        <f t="shared" si="2"/>
        <v>38.983092620890226</v>
      </c>
      <c r="L14" s="17">
        <f>L31+L32+L33+L34</f>
        <v>8586</v>
      </c>
      <c r="M14" s="40">
        <f t="shared" si="3"/>
        <v>21.161334844974615</v>
      </c>
      <c r="N14" s="55">
        <f t="shared" si="4"/>
        <v>22.238680689280603</v>
      </c>
      <c r="O14" s="56">
        <f t="shared" si="5"/>
        <v>78.097072038710309</v>
      </c>
      <c r="P14" s="56">
        <f t="shared" si="6"/>
        <v>100.33575272799091</v>
      </c>
      <c r="Q14" s="56">
        <f t="shared" si="7"/>
        <v>351.17673179396093</v>
      </c>
      <c r="R14" s="57">
        <f t="shared" si="8"/>
        <v>190.63055062166961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4003</v>
      </c>
      <c r="C15" s="13">
        <f>C35+C36+C37</f>
        <v>10043</v>
      </c>
      <c r="D15" s="13">
        <f>D35+D36+D37</f>
        <v>4673</v>
      </c>
      <c r="E15" s="13">
        <f>E35+E36+E37</f>
        <v>5370</v>
      </c>
      <c r="F15" s="13">
        <f>F35+F36+F37</f>
        <v>661</v>
      </c>
      <c r="G15" s="41">
        <f t="shared" si="0"/>
        <v>6.581698695608881</v>
      </c>
      <c r="H15" s="13">
        <f>H35+H36+H37</f>
        <v>4204</v>
      </c>
      <c r="I15" s="41">
        <f t="shared" si="1"/>
        <v>41.860001991436825</v>
      </c>
      <c r="J15" s="13">
        <f>J35+J36+J37</f>
        <v>5178</v>
      </c>
      <c r="K15" s="41">
        <f t="shared" si="2"/>
        <v>51.55829931295429</v>
      </c>
      <c r="L15" s="13">
        <f>L35+L36+L37</f>
        <v>3303</v>
      </c>
      <c r="M15" s="41">
        <f t="shared" si="3"/>
        <v>32.888579109827745</v>
      </c>
      <c r="N15" s="43">
        <f t="shared" si="4"/>
        <v>15.72312083729781</v>
      </c>
      <c r="O15" s="44">
        <f t="shared" si="5"/>
        <v>123.16841103710752</v>
      </c>
      <c r="P15" s="44">
        <f t="shared" si="6"/>
        <v>138.89153187440533</v>
      </c>
      <c r="Q15" s="44">
        <f t="shared" si="7"/>
        <v>783.35854765506815</v>
      </c>
      <c r="R15" s="45">
        <f t="shared" si="8"/>
        <v>499.69742813918305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90267</v>
      </c>
      <c r="C16" s="10">
        <f>C11+C12+C19</f>
        <v>226812</v>
      </c>
      <c r="D16" s="10">
        <f>D11+D12+D19</f>
        <v>109859</v>
      </c>
      <c r="E16" s="10">
        <f>E11+E12+E19</f>
        <v>116953</v>
      </c>
      <c r="F16" s="10">
        <f>F11+F12+F19</f>
        <v>26862</v>
      </c>
      <c r="G16" s="37">
        <f t="shared" si="0"/>
        <v>11.944399978656421</v>
      </c>
      <c r="H16" s="10">
        <f>H11+H12+H19</f>
        <v>127706</v>
      </c>
      <c r="I16" s="37">
        <f t="shared" si="1"/>
        <v>56.785479252263308</v>
      </c>
      <c r="J16" s="10">
        <f>J11+J12+J19</f>
        <v>70324</v>
      </c>
      <c r="K16" s="37">
        <f t="shared" si="2"/>
        <v>31.270120769080268</v>
      </c>
      <c r="L16" s="10">
        <f>L11+L12+L19</f>
        <v>37074</v>
      </c>
      <c r="M16" s="37">
        <f t="shared" si="3"/>
        <v>16.485246251534068</v>
      </c>
      <c r="N16" s="46">
        <f t="shared" si="4"/>
        <v>21.034250544218754</v>
      </c>
      <c r="O16" s="47">
        <f t="shared" si="5"/>
        <v>55.06710726199239</v>
      </c>
      <c r="P16" s="47">
        <f t="shared" si="6"/>
        <v>76.101357806211141</v>
      </c>
      <c r="Q16" s="47">
        <f t="shared" si="7"/>
        <v>261.79733452460727</v>
      </c>
      <c r="R16" s="48">
        <f t="shared" si="8"/>
        <v>138.01652892561984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37109</v>
      </c>
      <c r="C17" s="17">
        <f>C13+C21</f>
        <v>100849</v>
      </c>
      <c r="D17" s="17">
        <f>D13+D21</f>
        <v>47664</v>
      </c>
      <c r="E17" s="17">
        <f>E13+E21</f>
        <v>53185</v>
      </c>
      <c r="F17" s="17">
        <f>F13+F21</f>
        <v>12083</v>
      </c>
      <c r="G17" s="40">
        <f t="shared" si="0"/>
        <v>12.009263124416085</v>
      </c>
      <c r="H17" s="17">
        <f>H13+H21</f>
        <v>52972</v>
      </c>
      <c r="I17" s="40">
        <f t="shared" si="1"/>
        <v>52.648736756316218</v>
      </c>
      <c r="J17" s="17">
        <f>J13+J21</f>
        <v>35559</v>
      </c>
      <c r="K17" s="40">
        <f t="shared" si="2"/>
        <v>35.342000119267695</v>
      </c>
      <c r="L17" s="17">
        <f>L13+L21</f>
        <v>19381</v>
      </c>
      <c r="M17" s="40">
        <f t="shared" si="3"/>
        <v>19.262726857097423</v>
      </c>
      <c r="N17" s="55">
        <f t="shared" si="4"/>
        <v>22.810163860152532</v>
      </c>
      <c r="O17" s="56">
        <f t="shared" si="5"/>
        <v>67.127916635203505</v>
      </c>
      <c r="P17" s="56">
        <f t="shared" si="6"/>
        <v>89.938080495356033</v>
      </c>
      <c r="Q17" s="56">
        <f t="shared" si="7"/>
        <v>294.2894976413142</v>
      </c>
      <c r="R17" s="57">
        <f t="shared" si="8"/>
        <v>160.39890755607053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92081</v>
      </c>
      <c r="C18" s="13">
        <f>C14+C15+C20+C22</f>
        <v>232040</v>
      </c>
      <c r="D18" s="13">
        <f>D14+D15+D20+D22</f>
        <v>110020</v>
      </c>
      <c r="E18" s="13">
        <f>E14+E15+E20+E22</f>
        <v>122020</v>
      </c>
      <c r="F18" s="13">
        <f>F14+F15+F20+F22</f>
        <v>27642</v>
      </c>
      <c r="G18" s="38">
        <f t="shared" si="0"/>
        <v>12.027045842180376</v>
      </c>
      <c r="H18" s="13">
        <f>H14+H15+H20+H22</f>
        <v>126391</v>
      </c>
      <c r="I18" s="38">
        <f t="shared" si="1"/>
        <v>54.992777333008455</v>
      </c>
      <c r="J18" s="13">
        <f>J14+J15+J20+J22</f>
        <v>75799</v>
      </c>
      <c r="K18" s="38">
        <f t="shared" si="2"/>
        <v>32.980176824811167</v>
      </c>
      <c r="L18" s="13">
        <f>L14+L15+L20+L22</f>
        <v>41095</v>
      </c>
      <c r="M18" s="38">
        <f t="shared" si="3"/>
        <v>17.88045180827735</v>
      </c>
      <c r="N18" s="58">
        <f t="shared" si="4"/>
        <v>21.870228101684454</v>
      </c>
      <c r="O18" s="59">
        <f t="shared" si="5"/>
        <v>59.971833437507414</v>
      </c>
      <c r="P18" s="59">
        <f t="shared" si="6"/>
        <v>81.842061539191874</v>
      </c>
      <c r="Q18" s="59">
        <f t="shared" si="7"/>
        <v>274.21677157948051</v>
      </c>
      <c r="R18" s="60">
        <f t="shared" si="8"/>
        <v>148.66869256927865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77106</v>
      </c>
      <c r="C19" s="10">
        <f>D19+E19</f>
        <v>189869</v>
      </c>
      <c r="D19" s="10">
        <v>92343</v>
      </c>
      <c r="E19" s="10">
        <v>97526</v>
      </c>
      <c r="F19" s="14">
        <v>23152</v>
      </c>
      <c r="G19" s="39">
        <f t="shared" si="0"/>
        <v>12.317579897743656</v>
      </c>
      <c r="H19" s="14">
        <v>108856</v>
      </c>
      <c r="I19" s="39">
        <f t="shared" si="1"/>
        <v>57.914758005735287</v>
      </c>
      <c r="J19" s="14">
        <v>55951</v>
      </c>
      <c r="K19" s="39">
        <f t="shared" si="2"/>
        <v>29.767662096521054</v>
      </c>
      <c r="L19" s="14">
        <v>29089</v>
      </c>
      <c r="M19" s="39">
        <f t="shared" si="3"/>
        <v>15.476247479503508</v>
      </c>
      <c r="N19" s="43">
        <f t="shared" si="4"/>
        <v>21.268464760784891</v>
      </c>
      <c r="O19" s="44">
        <f t="shared" si="5"/>
        <v>51.399096053501871</v>
      </c>
      <c r="P19" s="44">
        <f t="shared" si="6"/>
        <v>72.667560814286773</v>
      </c>
      <c r="Q19" s="44">
        <f t="shared" si="7"/>
        <v>241.66810642709052</v>
      </c>
      <c r="R19" s="45">
        <f t="shared" si="8"/>
        <v>125.64357290946786</v>
      </c>
      <c r="T19">
        <v>1910</v>
      </c>
    </row>
    <row r="20" spans="1:20" ht="18" customHeight="1" x14ac:dyDescent="0.15">
      <c r="A20" s="20" t="s">
        <v>25</v>
      </c>
      <c r="B20" s="16">
        <v>61312</v>
      </c>
      <c r="C20" s="17">
        <f t="shared" ref="C20:C37" si="9">D20+E20</f>
        <v>148305</v>
      </c>
      <c r="D20" s="17">
        <v>70334</v>
      </c>
      <c r="E20" s="17">
        <v>77971</v>
      </c>
      <c r="F20" s="16">
        <v>18649</v>
      </c>
      <c r="G20" s="40">
        <f t="shared" si="0"/>
        <v>12.75607570606784</v>
      </c>
      <c r="H20" s="16">
        <v>83744</v>
      </c>
      <c r="I20" s="40">
        <f t="shared" si="1"/>
        <v>57.281613165796841</v>
      </c>
      <c r="J20" s="16">
        <v>43804</v>
      </c>
      <c r="K20" s="40">
        <f t="shared" si="2"/>
        <v>29.962311128135322</v>
      </c>
      <c r="L20" s="16">
        <v>23277</v>
      </c>
      <c r="M20" s="40">
        <f t="shared" si="3"/>
        <v>15.921667339275089</v>
      </c>
      <c r="N20" s="55">
        <f t="shared" si="4"/>
        <v>22.269058081773021</v>
      </c>
      <c r="O20" s="56">
        <f t="shared" si="5"/>
        <v>52.307030951471148</v>
      </c>
      <c r="P20" s="56">
        <f t="shared" si="6"/>
        <v>74.576089033244173</v>
      </c>
      <c r="Q20" s="56">
        <f t="shared" si="7"/>
        <v>234.88658909324894</v>
      </c>
      <c r="R20" s="57">
        <f t="shared" si="8"/>
        <v>124.8163440398949</v>
      </c>
      <c r="T20">
        <v>2108</v>
      </c>
    </row>
    <row r="21" spans="1:20" ht="18" customHeight="1" x14ac:dyDescent="0.15">
      <c r="A21" s="20" t="s">
        <v>26</v>
      </c>
      <c r="B21" s="16">
        <v>18554</v>
      </c>
      <c r="C21" s="17">
        <f t="shared" si="9"/>
        <v>47360</v>
      </c>
      <c r="D21" s="17">
        <v>22321</v>
      </c>
      <c r="E21" s="17">
        <v>25039</v>
      </c>
      <c r="F21" s="16">
        <v>5586</v>
      </c>
      <c r="G21" s="40">
        <f t="shared" si="0"/>
        <v>11.83424431168171</v>
      </c>
      <c r="H21" s="16">
        <v>25097</v>
      </c>
      <c r="I21" s="40">
        <f t="shared" si="1"/>
        <v>53.169357230625828</v>
      </c>
      <c r="J21" s="16">
        <v>16519</v>
      </c>
      <c r="K21" s="40">
        <f t="shared" si="2"/>
        <v>34.996398457692464</v>
      </c>
      <c r="L21" s="16">
        <v>9080</v>
      </c>
      <c r="M21" s="40">
        <f t="shared" si="3"/>
        <v>19.236473030803779</v>
      </c>
      <c r="N21" s="55">
        <f t="shared" si="4"/>
        <v>22.257640355420964</v>
      </c>
      <c r="O21" s="56">
        <f t="shared" si="5"/>
        <v>65.820616009881661</v>
      </c>
      <c r="P21" s="56">
        <f t="shared" si="6"/>
        <v>88.078256365302622</v>
      </c>
      <c r="Q21" s="56">
        <f t="shared" si="7"/>
        <v>295.72144647332618</v>
      </c>
      <c r="R21" s="57">
        <f t="shared" si="8"/>
        <v>162.54923021840315</v>
      </c>
      <c r="T21">
        <v>158</v>
      </c>
    </row>
    <row r="22" spans="1:20" ht="18" customHeight="1" x14ac:dyDescent="0.15">
      <c r="A22" s="21" t="s">
        <v>27</v>
      </c>
      <c r="B22" s="18">
        <v>13115</v>
      </c>
      <c r="C22" s="13">
        <f t="shared" si="9"/>
        <v>33096</v>
      </c>
      <c r="D22" s="13">
        <v>15811</v>
      </c>
      <c r="E22" s="13">
        <v>17285</v>
      </c>
      <c r="F22" s="18">
        <v>3828</v>
      </c>
      <c r="G22" s="41">
        <f t="shared" si="0"/>
        <v>11.593676176630927</v>
      </c>
      <c r="H22" s="18">
        <v>18190</v>
      </c>
      <c r="I22" s="41">
        <f t="shared" si="1"/>
        <v>55.0911623962687</v>
      </c>
      <c r="J22" s="18">
        <v>11000</v>
      </c>
      <c r="K22" s="41">
        <f t="shared" si="2"/>
        <v>33.315161427100371</v>
      </c>
      <c r="L22" s="18">
        <v>5929</v>
      </c>
      <c r="M22" s="41">
        <f t="shared" si="3"/>
        <v>17.9568720092071</v>
      </c>
      <c r="N22" s="43">
        <f t="shared" si="4"/>
        <v>21.044529961517316</v>
      </c>
      <c r="O22" s="44">
        <f t="shared" si="5"/>
        <v>60.472787245739411</v>
      </c>
      <c r="P22" s="44">
        <f t="shared" si="6"/>
        <v>81.517317207256738</v>
      </c>
      <c r="Q22" s="44">
        <f t="shared" si="7"/>
        <v>287.35632183908046</v>
      </c>
      <c r="R22" s="45">
        <f t="shared" si="8"/>
        <v>154.88505747126439</v>
      </c>
      <c r="T22">
        <v>78</v>
      </c>
    </row>
    <row r="23" spans="1:20" ht="18" customHeight="1" x14ac:dyDescent="0.15">
      <c r="A23" s="22" t="s">
        <v>28</v>
      </c>
      <c r="B23" s="23">
        <v>4029</v>
      </c>
      <c r="C23" s="10">
        <f t="shared" si="9"/>
        <v>11068</v>
      </c>
      <c r="D23" s="7">
        <v>5268</v>
      </c>
      <c r="E23" s="7">
        <v>5800</v>
      </c>
      <c r="F23" s="23">
        <v>1125</v>
      </c>
      <c r="G23" s="42">
        <f t="shared" si="0"/>
        <v>10.165356465166713</v>
      </c>
      <c r="H23" s="23">
        <v>5763</v>
      </c>
      <c r="I23" s="42">
        <f t="shared" si="1"/>
        <v>52.073732718894007</v>
      </c>
      <c r="J23" s="23">
        <v>4179</v>
      </c>
      <c r="K23" s="42">
        <f t="shared" si="2"/>
        <v>37.760910815939283</v>
      </c>
      <c r="L23" s="23">
        <v>2282</v>
      </c>
      <c r="M23" s="42">
        <f t="shared" si="3"/>
        <v>20.619860847564834</v>
      </c>
      <c r="N23" s="61">
        <f t="shared" si="4"/>
        <v>19.521082769390944</v>
      </c>
      <c r="O23" s="62">
        <f t="shared" si="5"/>
        <v>72.51431546069756</v>
      </c>
      <c r="P23" s="62">
        <f t="shared" si="6"/>
        <v>92.035398230088489</v>
      </c>
      <c r="Q23" s="62">
        <f t="shared" si="7"/>
        <v>371.46666666666664</v>
      </c>
      <c r="R23" s="63">
        <f t="shared" si="8"/>
        <v>202.84444444444443</v>
      </c>
      <c r="T23">
        <v>1</v>
      </c>
    </row>
    <row r="24" spans="1:20" ht="18" customHeight="1" x14ac:dyDescent="0.15">
      <c r="A24" s="19" t="s">
        <v>29</v>
      </c>
      <c r="B24" s="14">
        <v>1201</v>
      </c>
      <c r="C24" s="10">
        <f t="shared" si="9"/>
        <v>3030</v>
      </c>
      <c r="D24" s="10">
        <v>1431</v>
      </c>
      <c r="E24" s="10">
        <v>1599</v>
      </c>
      <c r="F24" s="14">
        <v>192</v>
      </c>
      <c r="G24" s="39">
        <f t="shared" si="0"/>
        <v>6.3366336633663369</v>
      </c>
      <c r="H24" s="14">
        <v>1379</v>
      </c>
      <c r="I24" s="39">
        <f t="shared" si="1"/>
        <v>45.511551155115512</v>
      </c>
      <c r="J24" s="14">
        <v>1459</v>
      </c>
      <c r="K24" s="39">
        <f t="shared" si="2"/>
        <v>48.151815181518153</v>
      </c>
      <c r="L24" s="14">
        <v>903</v>
      </c>
      <c r="M24" s="39">
        <f t="shared" si="3"/>
        <v>29.801980198019802</v>
      </c>
      <c r="N24" s="43">
        <f t="shared" si="4"/>
        <v>13.923132704858594</v>
      </c>
      <c r="O24" s="44">
        <f t="shared" si="5"/>
        <v>105.80130529369107</v>
      </c>
      <c r="P24" s="44">
        <f t="shared" si="6"/>
        <v>119.72443799854969</v>
      </c>
      <c r="Q24" s="44">
        <f t="shared" si="7"/>
        <v>759.89583333333326</v>
      </c>
      <c r="R24" s="45">
        <f t="shared" si="8"/>
        <v>470.3125</v>
      </c>
      <c r="T24">
        <v>0</v>
      </c>
    </row>
    <row r="25" spans="1:20" ht="18" customHeight="1" x14ac:dyDescent="0.15">
      <c r="A25" s="20" t="s">
        <v>30</v>
      </c>
      <c r="B25" s="16">
        <v>2465</v>
      </c>
      <c r="C25" s="17">
        <f t="shared" si="9"/>
        <v>6637</v>
      </c>
      <c r="D25" s="17">
        <v>3075</v>
      </c>
      <c r="E25" s="17">
        <v>3562</v>
      </c>
      <c r="F25" s="16">
        <v>629</v>
      </c>
      <c r="G25" s="40">
        <f t="shared" si="0"/>
        <v>9.4786015672091626</v>
      </c>
      <c r="H25" s="16">
        <v>3142</v>
      </c>
      <c r="I25" s="40">
        <f t="shared" si="1"/>
        <v>47.347799879445454</v>
      </c>
      <c r="J25" s="16">
        <v>2865</v>
      </c>
      <c r="K25" s="40">
        <f t="shared" si="2"/>
        <v>43.173598553345386</v>
      </c>
      <c r="L25" s="16">
        <v>1668</v>
      </c>
      <c r="M25" s="40">
        <f t="shared" si="3"/>
        <v>25.135623869801083</v>
      </c>
      <c r="N25" s="55">
        <f t="shared" si="4"/>
        <v>20.019096117122849</v>
      </c>
      <c r="O25" s="56">
        <f t="shared" si="5"/>
        <v>91.183959261616806</v>
      </c>
      <c r="P25" s="56">
        <f t="shared" si="6"/>
        <v>111.20305537873965</v>
      </c>
      <c r="Q25" s="56">
        <f t="shared" si="7"/>
        <v>455.48489666136726</v>
      </c>
      <c r="R25" s="57">
        <f t="shared" si="8"/>
        <v>265.18282988871221</v>
      </c>
      <c r="T25">
        <v>1</v>
      </c>
    </row>
    <row r="26" spans="1:20" ht="18" customHeight="1" x14ac:dyDescent="0.15">
      <c r="A26" s="21" t="s">
        <v>31</v>
      </c>
      <c r="B26" s="18">
        <v>5466</v>
      </c>
      <c r="C26" s="13">
        <f t="shared" si="9"/>
        <v>16208</v>
      </c>
      <c r="D26" s="13">
        <v>7742</v>
      </c>
      <c r="E26" s="13">
        <v>8466</v>
      </c>
      <c r="F26" s="18">
        <v>1764</v>
      </c>
      <c r="G26" s="41">
        <f t="shared" si="0"/>
        <v>10.888888888888888</v>
      </c>
      <c r="H26" s="18">
        <v>8566</v>
      </c>
      <c r="I26" s="41">
        <f t="shared" si="1"/>
        <v>52.876543209876544</v>
      </c>
      <c r="J26" s="18">
        <v>5870</v>
      </c>
      <c r="K26" s="41">
        <f t="shared" si="2"/>
        <v>36.234567901234563</v>
      </c>
      <c r="L26" s="18">
        <v>3132</v>
      </c>
      <c r="M26" s="41">
        <f t="shared" si="3"/>
        <v>19.333333333333332</v>
      </c>
      <c r="N26" s="43">
        <f t="shared" si="4"/>
        <v>20.593042260098063</v>
      </c>
      <c r="O26" s="44">
        <f t="shared" si="5"/>
        <v>68.526733597945366</v>
      </c>
      <c r="P26" s="44">
        <f t="shared" si="6"/>
        <v>89.119775858043425</v>
      </c>
      <c r="Q26" s="44">
        <f t="shared" si="7"/>
        <v>332.76643990929705</v>
      </c>
      <c r="R26" s="45">
        <f t="shared" si="8"/>
        <v>177.55102040816325</v>
      </c>
      <c r="T26">
        <v>8</v>
      </c>
    </row>
    <row r="27" spans="1:20" ht="18" customHeight="1" x14ac:dyDescent="0.15">
      <c r="A27" s="19" t="s">
        <v>32</v>
      </c>
      <c r="B27" s="9">
        <v>2261</v>
      </c>
      <c r="C27" s="10">
        <f t="shared" si="9"/>
        <v>6180</v>
      </c>
      <c r="D27" s="10">
        <v>2915</v>
      </c>
      <c r="E27" s="10">
        <v>3265</v>
      </c>
      <c r="F27" s="9">
        <v>685</v>
      </c>
      <c r="G27" s="37">
        <f>F27/(C27-T27)*100</f>
        <v>11.084142394822006</v>
      </c>
      <c r="H27" s="9">
        <v>3020</v>
      </c>
      <c r="I27" s="37">
        <f t="shared" si="1"/>
        <v>48.867313915857608</v>
      </c>
      <c r="J27" s="9">
        <v>2475</v>
      </c>
      <c r="K27" s="37">
        <f t="shared" si="2"/>
        <v>40.04854368932039</v>
      </c>
      <c r="L27" s="9">
        <v>1395</v>
      </c>
      <c r="M27" s="37">
        <f t="shared" si="3"/>
        <v>22.572815533980584</v>
      </c>
      <c r="N27" s="46">
        <f t="shared" si="4"/>
        <v>22.682119205298012</v>
      </c>
      <c r="O27" s="47">
        <f t="shared" si="5"/>
        <v>81.953642384105962</v>
      </c>
      <c r="P27" s="47">
        <f t="shared" si="6"/>
        <v>104.63576158940397</v>
      </c>
      <c r="Q27" s="47">
        <f t="shared" si="7"/>
        <v>361.31386861313871</v>
      </c>
      <c r="R27" s="48">
        <f t="shared" si="8"/>
        <v>203.64963503649633</v>
      </c>
      <c r="T27">
        <v>0</v>
      </c>
    </row>
    <row r="28" spans="1:20" ht="18" customHeight="1" x14ac:dyDescent="0.15">
      <c r="A28" s="20" t="s">
        <v>33</v>
      </c>
      <c r="B28" s="16">
        <v>5592</v>
      </c>
      <c r="C28" s="17">
        <f t="shared" si="9"/>
        <v>16238</v>
      </c>
      <c r="D28" s="17">
        <v>7730</v>
      </c>
      <c r="E28" s="17">
        <v>8508</v>
      </c>
      <c r="F28" s="16">
        <v>2191</v>
      </c>
      <c r="G28" s="40">
        <f t="shared" si="0"/>
        <v>13.495534339390206</v>
      </c>
      <c r="H28" s="16">
        <v>8769</v>
      </c>
      <c r="I28" s="40">
        <f t="shared" si="1"/>
        <v>54.012935016938712</v>
      </c>
      <c r="J28" s="16">
        <v>5275</v>
      </c>
      <c r="K28" s="40">
        <f t="shared" si="2"/>
        <v>32.491530643671076</v>
      </c>
      <c r="L28" s="16">
        <v>2773</v>
      </c>
      <c r="M28" s="40">
        <f t="shared" si="3"/>
        <v>17.080381890976284</v>
      </c>
      <c r="N28" s="55">
        <f t="shared" si="4"/>
        <v>24.985745238909796</v>
      </c>
      <c r="O28" s="56">
        <f t="shared" si="5"/>
        <v>60.155091800661417</v>
      </c>
      <c r="P28" s="56">
        <f t="shared" si="6"/>
        <v>85.14083703957121</v>
      </c>
      <c r="Q28" s="56">
        <f t="shared" si="7"/>
        <v>240.75764491099955</v>
      </c>
      <c r="R28" s="57">
        <f t="shared" si="8"/>
        <v>126.56321314468279</v>
      </c>
      <c r="T28">
        <v>3</v>
      </c>
    </row>
    <row r="29" spans="1:20" ht="18" customHeight="1" x14ac:dyDescent="0.15">
      <c r="A29" s="20" t="s">
        <v>34</v>
      </c>
      <c r="B29" s="16">
        <v>5824</v>
      </c>
      <c r="C29" s="17">
        <f t="shared" si="9"/>
        <v>16682</v>
      </c>
      <c r="D29" s="17">
        <v>7824</v>
      </c>
      <c r="E29" s="17">
        <v>8858</v>
      </c>
      <c r="F29" s="16">
        <v>1911</v>
      </c>
      <c r="G29" s="40">
        <f t="shared" si="0"/>
        <v>11.50650289017341</v>
      </c>
      <c r="H29" s="16">
        <v>8528</v>
      </c>
      <c r="I29" s="40">
        <f t="shared" si="1"/>
        <v>51.348747591522162</v>
      </c>
      <c r="J29" s="16">
        <v>6169</v>
      </c>
      <c r="K29" s="40">
        <f t="shared" si="2"/>
        <v>37.14474951830443</v>
      </c>
      <c r="L29" s="16">
        <v>3524</v>
      </c>
      <c r="M29" s="40">
        <f t="shared" si="3"/>
        <v>21.21868978805395</v>
      </c>
      <c r="N29" s="55">
        <f t="shared" si="4"/>
        <v>22.408536585365855</v>
      </c>
      <c r="O29" s="56">
        <f t="shared" si="5"/>
        <v>72.338180112570356</v>
      </c>
      <c r="P29" s="56">
        <f t="shared" si="6"/>
        <v>94.746716697936208</v>
      </c>
      <c r="Q29" s="56">
        <f t="shared" si="7"/>
        <v>322.81527995813713</v>
      </c>
      <c r="R29" s="57">
        <f t="shared" si="8"/>
        <v>184.40607012035585</v>
      </c>
      <c r="T29">
        <v>74</v>
      </c>
    </row>
    <row r="30" spans="1:20" ht="18" customHeight="1" x14ac:dyDescent="0.15">
      <c r="A30" s="21" t="s">
        <v>35</v>
      </c>
      <c r="B30" s="12">
        <v>4878</v>
      </c>
      <c r="C30" s="13">
        <f t="shared" si="9"/>
        <v>14389</v>
      </c>
      <c r="D30" s="13">
        <v>6874</v>
      </c>
      <c r="E30" s="13">
        <v>7515</v>
      </c>
      <c r="F30" s="12">
        <v>1710</v>
      </c>
      <c r="G30" s="38">
        <f t="shared" si="0"/>
        <v>11.884078115226909</v>
      </c>
      <c r="H30" s="12">
        <v>7558</v>
      </c>
      <c r="I30" s="38">
        <f t="shared" si="1"/>
        <v>52.526235318646187</v>
      </c>
      <c r="J30" s="12">
        <v>5121</v>
      </c>
      <c r="K30" s="38">
        <f t="shared" si="2"/>
        <v>35.589686566126908</v>
      </c>
      <c r="L30" s="12">
        <v>2609</v>
      </c>
      <c r="M30" s="38">
        <f t="shared" si="3"/>
        <v>18.131906317325736</v>
      </c>
      <c r="N30" s="58">
        <f t="shared" si="4"/>
        <v>22.625033077533736</v>
      </c>
      <c r="O30" s="59">
        <f t="shared" si="5"/>
        <v>67.756020111140515</v>
      </c>
      <c r="P30" s="59">
        <f t="shared" si="6"/>
        <v>90.381053188674258</v>
      </c>
      <c r="Q30" s="59">
        <f t="shared" si="7"/>
        <v>299.47368421052636</v>
      </c>
      <c r="R30" s="60">
        <f t="shared" si="8"/>
        <v>152.57309941520467</v>
      </c>
      <c r="T30">
        <v>0</v>
      </c>
    </row>
    <row r="31" spans="1:20" ht="18" customHeight="1" x14ac:dyDescent="0.15">
      <c r="A31" s="19" t="s">
        <v>36</v>
      </c>
      <c r="B31" s="14">
        <v>1216</v>
      </c>
      <c r="C31" s="10">
        <f t="shared" si="9"/>
        <v>3520</v>
      </c>
      <c r="D31" s="10">
        <v>1622</v>
      </c>
      <c r="E31" s="10">
        <v>1898</v>
      </c>
      <c r="F31" s="14">
        <v>494</v>
      </c>
      <c r="G31" s="39">
        <f t="shared" si="0"/>
        <v>14.074074074074074</v>
      </c>
      <c r="H31" s="14">
        <v>1994</v>
      </c>
      <c r="I31" s="39">
        <f t="shared" si="1"/>
        <v>56.809116809116809</v>
      </c>
      <c r="J31" s="14">
        <v>1022</v>
      </c>
      <c r="K31" s="39">
        <f t="shared" si="2"/>
        <v>29.116809116809115</v>
      </c>
      <c r="L31" s="14">
        <v>536</v>
      </c>
      <c r="M31" s="39">
        <f t="shared" si="3"/>
        <v>15.27065527065527</v>
      </c>
      <c r="N31" s="43">
        <f t="shared" si="4"/>
        <v>24.77432296890672</v>
      </c>
      <c r="O31" s="44">
        <f t="shared" si="5"/>
        <v>51.253761283851553</v>
      </c>
      <c r="P31" s="44">
        <f t="shared" si="6"/>
        <v>76.028084252758276</v>
      </c>
      <c r="Q31" s="44">
        <f t="shared" si="7"/>
        <v>206.88259109311738</v>
      </c>
      <c r="R31" s="45">
        <f t="shared" si="8"/>
        <v>108.50202429149797</v>
      </c>
      <c r="T31">
        <v>10</v>
      </c>
    </row>
    <row r="32" spans="1:20" ht="18" customHeight="1" x14ac:dyDescent="0.15">
      <c r="A32" s="20" t="s">
        <v>37</v>
      </c>
      <c r="B32" s="16">
        <v>5292</v>
      </c>
      <c r="C32" s="17">
        <f t="shared" si="9"/>
        <v>15798</v>
      </c>
      <c r="D32" s="17">
        <v>7545</v>
      </c>
      <c r="E32" s="17">
        <v>8253</v>
      </c>
      <c r="F32" s="16">
        <v>1655</v>
      </c>
      <c r="G32" s="40">
        <f t="shared" si="0"/>
        <v>10.479326283796619</v>
      </c>
      <c r="H32" s="16">
        <v>7640</v>
      </c>
      <c r="I32" s="40">
        <f t="shared" si="1"/>
        <v>48.375862723991645</v>
      </c>
      <c r="J32" s="16">
        <v>6498</v>
      </c>
      <c r="K32" s="40">
        <f t="shared" si="2"/>
        <v>41.144810992211738</v>
      </c>
      <c r="L32" s="16">
        <v>3546</v>
      </c>
      <c r="M32" s="40">
        <f t="shared" si="3"/>
        <v>22.452985499905019</v>
      </c>
      <c r="N32" s="55">
        <f t="shared" si="4"/>
        <v>21.662303664921467</v>
      </c>
      <c r="O32" s="56">
        <f t="shared" si="5"/>
        <v>85.052356020942412</v>
      </c>
      <c r="P32" s="56">
        <f t="shared" si="6"/>
        <v>106.71465968586386</v>
      </c>
      <c r="Q32" s="56">
        <f t="shared" si="7"/>
        <v>392.6283987915408</v>
      </c>
      <c r="R32" s="57">
        <f t="shared" si="8"/>
        <v>214.2598187311178</v>
      </c>
      <c r="T32">
        <v>5</v>
      </c>
    </row>
    <row r="33" spans="1:20" ht="18" customHeight="1" x14ac:dyDescent="0.15">
      <c r="A33" s="20" t="s">
        <v>38</v>
      </c>
      <c r="B33" s="16">
        <v>3516</v>
      </c>
      <c r="C33" s="17">
        <f>D33+E33</f>
        <v>10573</v>
      </c>
      <c r="D33" s="17">
        <v>5000</v>
      </c>
      <c r="E33" s="17">
        <v>5573</v>
      </c>
      <c r="F33" s="16">
        <v>1166</v>
      </c>
      <c r="G33" s="40">
        <f t="shared" si="0"/>
        <v>11.031220435193944</v>
      </c>
      <c r="H33" s="16">
        <v>5406</v>
      </c>
      <c r="I33" s="40">
        <f t="shared" si="1"/>
        <v>51.144749290444658</v>
      </c>
      <c r="J33" s="16">
        <v>3998</v>
      </c>
      <c r="K33" s="40">
        <f t="shared" si="2"/>
        <v>37.824030274361398</v>
      </c>
      <c r="L33" s="16">
        <v>2115</v>
      </c>
      <c r="M33" s="40">
        <f t="shared" si="3"/>
        <v>20.009460737937559</v>
      </c>
      <c r="N33" s="55">
        <f t="shared" si="4"/>
        <v>21.568627450980394</v>
      </c>
      <c r="O33" s="56">
        <f t="shared" si="5"/>
        <v>73.954864964853869</v>
      </c>
      <c r="P33" s="56">
        <f t="shared" si="6"/>
        <v>95.523492415834255</v>
      </c>
      <c r="Q33" s="56">
        <f t="shared" si="7"/>
        <v>342.88164665523158</v>
      </c>
      <c r="R33" s="57">
        <f t="shared" si="8"/>
        <v>181.38936535162949</v>
      </c>
      <c r="T33">
        <v>3</v>
      </c>
    </row>
    <row r="34" spans="1:20" ht="18" customHeight="1" x14ac:dyDescent="0.15">
      <c r="A34" s="21" t="s">
        <v>39</v>
      </c>
      <c r="B34" s="18">
        <v>3627</v>
      </c>
      <c r="C34" s="13">
        <f t="shared" si="9"/>
        <v>10705</v>
      </c>
      <c r="D34" s="13">
        <v>5035</v>
      </c>
      <c r="E34" s="13">
        <v>5670</v>
      </c>
      <c r="F34" s="18">
        <v>1189</v>
      </c>
      <c r="G34" s="41">
        <f t="shared" si="0"/>
        <v>11.111111111111111</v>
      </c>
      <c r="H34" s="18">
        <v>5213</v>
      </c>
      <c r="I34" s="41">
        <f t="shared" si="1"/>
        <v>48.715073357630132</v>
      </c>
      <c r="J34" s="18">
        <v>4299</v>
      </c>
      <c r="K34" s="41">
        <f t="shared" si="2"/>
        <v>40.173815531258761</v>
      </c>
      <c r="L34" s="18">
        <v>2389</v>
      </c>
      <c r="M34" s="41">
        <f t="shared" si="3"/>
        <v>22.325016353611812</v>
      </c>
      <c r="N34" s="43">
        <f t="shared" si="4"/>
        <v>22.808363706119316</v>
      </c>
      <c r="O34" s="44">
        <f t="shared" si="5"/>
        <v>82.466909648954527</v>
      </c>
      <c r="P34" s="44">
        <f t="shared" si="6"/>
        <v>105.27527335507385</v>
      </c>
      <c r="Q34" s="44">
        <f t="shared" si="7"/>
        <v>361.56433978132884</v>
      </c>
      <c r="R34" s="45">
        <f t="shared" si="8"/>
        <v>200.92514718250629</v>
      </c>
      <c r="T34">
        <v>4</v>
      </c>
    </row>
    <row r="35" spans="1:20" ht="18" customHeight="1" x14ac:dyDescent="0.15">
      <c r="A35" s="19" t="s">
        <v>40</v>
      </c>
      <c r="B35" s="9">
        <v>1811</v>
      </c>
      <c r="C35" s="10">
        <f t="shared" si="9"/>
        <v>4279</v>
      </c>
      <c r="D35" s="10">
        <v>2016</v>
      </c>
      <c r="E35" s="10">
        <v>2263</v>
      </c>
      <c r="F35" s="9">
        <v>275</v>
      </c>
      <c r="G35" s="37">
        <f t="shared" si="0"/>
        <v>6.4267352185089974</v>
      </c>
      <c r="H35" s="9">
        <v>1710</v>
      </c>
      <c r="I35" s="37">
        <f t="shared" si="1"/>
        <v>39.962608086001403</v>
      </c>
      <c r="J35" s="9">
        <v>2294</v>
      </c>
      <c r="K35" s="37">
        <f t="shared" si="2"/>
        <v>53.610656695489602</v>
      </c>
      <c r="L35" s="9">
        <v>1494</v>
      </c>
      <c r="M35" s="37">
        <f t="shared" si="3"/>
        <v>34.914699696190695</v>
      </c>
      <c r="N35" s="46">
        <f t="shared" si="4"/>
        <v>16.081871345029239</v>
      </c>
      <c r="O35" s="47">
        <f t="shared" si="5"/>
        <v>134.15204678362574</v>
      </c>
      <c r="P35" s="47">
        <f t="shared" si="6"/>
        <v>150.23391812865498</v>
      </c>
      <c r="Q35" s="47">
        <f t="shared" si="7"/>
        <v>834.18181818181813</v>
      </c>
      <c r="R35" s="48">
        <f t="shared" si="8"/>
        <v>543.27272727272725</v>
      </c>
      <c r="T35">
        <v>0</v>
      </c>
    </row>
    <row r="36" spans="1:20" ht="18" customHeight="1" x14ac:dyDescent="0.15">
      <c r="A36" s="20" t="s">
        <v>41</v>
      </c>
      <c r="B36" s="16">
        <v>1223</v>
      </c>
      <c r="C36" s="17">
        <f t="shared" si="9"/>
        <v>2982</v>
      </c>
      <c r="D36" s="17">
        <v>1368</v>
      </c>
      <c r="E36" s="17">
        <v>1614</v>
      </c>
      <c r="F36" s="16">
        <v>186</v>
      </c>
      <c r="G36" s="40">
        <f t="shared" si="0"/>
        <v>6.2374245472837018</v>
      </c>
      <c r="H36" s="16">
        <v>1282</v>
      </c>
      <c r="I36" s="40">
        <f t="shared" si="1"/>
        <v>42.991281019450035</v>
      </c>
      <c r="J36" s="16">
        <v>1514</v>
      </c>
      <c r="K36" s="40">
        <f t="shared" si="2"/>
        <v>50.77129443326627</v>
      </c>
      <c r="L36" s="16">
        <v>934</v>
      </c>
      <c r="M36" s="40">
        <f t="shared" si="3"/>
        <v>31.32126089872569</v>
      </c>
      <c r="N36" s="55">
        <f t="shared" si="4"/>
        <v>14.508580343213728</v>
      </c>
      <c r="O36" s="56">
        <f t="shared" si="5"/>
        <v>118.09672386895475</v>
      </c>
      <c r="P36" s="56">
        <f t="shared" si="6"/>
        <v>132.60530421216851</v>
      </c>
      <c r="Q36" s="56">
        <f t="shared" si="7"/>
        <v>813.97849462365593</v>
      </c>
      <c r="R36" s="57">
        <f t="shared" si="8"/>
        <v>502.15053763440858</v>
      </c>
      <c r="T36">
        <v>0</v>
      </c>
    </row>
    <row r="37" spans="1:20" ht="18" customHeight="1" x14ac:dyDescent="0.15">
      <c r="A37" s="21" t="s">
        <v>42</v>
      </c>
      <c r="B37" s="12">
        <v>969</v>
      </c>
      <c r="C37" s="13">
        <f t="shared" si="9"/>
        <v>2782</v>
      </c>
      <c r="D37" s="13">
        <v>1289</v>
      </c>
      <c r="E37" s="13">
        <v>1493</v>
      </c>
      <c r="F37" s="12">
        <v>200</v>
      </c>
      <c r="G37" s="38">
        <f t="shared" si="0"/>
        <v>7.1890726096333566</v>
      </c>
      <c r="H37" s="12">
        <v>1212</v>
      </c>
      <c r="I37" s="38">
        <f t="shared" si="1"/>
        <v>43.565780014378149</v>
      </c>
      <c r="J37" s="12">
        <v>1370</v>
      </c>
      <c r="K37" s="38">
        <f t="shared" si="2"/>
        <v>49.245147375988495</v>
      </c>
      <c r="L37" s="12">
        <v>875</v>
      </c>
      <c r="M37" s="38">
        <f t="shared" si="3"/>
        <v>31.45219266714594</v>
      </c>
      <c r="N37" s="58">
        <f t="shared" si="4"/>
        <v>16.5016501650165</v>
      </c>
      <c r="O37" s="59">
        <f t="shared" si="5"/>
        <v>113.03630363036304</v>
      </c>
      <c r="P37" s="59">
        <f t="shared" si="6"/>
        <v>129.53795379537954</v>
      </c>
      <c r="Q37" s="59">
        <f t="shared" si="7"/>
        <v>685</v>
      </c>
      <c r="R37" s="60">
        <f t="shared" si="8"/>
        <v>437.5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2019-01-11T02:41:17Z</dcterms:modified>
</cp:coreProperties>
</file>