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0月～9月）\HP掲載用\HP統計表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8" r:id="rId2"/>
    <sheet name="年齢別（米子市）" sheetId="9" r:id="rId3"/>
    <sheet name="年齢別（倉吉市）" sheetId="10" r:id="rId4"/>
    <sheet name="年齢別（境港市）" sheetId="11" r:id="rId5"/>
    <sheet name="年齢別（岩美町）" sheetId="12" r:id="rId6"/>
    <sheet name="年齢別（若桜町）" sheetId="13" r:id="rId7"/>
    <sheet name="年齢別（智頭町）" sheetId="14" r:id="rId8"/>
    <sheet name="年齢別（八頭町）" sheetId="15" r:id="rId9"/>
    <sheet name="年齢別（三朝町）" sheetId="16" r:id="rId10"/>
    <sheet name="年齢別（湯梨浜町）" sheetId="17" r:id="rId11"/>
    <sheet name="年齢別（琴浦町）" sheetId="18" r:id="rId12"/>
    <sheet name="年齢別（北栄町）" sheetId="19" r:id="rId13"/>
    <sheet name="年齢別（日吉津村）" sheetId="20" r:id="rId14"/>
    <sheet name="年齢別（大山町）" sheetId="21" r:id="rId15"/>
    <sheet name="年齢別（南部町）" sheetId="22" r:id="rId16"/>
    <sheet name="年齢別（伯耆町）" sheetId="23" r:id="rId17"/>
    <sheet name="年齢別（日南町）" sheetId="24" r:id="rId18"/>
    <sheet name="年齢別（日野町）" sheetId="25" r:id="rId19"/>
    <sheet name="年齢別（江府町）" sheetId="26" r:id="rId20"/>
  </sheets>
  <definedNames>
    <definedName name="_xlnm.Print_Area" localSheetId="5">'年齢別（岩美町）'!$A$1:$S$43</definedName>
    <definedName name="_xlnm.Print_Area" localSheetId="4">'年齢別（境港市）'!$A$1:$S$43</definedName>
    <definedName name="_xlnm.Print_Area" localSheetId="11">'年齢別（琴浦町）'!$A$1:$S$43</definedName>
    <definedName name="_xlnm.Print_Area" localSheetId="0">'年齢別（県計）'!$A$1:$S$43</definedName>
    <definedName name="_xlnm.Print_Area" localSheetId="19">'年齢別（江府町）'!$A$1:$S$43</definedName>
    <definedName name="_xlnm.Print_Area" localSheetId="9">'年齢別（三朝町）'!$A$1:$S$43</definedName>
    <definedName name="_xlnm.Print_Area" localSheetId="6">'年齢別（若桜町）'!$A$1:$S$43</definedName>
    <definedName name="_xlnm.Print_Area" localSheetId="3">'年齢別（倉吉市）'!$A$1:$S$43</definedName>
    <definedName name="_xlnm.Print_Area" localSheetId="14">'年齢別（大山町）'!$A$1:$S$43</definedName>
    <definedName name="_xlnm.Print_Area" localSheetId="7">'年齢別（智頭町）'!$A$1:$S$43</definedName>
    <definedName name="_xlnm.Print_Area" localSheetId="1">'年齢別（鳥取市）'!$A$1:$S$43</definedName>
    <definedName name="_xlnm.Print_Area" localSheetId="10">'年齢別（湯梨浜町）'!$A$1:$S$43</definedName>
    <definedName name="_xlnm.Print_Area" localSheetId="15">'年齢別（南部町）'!$A$1:$S$43</definedName>
    <definedName name="_xlnm.Print_Area" localSheetId="13">'年齢別（日吉津村）'!$A$1:$S$43</definedName>
    <definedName name="_xlnm.Print_Area" localSheetId="17">'年齢別（日南町）'!$A$1:$S$43</definedName>
    <definedName name="_xlnm.Print_Area" localSheetId="18">'年齢別（日野町）'!$A$1:$S$43</definedName>
    <definedName name="_xlnm.Print_Area" localSheetId="16">'年齢別（伯耆町）'!$A$1:$S$43</definedName>
    <definedName name="_xlnm.Print_Area" localSheetId="8">'年齢別（八頭町）'!$A$1:$S$43</definedName>
    <definedName name="_xlnm.Print_Area" localSheetId="2">'年齢別（米子市）'!$A$1:$S$43</definedName>
    <definedName name="_xlnm.Print_Area" localSheetId="12">'年齢別（北栄町）'!$A$1:$S$43</definedName>
  </definedNames>
  <calcPr calcId="152511" forceFullCalc="1"/>
</workbook>
</file>

<file path=xl/calcChain.xml><?xml version="1.0" encoding="utf-8"?>
<calcChain xmlns="http://schemas.openxmlformats.org/spreadsheetml/2006/main">
  <c r="W10" i="1" l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4" i="1" l="1"/>
  <c r="X36" i="1"/>
  <c r="X35" i="1"/>
  <c r="X32" i="1"/>
  <c r="X34" i="1"/>
  <c r="W36" i="1"/>
  <c r="W35" i="1"/>
  <c r="W33" i="1"/>
  <c r="X33" i="1"/>
  <c r="W32" i="1"/>
  <c r="P36" i="26"/>
  <c r="O36" i="26"/>
  <c r="M36" i="26"/>
  <c r="L36" i="26"/>
  <c r="P35" i="26"/>
  <c r="O35" i="26"/>
  <c r="M35" i="26"/>
  <c r="L35" i="26"/>
  <c r="P34" i="26"/>
  <c r="O34" i="26"/>
  <c r="M34" i="26"/>
  <c r="L34" i="26"/>
  <c r="P33" i="26"/>
  <c r="O33" i="26"/>
  <c r="M33" i="26"/>
  <c r="L33" i="26"/>
  <c r="P32" i="26"/>
  <c r="O32" i="26"/>
  <c r="M32" i="26"/>
  <c r="L32" i="26"/>
  <c r="X30" i="26"/>
  <c r="W30" i="26"/>
  <c r="S30" i="26"/>
  <c r="R30" i="26"/>
  <c r="N30" i="26"/>
  <c r="K30" i="26"/>
  <c r="X29" i="26"/>
  <c r="W29" i="26"/>
  <c r="S29" i="26"/>
  <c r="R29" i="26"/>
  <c r="N29" i="26"/>
  <c r="K29" i="26"/>
  <c r="X28" i="26"/>
  <c r="W28" i="26"/>
  <c r="S28" i="26"/>
  <c r="R28" i="26"/>
  <c r="N28" i="26"/>
  <c r="K28" i="26"/>
  <c r="X27" i="26"/>
  <c r="W27" i="26"/>
  <c r="S27" i="26"/>
  <c r="R27" i="26"/>
  <c r="N27" i="26"/>
  <c r="K27" i="26"/>
  <c r="X26" i="26"/>
  <c r="W26" i="26"/>
  <c r="S26" i="26"/>
  <c r="R26" i="26"/>
  <c r="N26" i="26"/>
  <c r="K26" i="26"/>
  <c r="X25" i="26"/>
  <c r="W25" i="26"/>
  <c r="S25" i="26"/>
  <c r="R25" i="26"/>
  <c r="N25" i="26"/>
  <c r="K25" i="26"/>
  <c r="X24" i="26"/>
  <c r="W24" i="26"/>
  <c r="S24" i="26"/>
  <c r="R24" i="26"/>
  <c r="N24" i="26"/>
  <c r="K24" i="26"/>
  <c r="X23" i="26"/>
  <c r="W23" i="26"/>
  <c r="S23" i="26"/>
  <c r="R23" i="26"/>
  <c r="N23" i="26"/>
  <c r="K23" i="26"/>
  <c r="X22" i="26"/>
  <c r="W22" i="26"/>
  <c r="S22" i="26"/>
  <c r="R22" i="26"/>
  <c r="N22" i="26"/>
  <c r="K22" i="26"/>
  <c r="X21" i="26"/>
  <c r="W21" i="26"/>
  <c r="S21" i="26"/>
  <c r="R21" i="26"/>
  <c r="N21" i="26"/>
  <c r="K21" i="26"/>
  <c r="X20" i="26"/>
  <c r="W20" i="26"/>
  <c r="S20" i="26"/>
  <c r="R20" i="26"/>
  <c r="N20" i="26"/>
  <c r="K20" i="26"/>
  <c r="X19" i="26"/>
  <c r="W19" i="26"/>
  <c r="S19" i="26"/>
  <c r="R19" i="26"/>
  <c r="N19" i="26"/>
  <c r="K19" i="26"/>
  <c r="X18" i="26"/>
  <c r="W18" i="26"/>
  <c r="S18" i="26"/>
  <c r="R18" i="26"/>
  <c r="N18" i="26"/>
  <c r="K18" i="26"/>
  <c r="X17" i="26"/>
  <c r="W17" i="26"/>
  <c r="S17" i="26"/>
  <c r="R17" i="26"/>
  <c r="N17" i="26"/>
  <c r="K17" i="26"/>
  <c r="X16" i="26"/>
  <c r="W16" i="26"/>
  <c r="S16" i="26"/>
  <c r="R16" i="26"/>
  <c r="N16" i="26"/>
  <c r="K16" i="26"/>
  <c r="X15" i="26"/>
  <c r="W15" i="26"/>
  <c r="S15" i="26"/>
  <c r="R15" i="26"/>
  <c r="N15" i="26"/>
  <c r="K15" i="26"/>
  <c r="X14" i="26"/>
  <c r="W14" i="26"/>
  <c r="S14" i="26"/>
  <c r="R14" i="26"/>
  <c r="N14" i="26"/>
  <c r="K14" i="26"/>
  <c r="X13" i="26"/>
  <c r="W13" i="26"/>
  <c r="S13" i="26"/>
  <c r="R13" i="26"/>
  <c r="N13" i="26"/>
  <c r="K13" i="26"/>
  <c r="X12" i="26"/>
  <c r="W12" i="26"/>
  <c r="S12" i="26"/>
  <c r="R12" i="26"/>
  <c r="N12" i="26"/>
  <c r="K12" i="26"/>
  <c r="X11" i="26"/>
  <c r="W11" i="26"/>
  <c r="S11" i="26"/>
  <c r="R11" i="26"/>
  <c r="N11" i="26"/>
  <c r="K11" i="26"/>
  <c r="X10" i="26"/>
  <c r="W10" i="26"/>
  <c r="S10" i="26"/>
  <c r="R10" i="26"/>
  <c r="N10" i="26"/>
  <c r="K10" i="26"/>
  <c r="J10" i="26"/>
  <c r="I10" i="26"/>
  <c r="E10" i="26"/>
  <c r="B10" i="26"/>
  <c r="P9" i="26"/>
  <c r="O9" i="26"/>
  <c r="M9" i="26"/>
  <c r="L9" i="26"/>
  <c r="G9" i="26"/>
  <c r="F9" i="26"/>
  <c r="D9" i="26"/>
  <c r="C9" i="26"/>
  <c r="P36" i="25"/>
  <c r="O36" i="25"/>
  <c r="M36" i="25"/>
  <c r="L36" i="25"/>
  <c r="P35" i="25"/>
  <c r="O35" i="25"/>
  <c r="M35" i="25"/>
  <c r="L35" i="25"/>
  <c r="P34" i="25"/>
  <c r="O34" i="25"/>
  <c r="M34" i="25"/>
  <c r="L34" i="25"/>
  <c r="P33" i="25"/>
  <c r="O33" i="25"/>
  <c r="M33" i="25"/>
  <c r="L33" i="25"/>
  <c r="P32" i="25"/>
  <c r="O32" i="25"/>
  <c r="M32" i="25"/>
  <c r="L32" i="25"/>
  <c r="X30" i="25"/>
  <c r="W30" i="25"/>
  <c r="S30" i="25"/>
  <c r="R30" i="25"/>
  <c r="N30" i="25"/>
  <c r="K30" i="25"/>
  <c r="X29" i="25"/>
  <c r="W29" i="25"/>
  <c r="S29" i="25"/>
  <c r="R29" i="25"/>
  <c r="N29" i="25"/>
  <c r="K29" i="25"/>
  <c r="X28" i="25"/>
  <c r="W28" i="25"/>
  <c r="S28" i="25"/>
  <c r="R28" i="25"/>
  <c r="N28" i="25"/>
  <c r="K28" i="25"/>
  <c r="X27" i="25"/>
  <c r="W27" i="25"/>
  <c r="S27" i="25"/>
  <c r="R27" i="25"/>
  <c r="N27" i="25"/>
  <c r="K27" i="25"/>
  <c r="X26" i="25"/>
  <c r="W26" i="25"/>
  <c r="S26" i="25"/>
  <c r="R26" i="25"/>
  <c r="N26" i="25"/>
  <c r="K26" i="25"/>
  <c r="X25" i="25"/>
  <c r="W25" i="25"/>
  <c r="S25" i="25"/>
  <c r="R25" i="25"/>
  <c r="N25" i="25"/>
  <c r="K25" i="25"/>
  <c r="X24" i="25"/>
  <c r="W24" i="25"/>
  <c r="S24" i="25"/>
  <c r="R24" i="25"/>
  <c r="N24" i="25"/>
  <c r="K24" i="25"/>
  <c r="X23" i="25"/>
  <c r="W23" i="25"/>
  <c r="S23" i="25"/>
  <c r="R23" i="25"/>
  <c r="N23" i="25"/>
  <c r="K23" i="25"/>
  <c r="X22" i="25"/>
  <c r="W22" i="25"/>
  <c r="S22" i="25"/>
  <c r="R22" i="25"/>
  <c r="N22" i="25"/>
  <c r="K22" i="25"/>
  <c r="X21" i="25"/>
  <c r="W21" i="25"/>
  <c r="S21" i="25"/>
  <c r="R21" i="25"/>
  <c r="N21" i="25"/>
  <c r="K21" i="25"/>
  <c r="X20" i="25"/>
  <c r="W20" i="25"/>
  <c r="S20" i="25"/>
  <c r="R20" i="25"/>
  <c r="N20" i="25"/>
  <c r="K20" i="25"/>
  <c r="X19" i="25"/>
  <c r="W19" i="25"/>
  <c r="S19" i="25"/>
  <c r="R19" i="25"/>
  <c r="N19" i="25"/>
  <c r="K19" i="25"/>
  <c r="X18" i="25"/>
  <c r="W18" i="25"/>
  <c r="S18" i="25"/>
  <c r="R18" i="25"/>
  <c r="N18" i="25"/>
  <c r="K18" i="25"/>
  <c r="X17" i="25"/>
  <c r="W17" i="25"/>
  <c r="S17" i="25"/>
  <c r="R17" i="25"/>
  <c r="N17" i="25"/>
  <c r="K17" i="25"/>
  <c r="X16" i="25"/>
  <c r="W16" i="25"/>
  <c r="S16" i="25"/>
  <c r="R16" i="25"/>
  <c r="N16" i="25"/>
  <c r="K16" i="25"/>
  <c r="X15" i="25"/>
  <c r="W15" i="25"/>
  <c r="S15" i="25"/>
  <c r="R15" i="25"/>
  <c r="N15" i="25"/>
  <c r="K15" i="25"/>
  <c r="X14" i="25"/>
  <c r="W14" i="25"/>
  <c r="S14" i="25"/>
  <c r="R14" i="25"/>
  <c r="N14" i="25"/>
  <c r="K14" i="25"/>
  <c r="X13" i="25"/>
  <c r="W13" i="25"/>
  <c r="S13" i="25"/>
  <c r="R13" i="25"/>
  <c r="N13" i="25"/>
  <c r="K13" i="25"/>
  <c r="X12" i="25"/>
  <c r="W12" i="25"/>
  <c r="S12" i="25"/>
  <c r="R12" i="25"/>
  <c r="N12" i="25"/>
  <c r="K12" i="25"/>
  <c r="X11" i="25"/>
  <c r="W11" i="25"/>
  <c r="S11" i="25"/>
  <c r="R11" i="25"/>
  <c r="N11" i="25"/>
  <c r="K11" i="25"/>
  <c r="X10" i="25"/>
  <c r="W10" i="25"/>
  <c r="S10" i="25"/>
  <c r="R10" i="25"/>
  <c r="N10" i="25"/>
  <c r="K10" i="25"/>
  <c r="J10" i="25"/>
  <c r="I10" i="25"/>
  <c r="E10" i="25"/>
  <c r="B10" i="25"/>
  <c r="P9" i="25"/>
  <c r="O9" i="25"/>
  <c r="M9" i="25"/>
  <c r="L9" i="25"/>
  <c r="G9" i="25"/>
  <c r="F9" i="25"/>
  <c r="D9" i="25"/>
  <c r="C9" i="25"/>
  <c r="P36" i="24"/>
  <c r="O36" i="24"/>
  <c r="M36" i="24"/>
  <c r="L36" i="24"/>
  <c r="P35" i="24"/>
  <c r="O35" i="24"/>
  <c r="M35" i="24"/>
  <c r="L35" i="24"/>
  <c r="P34" i="24"/>
  <c r="O34" i="24"/>
  <c r="M34" i="24"/>
  <c r="L34" i="24"/>
  <c r="P33" i="24"/>
  <c r="O33" i="24"/>
  <c r="M33" i="24"/>
  <c r="L33" i="24"/>
  <c r="P32" i="24"/>
  <c r="O32" i="24"/>
  <c r="M32" i="24"/>
  <c r="L32" i="24"/>
  <c r="X30" i="24"/>
  <c r="W30" i="24"/>
  <c r="S30" i="24"/>
  <c r="R30" i="24"/>
  <c r="N30" i="24"/>
  <c r="K30" i="24"/>
  <c r="X29" i="24"/>
  <c r="W29" i="24"/>
  <c r="S29" i="24"/>
  <c r="R29" i="24"/>
  <c r="N29" i="24"/>
  <c r="K29" i="24"/>
  <c r="X28" i="24"/>
  <c r="W28" i="24"/>
  <c r="S28" i="24"/>
  <c r="R28" i="24"/>
  <c r="N28" i="24"/>
  <c r="K28" i="24"/>
  <c r="X27" i="24"/>
  <c r="W27" i="24"/>
  <c r="S27" i="24"/>
  <c r="R27" i="24"/>
  <c r="N27" i="24"/>
  <c r="K27" i="24"/>
  <c r="X26" i="24"/>
  <c r="W26" i="24"/>
  <c r="S26" i="24"/>
  <c r="R26" i="24"/>
  <c r="N26" i="24"/>
  <c r="K26" i="24"/>
  <c r="X25" i="24"/>
  <c r="W25" i="24"/>
  <c r="S25" i="24"/>
  <c r="R25" i="24"/>
  <c r="N25" i="24"/>
  <c r="K25" i="24"/>
  <c r="X24" i="24"/>
  <c r="W24" i="24"/>
  <c r="S24" i="24"/>
  <c r="R24" i="24"/>
  <c r="N24" i="24"/>
  <c r="K24" i="24"/>
  <c r="X23" i="24"/>
  <c r="W23" i="24"/>
  <c r="S23" i="24"/>
  <c r="R23" i="24"/>
  <c r="N23" i="24"/>
  <c r="K23" i="24"/>
  <c r="X22" i="24"/>
  <c r="W22" i="24"/>
  <c r="S22" i="24"/>
  <c r="R22" i="24"/>
  <c r="N22" i="24"/>
  <c r="K22" i="24"/>
  <c r="X21" i="24"/>
  <c r="W21" i="24"/>
  <c r="S21" i="24"/>
  <c r="R21" i="24"/>
  <c r="N21" i="24"/>
  <c r="K21" i="24"/>
  <c r="X20" i="24"/>
  <c r="W20" i="24"/>
  <c r="S20" i="24"/>
  <c r="R20" i="24"/>
  <c r="N20" i="24"/>
  <c r="K20" i="24"/>
  <c r="X19" i="24"/>
  <c r="W19" i="24"/>
  <c r="S19" i="24"/>
  <c r="R19" i="24"/>
  <c r="N19" i="24"/>
  <c r="K19" i="24"/>
  <c r="X18" i="24"/>
  <c r="W18" i="24"/>
  <c r="S18" i="24"/>
  <c r="R18" i="24"/>
  <c r="N18" i="24"/>
  <c r="K18" i="24"/>
  <c r="X17" i="24"/>
  <c r="W17" i="24"/>
  <c r="S17" i="24"/>
  <c r="R17" i="24"/>
  <c r="N17" i="24"/>
  <c r="K17" i="24"/>
  <c r="X16" i="24"/>
  <c r="W16" i="24"/>
  <c r="S16" i="24"/>
  <c r="R16" i="24"/>
  <c r="N16" i="24"/>
  <c r="K16" i="24"/>
  <c r="X15" i="24"/>
  <c r="W15" i="24"/>
  <c r="S15" i="24"/>
  <c r="R15" i="24"/>
  <c r="N15" i="24"/>
  <c r="K15" i="24"/>
  <c r="X14" i="24"/>
  <c r="W14" i="24"/>
  <c r="S14" i="24"/>
  <c r="R14" i="24"/>
  <c r="N14" i="24"/>
  <c r="K14" i="24"/>
  <c r="X13" i="24"/>
  <c r="W13" i="24"/>
  <c r="S13" i="24"/>
  <c r="R13" i="24"/>
  <c r="N13" i="24"/>
  <c r="K13" i="24"/>
  <c r="X12" i="24"/>
  <c r="W12" i="24"/>
  <c r="S12" i="24"/>
  <c r="R12" i="24"/>
  <c r="N12" i="24"/>
  <c r="K12" i="24"/>
  <c r="X11" i="24"/>
  <c r="W11" i="24"/>
  <c r="S11" i="24"/>
  <c r="R11" i="24"/>
  <c r="N11" i="24"/>
  <c r="K11" i="24"/>
  <c r="X10" i="24"/>
  <c r="W10" i="24"/>
  <c r="S10" i="24"/>
  <c r="R10" i="24"/>
  <c r="N10" i="24"/>
  <c r="K10" i="24"/>
  <c r="J10" i="24"/>
  <c r="I10" i="24"/>
  <c r="E10" i="24"/>
  <c r="B10" i="24"/>
  <c r="P9" i="24"/>
  <c r="O9" i="24"/>
  <c r="M9" i="24"/>
  <c r="L9" i="24"/>
  <c r="G9" i="24"/>
  <c r="F9" i="24"/>
  <c r="D9" i="24"/>
  <c r="C9" i="24"/>
  <c r="P36" i="23"/>
  <c r="O36" i="23"/>
  <c r="M36" i="23"/>
  <c r="L36" i="23"/>
  <c r="P35" i="23"/>
  <c r="O35" i="23"/>
  <c r="M35" i="23"/>
  <c r="L35" i="23"/>
  <c r="P34" i="23"/>
  <c r="O34" i="23"/>
  <c r="M34" i="23"/>
  <c r="L34" i="23"/>
  <c r="P33" i="23"/>
  <c r="O33" i="23"/>
  <c r="M33" i="23"/>
  <c r="L33" i="23"/>
  <c r="P32" i="23"/>
  <c r="O32" i="23"/>
  <c r="M32" i="23"/>
  <c r="L32" i="23"/>
  <c r="X30" i="23"/>
  <c r="W30" i="23"/>
  <c r="S30" i="23"/>
  <c r="R30" i="23"/>
  <c r="N30" i="23"/>
  <c r="K30" i="23"/>
  <c r="X29" i="23"/>
  <c r="W29" i="23"/>
  <c r="S29" i="23"/>
  <c r="R29" i="23"/>
  <c r="N29" i="23"/>
  <c r="K29" i="23"/>
  <c r="X28" i="23"/>
  <c r="W28" i="23"/>
  <c r="S28" i="23"/>
  <c r="R28" i="23"/>
  <c r="N28" i="23"/>
  <c r="K28" i="23"/>
  <c r="X27" i="23"/>
  <c r="W27" i="23"/>
  <c r="S27" i="23"/>
  <c r="R27" i="23"/>
  <c r="N27" i="23"/>
  <c r="K27" i="23"/>
  <c r="X26" i="23"/>
  <c r="W26" i="23"/>
  <c r="S26" i="23"/>
  <c r="R26" i="23"/>
  <c r="N26" i="23"/>
  <c r="K26" i="23"/>
  <c r="X25" i="23"/>
  <c r="W25" i="23"/>
  <c r="S25" i="23"/>
  <c r="R25" i="23"/>
  <c r="N25" i="23"/>
  <c r="K25" i="23"/>
  <c r="X24" i="23"/>
  <c r="W24" i="23"/>
  <c r="S24" i="23"/>
  <c r="R24" i="23"/>
  <c r="N24" i="23"/>
  <c r="K24" i="23"/>
  <c r="X23" i="23"/>
  <c r="W23" i="23"/>
  <c r="S23" i="23"/>
  <c r="R23" i="23"/>
  <c r="N23" i="23"/>
  <c r="K23" i="23"/>
  <c r="X22" i="23"/>
  <c r="W22" i="23"/>
  <c r="S22" i="23"/>
  <c r="R22" i="23"/>
  <c r="N22" i="23"/>
  <c r="K22" i="23"/>
  <c r="X21" i="23"/>
  <c r="W21" i="23"/>
  <c r="S21" i="23"/>
  <c r="R21" i="23"/>
  <c r="N21" i="23"/>
  <c r="K21" i="23"/>
  <c r="X20" i="23"/>
  <c r="W20" i="23"/>
  <c r="S20" i="23"/>
  <c r="R20" i="23"/>
  <c r="N20" i="23"/>
  <c r="K20" i="23"/>
  <c r="X19" i="23"/>
  <c r="W19" i="23"/>
  <c r="S19" i="23"/>
  <c r="R19" i="23"/>
  <c r="N19" i="23"/>
  <c r="K19" i="23"/>
  <c r="X18" i="23"/>
  <c r="W18" i="23"/>
  <c r="S18" i="23"/>
  <c r="R18" i="23"/>
  <c r="N18" i="23"/>
  <c r="K18" i="23"/>
  <c r="X17" i="23"/>
  <c r="W17" i="23"/>
  <c r="S17" i="23"/>
  <c r="R17" i="23"/>
  <c r="N17" i="23"/>
  <c r="K17" i="23"/>
  <c r="X16" i="23"/>
  <c r="W16" i="23"/>
  <c r="S16" i="23"/>
  <c r="R16" i="23"/>
  <c r="N16" i="23"/>
  <c r="K16" i="23"/>
  <c r="X15" i="23"/>
  <c r="W15" i="23"/>
  <c r="S15" i="23"/>
  <c r="R15" i="23"/>
  <c r="N15" i="23"/>
  <c r="K15" i="23"/>
  <c r="X14" i="23"/>
  <c r="W14" i="23"/>
  <c r="S14" i="23"/>
  <c r="R14" i="23"/>
  <c r="N14" i="23"/>
  <c r="K14" i="23"/>
  <c r="X13" i="23"/>
  <c r="W13" i="23"/>
  <c r="S13" i="23"/>
  <c r="R13" i="23"/>
  <c r="N13" i="23"/>
  <c r="K13" i="23"/>
  <c r="X12" i="23"/>
  <c r="W12" i="23"/>
  <c r="S12" i="23"/>
  <c r="R12" i="23"/>
  <c r="N12" i="23"/>
  <c r="K12" i="23"/>
  <c r="X11" i="23"/>
  <c r="W11" i="23"/>
  <c r="S11" i="23"/>
  <c r="R11" i="23"/>
  <c r="N11" i="23"/>
  <c r="K11" i="23"/>
  <c r="X10" i="23"/>
  <c r="W10" i="23"/>
  <c r="S10" i="23"/>
  <c r="R10" i="23"/>
  <c r="N10" i="23"/>
  <c r="K10" i="23"/>
  <c r="J10" i="23"/>
  <c r="I10" i="23"/>
  <c r="E10" i="23"/>
  <c r="B10" i="23"/>
  <c r="P9" i="23"/>
  <c r="O9" i="23"/>
  <c r="M9" i="23"/>
  <c r="L9" i="23"/>
  <c r="G9" i="23"/>
  <c r="F9" i="23"/>
  <c r="D9" i="23"/>
  <c r="C9" i="23"/>
  <c r="P36" i="22"/>
  <c r="O36" i="22"/>
  <c r="M36" i="22"/>
  <c r="L36" i="22"/>
  <c r="P35" i="22"/>
  <c r="O35" i="22"/>
  <c r="M35" i="22"/>
  <c r="L35" i="22"/>
  <c r="P34" i="22"/>
  <c r="O34" i="22"/>
  <c r="M34" i="22"/>
  <c r="L34" i="22"/>
  <c r="P33" i="22"/>
  <c r="O33" i="22"/>
  <c r="M33" i="22"/>
  <c r="L33" i="22"/>
  <c r="P32" i="22"/>
  <c r="O32" i="22"/>
  <c r="M32" i="22"/>
  <c r="L32" i="22"/>
  <c r="X30" i="22"/>
  <c r="W30" i="22"/>
  <c r="S30" i="22"/>
  <c r="R30" i="22"/>
  <c r="N30" i="22"/>
  <c r="K30" i="22"/>
  <c r="X29" i="22"/>
  <c r="W29" i="22"/>
  <c r="S29" i="22"/>
  <c r="R29" i="22"/>
  <c r="N29" i="22"/>
  <c r="K29" i="22"/>
  <c r="X28" i="22"/>
  <c r="W28" i="22"/>
  <c r="S28" i="22"/>
  <c r="R28" i="22"/>
  <c r="N28" i="22"/>
  <c r="K28" i="22"/>
  <c r="X27" i="22"/>
  <c r="W27" i="22"/>
  <c r="S27" i="22"/>
  <c r="R27" i="22"/>
  <c r="N27" i="22"/>
  <c r="K27" i="22"/>
  <c r="X26" i="22"/>
  <c r="W26" i="22"/>
  <c r="S26" i="22"/>
  <c r="R26" i="22"/>
  <c r="N26" i="22"/>
  <c r="K26" i="22"/>
  <c r="X25" i="22"/>
  <c r="W25" i="22"/>
  <c r="S25" i="22"/>
  <c r="R25" i="22"/>
  <c r="N25" i="22"/>
  <c r="K25" i="22"/>
  <c r="X24" i="22"/>
  <c r="W24" i="22"/>
  <c r="S24" i="22"/>
  <c r="R24" i="22"/>
  <c r="N24" i="22"/>
  <c r="K24" i="22"/>
  <c r="X23" i="22"/>
  <c r="W23" i="22"/>
  <c r="S23" i="22"/>
  <c r="R23" i="22"/>
  <c r="N23" i="22"/>
  <c r="K23" i="22"/>
  <c r="X22" i="22"/>
  <c r="W22" i="22"/>
  <c r="S22" i="22"/>
  <c r="R22" i="22"/>
  <c r="N22" i="22"/>
  <c r="K22" i="22"/>
  <c r="X21" i="22"/>
  <c r="W21" i="22"/>
  <c r="S21" i="22"/>
  <c r="R21" i="22"/>
  <c r="N21" i="22"/>
  <c r="K21" i="22"/>
  <c r="X20" i="22"/>
  <c r="W20" i="22"/>
  <c r="S20" i="22"/>
  <c r="R20" i="22"/>
  <c r="N20" i="22"/>
  <c r="K20" i="22"/>
  <c r="X19" i="22"/>
  <c r="W19" i="22"/>
  <c r="S19" i="22"/>
  <c r="R19" i="22"/>
  <c r="N19" i="22"/>
  <c r="K19" i="22"/>
  <c r="X18" i="22"/>
  <c r="W18" i="22"/>
  <c r="S18" i="22"/>
  <c r="R18" i="22"/>
  <c r="N18" i="22"/>
  <c r="K18" i="22"/>
  <c r="X17" i="22"/>
  <c r="W17" i="22"/>
  <c r="S17" i="22"/>
  <c r="R17" i="22"/>
  <c r="N17" i="22"/>
  <c r="K17" i="22"/>
  <c r="X16" i="22"/>
  <c r="W16" i="22"/>
  <c r="S16" i="22"/>
  <c r="R16" i="22"/>
  <c r="N16" i="22"/>
  <c r="K16" i="22"/>
  <c r="X15" i="22"/>
  <c r="W15" i="22"/>
  <c r="S15" i="22"/>
  <c r="R15" i="22"/>
  <c r="N15" i="22"/>
  <c r="K15" i="22"/>
  <c r="X14" i="22"/>
  <c r="W14" i="22"/>
  <c r="S14" i="22"/>
  <c r="R14" i="22"/>
  <c r="N14" i="22"/>
  <c r="K14" i="22"/>
  <c r="X13" i="22"/>
  <c r="W13" i="22"/>
  <c r="S13" i="22"/>
  <c r="R13" i="22"/>
  <c r="N13" i="22"/>
  <c r="K13" i="22"/>
  <c r="X12" i="22"/>
  <c r="W12" i="22"/>
  <c r="S12" i="22"/>
  <c r="R12" i="22"/>
  <c r="N12" i="22"/>
  <c r="K12" i="22"/>
  <c r="X11" i="22"/>
  <c r="W11" i="22"/>
  <c r="S11" i="22"/>
  <c r="R11" i="22"/>
  <c r="N11" i="22"/>
  <c r="K11" i="22"/>
  <c r="X10" i="22"/>
  <c r="W10" i="22"/>
  <c r="S10" i="22"/>
  <c r="R10" i="22"/>
  <c r="N10" i="22"/>
  <c r="K10" i="22"/>
  <c r="J10" i="22"/>
  <c r="I10" i="22"/>
  <c r="E10" i="22"/>
  <c r="B10" i="22"/>
  <c r="P9" i="22"/>
  <c r="O9" i="22"/>
  <c r="M9" i="22"/>
  <c r="L9" i="22"/>
  <c r="G9" i="22"/>
  <c r="F9" i="22"/>
  <c r="D9" i="22"/>
  <c r="C9" i="22"/>
  <c r="P36" i="21"/>
  <c r="O36" i="21"/>
  <c r="M36" i="21"/>
  <c r="L36" i="21"/>
  <c r="P35" i="21"/>
  <c r="O35" i="21"/>
  <c r="M35" i="21"/>
  <c r="L35" i="21"/>
  <c r="P34" i="21"/>
  <c r="O34" i="21"/>
  <c r="M34" i="21"/>
  <c r="L34" i="21"/>
  <c r="P33" i="21"/>
  <c r="O33" i="21"/>
  <c r="M33" i="21"/>
  <c r="L33" i="21"/>
  <c r="P32" i="21"/>
  <c r="O32" i="21"/>
  <c r="M32" i="21"/>
  <c r="L32" i="21"/>
  <c r="X30" i="21"/>
  <c r="W30" i="21"/>
  <c r="S30" i="21"/>
  <c r="R30" i="21"/>
  <c r="N30" i="21"/>
  <c r="K30" i="21"/>
  <c r="X29" i="21"/>
  <c r="W29" i="21"/>
  <c r="S29" i="21"/>
  <c r="R29" i="21"/>
  <c r="N29" i="21"/>
  <c r="K29" i="21"/>
  <c r="X28" i="21"/>
  <c r="W28" i="21"/>
  <c r="S28" i="21"/>
  <c r="R28" i="21"/>
  <c r="N28" i="21"/>
  <c r="K28" i="21"/>
  <c r="X27" i="21"/>
  <c r="W27" i="21"/>
  <c r="S27" i="21"/>
  <c r="R27" i="21"/>
  <c r="N27" i="21"/>
  <c r="K27" i="21"/>
  <c r="X26" i="21"/>
  <c r="W26" i="21"/>
  <c r="S26" i="21"/>
  <c r="R26" i="21"/>
  <c r="N26" i="21"/>
  <c r="K26" i="21"/>
  <c r="X25" i="21"/>
  <c r="W25" i="21"/>
  <c r="S25" i="21"/>
  <c r="R25" i="21"/>
  <c r="N25" i="21"/>
  <c r="K25" i="21"/>
  <c r="X24" i="21"/>
  <c r="W24" i="21"/>
  <c r="S24" i="21"/>
  <c r="R24" i="21"/>
  <c r="N24" i="21"/>
  <c r="K24" i="21"/>
  <c r="X23" i="21"/>
  <c r="W23" i="21"/>
  <c r="S23" i="21"/>
  <c r="R23" i="21"/>
  <c r="N23" i="21"/>
  <c r="K23" i="21"/>
  <c r="X22" i="21"/>
  <c r="W22" i="21"/>
  <c r="S22" i="21"/>
  <c r="R22" i="21"/>
  <c r="N22" i="21"/>
  <c r="K22" i="21"/>
  <c r="X21" i="21"/>
  <c r="W21" i="21"/>
  <c r="S21" i="21"/>
  <c r="R21" i="21"/>
  <c r="N21" i="21"/>
  <c r="K21" i="21"/>
  <c r="X20" i="21"/>
  <c r="W20" i="21"/>
  <c r="S20" i="21"/>
  <c r="R20" i="21"/>
  <c r="N20" i="21"/>
  <c r="K20" i="21"/>
  <c r="X19" i="21"/>
  <c r="W19" i="21"/>
  <c r="S19" i="21"/>
  <c r="R19" i="21"/>
  <c r="N19" i="21"/>
  <c r="K19" i="21"/>
  <c r="X18" i="21"/>
  <c r="W18" i="21"/>
  <c r="S18" i="21"/>
  <c r="R18" i="21"/>
  <c r="N18" i="21"/>
  <c r="K18" i="21"/>
  <c r="X17" i="21"/>
  <c r="W17" i="21"/>
  <c r="S17" i="21"/>
  <c r="R17" i="21"/>
  <c r="N17" i="21"/>
  <c r="K17" i="21"/>
  <c r="X16" i="21"/>
  <c r="W16" i="21"/>
  <c r="S16" i="21"/>
  <c r="R16" i="21"/>
  <c r="N16" i="21"/>
  <c r="K16" i="21"/>
  <c r="X15" i="21"/>
  <c r="W15" i="21"/>
  <c r="S15" i="21"/>
  <c r="R15" i="21"/>
  <c r="N15" i="21"/>
  <c r="K15" i="21"/>
  <c r="X14" i="21"/>
  <c r="W14" i="21"/>
  <c r="S14" i="21"/>
  <c r="R14" i="21"/>
  <c r="N14" i="21"/>
  <c r="K14" i="21"/>
  <c r="X13" i="21"/>
  <c r="W13" i="21"/>
  <c r="S13" i="21"/>
  <c r="R13" i="21"/>
  <c r="N13" i="21"/>
  <c r="K13" i="21"/>
  <c r="X12" i="21"/>
  <c r="W12" i="21"/>
  <c r="S12" i="21"/>
  <c r="R12" i="21"/>
  <c r="N12" i="21"/>
  <c r="K12" i="21"/>
  <c r="X11" i="21"/>
  <c r="W11" i="21"/>
  <c r="S11" i="21"/>
  <c r="R11" i="21"/>
  <c r="N11" i="21"/>
  <c r="K11" i="21"/>
  <c r="X10" i="21"/>
  <c r="W10" i="21"/>
  <c r="S10" i="21"/>
  <c r="R10" i="21"/>
  <c r="N10" i="21"/>
  <c r="K10" i="21"/>
  <c r="J10" i="21"/>
  <c r="I10" i="21"/>
  <c r="E10" i="21"/>
  <c r="B10" i="21"/>
  <c r="P9" i="21"/>
  <c r="O9" i="21"/>
  <c r="M9" i="21"/>
  <c r="L9" i="21"/>
  <c r="G9" i="21"/>
  <c r="F9" i="21"/>
  <c r="D9" i="21"/>
  <c r="C9" i="21"/>
  <c r="P36" i="20"/>
  <c r="O36" i="20"/>
  <c r="M36" i="20"/>
  <c r="L36" i="20"/>
  <c r="P35" i="20"/>
  <c r="O35" i="20"/>
  <c r="M35" i="20"/>
  <c r="L35" i="20"/>
  <c r="P34" i="20"/>
  <c r="O34" i="20"/>
  <c r="M34" i="20"/>
  <c r="L34" i="20"/>
  <c r="P33" i="20"/>
  <c r="O33" i="20"/>
  <c r="M33" i="20"/>
  <c r="L33" i="20"/>
  <c r="P32" i="20"/>
  <c r="O32" i="20"/>
  <c r="M32" i="20"/>
  <c r="L32" i="20"/>
  <c r="X30" i="20"/>
  <c r="W30" i="20"/>
  <c r="S30" i="20"/>
  <c r="R30" i="20"/>
  <c r="N30" i="20"/>
  <c r="K30" i="20"/>
  <c r="X29" i="20"/>
  <c r="W29" i="20"/>
  <c r="S29" i="20"/>
  <c r="R29" i="20"/>
  <c r="N29" i="20"/>
  <c r="K29" i="20"/>
  <c r="X28" i="20"/>
  <c r="W28" i="20"/>
  <c r="S28" i="20"/>
  <c r="R28" i="20"/>
  <c r="N28" i="20"/>
  <c r="K28" i="20"/>
  <c r="X27" i="20"/>
  <c r="W27" i="20"/>
  <c r="S27" i="20"/>
  <c r="R27" i="20"/>
  <c r="N27" i="20"/>
  <c r="K27" i="20"/>
  <c r="X26" i="20"/>
  <c r="W26" i="20"/>
  <c r="S26" i="20"/>
  <c r="R26" i="20"/>
  <c r="N26" i="20"/>
  <c r="K26" i="20"/>
  <c r="X25" i="20"/>
  <c r="W25" i="20"/>
  <c r="S25" i="20"/>
  <c r="R25" i="20"/>
  <c r="N25" i="20"/>
  <c r="K25" i="20"/>
  <c r="X24" i="20"/>
  <c r="W24" i="20"/>
  <c r="S24" i="20"/>
  <c r="R24" i="20"/>
  <c r="N24" i="20"/>
  <c r="K24" i="20"/>
  <c r="X23" i="20"/>
  <c r="W23" i="20"/>
  <c r="S23" i="20"/>
  <c r="R23" i="20"/>
  <c r="N23" i="20"/>
  <c r="K23" i="20"/>
  <c r="X22" i="20"/>
  <c r="W22" i="20"/>
  <c r="S22" i="20"/>
  <c r="R22" i="20"/>
  <c r="N22" i="20"/>
  <c r="K22" i="20"/>
  <c r="X21" i="20"/>
  <c r="W21" i="20"/>
  <c r="S21" i="20"/>
  <c r="R21" i="20"/>
  <c r="N21" i="20"/>
  <c r="K21" i="20"/>
  <c r="X20" i="20"/>
  <c r="W20" i="20"/>
  <c r="S20" i="20"/>
  <c r="R20" i="20"/>
  <c r="N20" i="20"/>
  <c r="K20" i="20"/>
  <c r="X19" i="20"/>
  <c r="W19" i="20"/>
  <c r="S19" i="20"/>
  <c r="R19" i="20"/>
  <c r="N19" i="20"/>
  <c r="K19" i="20"/>
  <c r="X18" i="20"/>
  <c r="W18" i="20"/>
  <c r="S18" i="20"/>
  <c r="R18" i="20"/>
  <c r="N18" i="20"/>
  <c r="K18" i="20"/>
  <c r="X17" i="20"/>
  <c r="W17" i="20"/>
  <c r="S17" i="20"/>
  <c r="R17" i="20"/>
  <c r="N17" i="20"/>
  <c r="K17" i="20"/>
  <c r="X16" i="20"/>
  <c r="W16" i="20"/>
  <c r="S16" i="20"/>
  <c r="R16" i="20"/>
  <c r="N16" i="20"/>
  <c r="K16" i="20"/>
  <c r="X15" i="20"/>
  <c r="W15" i="20"/>
  <c r="S15" i="20"/>
  <c r="R15" i="20"/>
  <c r="N15" i="20"/>
  <c r="K15" i="20"/>
  <c r="X14" i="20"/>
  <c r="W14" i="20"/>
  <c r="S14" i="20"/>
  <c r="R14" i="20"/>
  <c r="N14" i="20"/>
  <c r="K14" i="20"/>
  <c r="X13" i="20"/>
  <c r="W13" i="20"/>
  <c r="S13" i="20"/>
  <c r="R13" i="20"/>
  <c r="N13" i="20"/>
  <c r="K13" i="20"/>
  <c r="X12" i="20"/>
  <c r="W12" i="20"/>
  <c r="S12" i="20"/>
  <c r="R12" i="20"/>
  <c r="N12" i="20"/>
  <c r="K12" i="20"/>
  <c r="X11" i="20"/>
  <c r="W11" i="20"/>
  <c r="S11" i="20"/>
  <c r="R11" i="20"/>
  <c r="N11" i="20"/>
  <c r="K11" i="20"/>
  <c r="X10" i="20"/>
  <c r="W10" i="20"/>
  <c r="S10" i="20"/>
  <c r="R10" i="20"/>
  <c r="N10" i="20"/>
  <c r="K10" i="20"/>
  <c r="J10" i="20"/>
  <c r="I10" i="20"/>
  <c r="E10" i="20"/>
  <c r="B10" i="20"/>
  <c r="P9" i="20"/>
  <c r="O9" i="20"/>
  <c r="M9" i="20"/>
  <c r="L9" i="20"/>
  <c r="G9" i="20"/>
  <c r="F9" i="20"/>
  <c r="D9" i="20"/>
  <c r="C9" i="20"/>
  <c r="P36" i="19"/>
  <c r="O36" i="19"/>
  <c r="M36" i="19"/>
  <c r="L36" i="19"/>
  <c r="P35" i="19"/>
  <c r="O35" i="19"/>
  <c r="M35" i="19"/>
  <c r="L35" i="19"/>
  <c r="P34" i="19"/>
  <c r="O34" i="19"/>
  <c r="M34" i="19"/>
  <c r="L34" i="19"/>
  <c r="P33" i="19"/>
  <c r="O33" i="19"/>
  <c r="M33" i="19"/>
  <c r="L33" i="19"/>
  <c r="P32" i="19"/>
  <c r="O32" i="19"/>
  <c r="M32" i="19"/>
  <c r="L32" i="19"/>
  <c r="X30" i="19"/>
  <c r="W30" i="19"/>
  <c r="S30" i="19"/>
  <c r="R30" i="19"/>
  <c r="N30" i="19"/>
  <c r="K30" i="19"/>
  <c r="X29" i="19"/>
  <c r="W29" i="19"/>
  <c r="S29" i="19"/>
  <c r="R29" i="19"/>
  <c r="N29" i="19"/>
  <c r="K29" i="19"/>
  <c r="X28" i="19"/>
  <c r="W28" i="19"/>
  <c r="S28" i="19"/>
  <c r="R28" i="19"/>
  <c r="N28" i="19"/>
  <c r="K28" i="19"/>
  <c r="X27" i="19"/>
  <c r="W27" i="19"/>
  <c r="S27" i="19"/>
  <c r="R27" i="19"/>
  <c r="N27" i="19"/>
  <c r="K27" i="19"/>
  <c r="X26" i="19"/>
  <c r="W26" i="19"/>
  <c r="S26" i="19"/>
  <c r="R26" i="19"/>
  <c r="N26" i="19"/>
  <c r="K26" i="19"/>
  <c r="X25" i="19"/>
  <c r="W25" i="19"/>
  <c r="S25" i="19"/>
  <c r="R25" i="19"/>
  <c r="N25" i="19"/>
  <c r="K25" i="19"/>
  <c r="X24" i="19"/>
  <c r="W24" i="19"/>
  <c r="S24" i="19"/>
  <c r="R24" i="19"/>
  <c r="N24" i="19"/>
  <c r="K24" i="19"/>
  <c r="X23" i="19"/>
  <c r="W23" i="19"/>
  <c r="S23" i="19"/>
  <c r="R23" i="19"/>
  <c r="N23" i="19"/>
  <c r="K23" i="19"/>
  <c r="X22" i="19"/>
  <c r="W22" i="19"/>
  <c r="S22" i="19"/>
  <c r="R22" i="19"/>
  <c r="N22" i="19"/>
  <c r="K22" i="19"/>
  <c r="X21" i="19"/>
  <c r="W21" i="19"/>
  <c r="S21" i="19"/>
  <c r="R21" i="19"/>
  <c r="N21" i="19"/>
  <c r="K21" i="19"/>
  <c r="X20" i="19"/>
  <c r="W20" i="19"/>
  <c r="S20" i="19"/>
  <c r="R20" i="19"/>
  <c r="N20" i="19"/>
  <c r="K20" i="19"/>
  <c r="X19" i="19"/>
  <c r="W19" i="19"/>
  <c r="S19" i="19"/>
  <c r="R19" i="19"/>
  <c r="N19" i="19"/>
  <c r="K19" i="19"/>
  <c r="X18" i="19"/>
  <c r="W18" i="19"/>
  <c r="S18" i="19"/>
  <c r="R18" i="19"/>
  <c r="N18" i="19"/>
  <c r="K18" i="19"/>
  <c r="X17" i="19"/>
  <c r="W17" i="19"/>
  <c r="S17" i="19"/>
  <c r="R17" i="19"/>
  <c r="N17" i="19"/>
  <c r="K17" i="19"/>
  <c r="X16" i="19"/>
  <c r="W16" i="19"/>
  <c r="S16" i="19"/>
  <c r="R16" i="19"/>
  <c r="N16" i="19"/>
  <c r="K16" i="19"/>
  <c r="X15" i="19"/>
  <c r="W15" i="19"/>
  <c r="S15" i="19"/>
  <c r="R15" i="19"/>
  <c r="N15" i="19"/>
  <c r="K15" i="19"/>
  <c r="X14" i="19"/>
  <c r="W14" i="19"/>
  <c r="S14" i="19"/>
  <c r="R14" i="19"/>
  <c r="N14" i="19"/>
  <c r="K14" i="19"/>
  <c r="X13" i="19"/>
  <c r="W13" i="19"/>
  <c r="S13" i="19"/>
  <c r="R13" i="19"/>
  <c r="N13" i="19"/>
  <c r="K13" i="19"/>
  <c r="X12" i="19"/>
  <c r="W12" i="19"/>
  <c r="S12" i="19"/>
  <c r="R12" i="19"/>
  <c r="N12" i="19"/>
  <c r="K12" i="19"/>
  <c r="X11" i="19"/>
  <c r="W11" i="19"/>
  <c r="S11" i="19"/>
  <c r="R11" i="19"/>
  <c r="N11" i="19"/>
  <c r="K11" i="19"/>
  <c r="X10" i="19"/>
  <c r="W10" i="19"/>
  <c r="S10" i="19"/>
  <c r="R10" i="19"/>
  <c r="N10" i="19"/>
  <c r="K10" i="19"/>
  <c r="J10" i="19"/>
  <c r="I10" i="19"/>
  <c r="E10" i="19"/>
  <c r="B10" i="19"/>
  <c r="P9" i="19"/>
  <c r="O9" i="19"/>
  <c r="M9" i="19"/>
  <c r="L9" i="19"/>
  <c r="G9" i="19"/>
  <c r="F9" i="19"/>
  <c r="D9" i="19"/>
  <c r="C9" i="19"/>
  <c r="P36" i="18"/>
  <c r="O36" i="18"/>
  <c r="M36" i="18"/>
  <c r="L36" i="18"/>
  <c r="P35" i="18"/>
  <c r="O35" i="18"/>
  <c r="M35" i="18"/>
  <c r="L35" i="18"/>
  <c r="P34" i="18"/>
  <c r="O34" i="18"/>
  <c r="M34" i="18"/>
  <c r="L34" i="18"/>
  <c r="P33" i="18"/>
  <c r="O33" i="18"/>
  <c r="M33" i="18"/>
  <c r="L33" i="18"/>
  <c r="P32" i="18"/>
  <c r="O32" i="18"/>
  <c r="M32" i="18"/>
  <c r="L32" i="18"/>
  <c r="X30" i="18"/>
  <c r="W30" i="18"/>
  <c r="S30" i="18"/>
  <c r="R30" i="18"/>
  <c r="N30" i="18"/>
  <c r="K30" i="18"/>
  <c r="X29" i="18"/>
  <c r="W29" i="18"/>
  <c r="S29" i="18"/>
  <c r="R29" i="18"/>
  <c r="N29" i="18"/>
  <c r="K29" i="18"/>
  <c r="X28" i="18"/>
  <c r="W28" i="18"/>
  <c r="S28" i="18"/>
  <c r="R28" i="18"/>
  <c r="N28" i="18"/>
  <c r="K28" i="18"/>
  <c r="X27" i="18"/>
  <c r="W27" i="18"/>
  <c r="S27" i="18"/>
  <c r="R27" i="18"/>
  <c r="N27" i="18"/>
  <c r="K27" i="18"/>
  <c r="X26" i="18"/>
  <c r="W26" i="18"/>
  <c r="S26" i="18"/>
  <c r="R26" i="18"/>
  <c r="N26" i="18"/>
  <c r="K26" i="18"/>
  <c r="X25" i="18"/>
  <c r="W25" i="18"/>
  <c r="S25" i="18"/>
  <c r="R25" i="18"/>
  <c r="N25" i="18"/>
  <c r="K25" i="18"/>
  <c r="X24" i="18"/>
  <c r="W24" i="18"/>
  <c r="S24" i="18"/>
  <c r="R24" i="18"/>
  <c r="N24" i="18"/>
  <c r="K24" i="18"/>
  <c r="X23" i="18"/>
  <c r="W23" i="18"/>
  <c r="S23" i="18"/>
  <c r="R23" i="18"/>
  <c r="N23" i="18"/>
  <c r="K23" i="18"/>
  <c r="X22" i="18"/>
  <c r="W22" i="18"/>
  <c r="S22" i="18"/>
  <c r="R22" i="18"/>
  <c r="N22" i="18"/>
  <c r="K22" i="18"/>
  <c r="X21" i="18"/>
  <c r="W21" i="18"/>
  <c r="S21" i="18"/>
  <c r="R21" i="18"/>
  <c r="N21" i="18"/>
  <c r="K21" i="18"/>
  <c r="X20" i="18"/>
  <c r="W20" i="18"/>
  <c r="S20" i="18"/>
  <c r="R20" i="18"/>
  <c r="N20" i="18"/>
  <c r="K20" i="18"/>
  <c r="X19" i="18"/>
  <c r="W19" i="18"/>
  <c r="S19" i="18"/>
  <c r="R19" i="18"/>
  <c r="N19" i="18"/>
  <c r="K19" i="18"/>
  <c r="X18" i="18"/>
  <c r="W18" i="18"/>
  <c r="S18" i="18"/>
  <c r="R18" i="18"/>
  <c r="N18" i="18"/>
  <c r="K18" i="18"/>
  <c r="X17" i="18"/>
  <c r="W17" i="18"/>
  <c r="S17" i="18"/>
  <c r="R17" i="18"/>
  <c r="N17" i="18"/>
  <c r="K17" i="18"/>
  <c r="X16" i="18"/>
  <c r="W16" i="18"/>
  <c r="S16" i="18"/>
  <c r="R16" i="18"/>
  <c r="N16" i="18"/>
  <c r="K16" i="18"/>
  <c r="X15" i="18"/>
  <c r="W15" i="18"/>
  <c r="S15" i="18"/>
  <c r="R15" i="18"/>
  <c r="N15" i="18"/>
  <c r="K15" i="18"/>
  <c r="X14" i="18"/>
  <c r="W14" i="18"/>
  <c r="S14" i="18"/>
  <c r="R14" i="18"/>
  <c r="N14" i="18"/>
  <c r="K14" i="18"/>
  <c r="X13" i="18"/>
  <c r="W13" i="18"/>
  <c r="S13" i="18"/>
  <c r="R13" i="18"/>
  <c r="N13" i="18"/>
  <c r="K13" i="18"/>
  <c r="X12" i="18"/>
  <c r="W12" i="18"/>
  <c r="S12" i="18"/>
  <c r="R12" i="18"/>
  <c r="N12" i="18"/>
  <c r="K12" i="18"/>
  <c r="X11" i="18"/>
  <c r="W11" i="18"/>
  <c r="S11" i="18"/>
  <c r="R11" i="18"/>
  <c r="N11" i="18"/>
  <c r="K11" i="18"/>
  <c r="X10" i="18"/>
  <c r="W10" i="18"/>
  <c r="S10" i="18"/>
  <c r="R10" i="18"/>
  <c r="N10" i="18"/>
  <c r="K10" i="18"/>
  <c r="J10" i="18"/>
  <c r="I10" i="18"/>
  <c r="E10" i="18"/>
  <c r="B10" i="18"/>
  <c r="P9" i="18"/>
  <c r="O9" i="18"/>
  <c r="M9" i="18"/>
  <c r="L9" i="18"/>
  <c r="G9" i="18"/>
  <c r="F9" i="18"/>
  <c r="D9" i="18"/>
  <c r="C9" i="18"/>
  <c r="P36" i="17"/>
  <c r="O36" i="17"/>
  <c r="M36" i="17"/>
  <c r="L36" i="17"/>
  <c r="P35" i="17"/>
  <c r="O35" i="17"/>
  <c r="M35" i="17"/>
  <c r="L35" i="17"/>
  <c r="P34" i="17"/>
  <c r="O34" i="17"/>
  <c r="M34" i="17"/>
  <c r="L34" i="17"/>
  <c r="P33" i="17"/>
  <c r="O33" i="17"/>
  <c r="M33" i="17"/>
  <c r="L33" i="17"/>
  <c r="P32" i="17"/>
  <c r="O32" i="17"/>
  <c r="M32" i="17"/>
  <c r="L32" i="17"/>
  <c r="X30" i="17"/>
  <c r="W30" i="17"/>
  <c r="S30" i="17"/>
  <c r="R30" i="17"/>
  <c r="N30" i="17"/>
  <c r="K30" i="17"/>
  <c r="X29" i="17"/>
  <c r="W29" i="17"/>
  <c r="S29" i="17"/>
  <c r="R29" i="17"/>
  <c r="N29" i="17"/>
  <c r="K29" i="17"/>
  <c r="X28" i="17"/>
  <c r="W28" i="17"/>
  <c r="S28" i="17"/>
  <c r="R28" i="17"/>
  <c r="N28" i="17"/>
  <c r="K28" i="17"/>
  <c r="X27" i="17"/>
  <c r="W27" i="17"/>
  <c r="S27" i="17"/>
  <c r="R27" i="17"/>
  <c r="N27" i="17"/>
  <c r="K27" i="17"/>
  <c r="X26" i="17"/>
  <c r="W26" i="17"/>
  <c r="S26" i="17"/>
  <c r="R26" i="17"/>
  <c r="N26" i="17"/>
  <c r="K26" i="17"/>
  <c r="X25" i="17"/>
  <c r="W25" i="17"/>
  <c r="S25" i="17"/>
  <c r="R25" i="17"/>
  <c r="N25" i="17"/>
  <c r="K25" i="17"/>
  <c r="X24" i="17"/>
  <c r="W24" i="17"/>
  <c r="S24" i="17"/>
  <c r="R24" i="17"/>
  <c r="N24" i="17"/>
  <c r="K24" i="17"/>
  <c r="X23" i="17"/>
  <c r="W23" i="17"/>
  <c r="S23" i="17"/>
  <c r="R23" i="17"/>
  <c r="N23" i="17"/>
  <c r="K23" i="17"/>
  <c r="X22" i="17"/>
  <c r="W22" i="17"/>
  <c r="S22" i="17"/>
  <c r="R22" i="17"/>
  <c r="N22" i="17"/>
  <c r="K22" i="17"/>
  <c r="X21" i="17"/>
  <c r="W21" i="17"/>
  <c r="S21" i="17"/>
  <c r="R21" i="17"/>
  <c r="N21" i="17"/>
  <c r="K21" i="17"/>
  <c r="X20" i="17"/>
  <c r="W20" i="17"/>
  <c r="S20" i="17"/>
  <c r="R20" i="17"/>
  <c r="N20" i="17"/>
  <c r="K20" i="17"/>
  <c r="X19" i="17"/>
  <c r="W19" i="17"/>
  <c r="S19" i="17"/>
  <c r="R19" i="17"/>
  <c r="N19" i="17"/>
  <c r="K19" i="17"/>
  <c r="X18" i="17"/>
  <c r="W18" i="17"/>
  <c r="S18" i="17"/>
  <c r="R18" i="17"/>
  <c r="N18" i="17"/>
  <c r="K18" i="17"/>
  <c r="X17" i="17"/>
  <c r="W17" i="17"/>
  <c r="S17" i="17"/>
  <c r="R17" i="17"/>
  <c r="N17" i="17"/>
  <c r="K17" i="17"/>
  <c r="X16" i="17"/>
  <c r="W16" i="17"/>
  <c r="S16" i="17"/>
  <c r="R16" i="17"/>
  <c r="N16" i="17"/>
  <c r="K16" i="17"/>
  <c r="X15" i="17"/>
  <c r="W15" i="17"/>
  <c r="S15" i="17"/>
  <c r="R15" i="17"/>
  <c r="N15" i="17"/>
  <c r="K15" i="17"/>
  <c r="X14" i="17"/>
  <c r="W14" i="17"/>
  <c r="S14" i="17"/>
  <c r="R14" i="17"/>
  <c r="N14" i="17"/>
  <c r="K14" i="17"/>
  <c r="X13" i="17"/>
  <c r="W13" i="17"/>
  <c r="S13" i="17"/>
  <c r="R13" i="17"/>
  <c r="N13" i="17"/>
  <c r="K13" i="17"/>
  <c r="X12" i="17"/>
  <c r="W12" i="17"/>
  <c r="S12" i="17"/>
  <c r="R12" i="17"/>
  <c r="N12" i="17"/>
  <c r="K12" i="17"/>
  <c r="X11" i="17"/>
  <c r="W11" i="17"/>
  <c r="S11" i="17"/>
  <c r="R11" i="17"/>
  <c r="N11" i="17"/>
  <c r="K11" i="17"/>
  <c r="X10" i="17"/>
  <c r="W10" i="17"/>
  <c r="S10" i="17"/>
  <c r="R10" i="17"/>
  <c r="N10" i="17"/>
  <c r="K10" i="17"/>
  <c r="J10" i="17"/>
  <c r="I10" i="17"/>
  <c r="E10" i="17"/>
  <c r="B10" i="17"/>
  <c r="P9" i="17"/>
  <c r="O9" i="17"/>
  <c r="M9" i="17"/>
  <c r="L9" i="17"/>
  <c r="G9" i="17"/>
  <c r="F9" i="17"/>
  <c r="D9" i="17"/>
  <c r="C9" i="17"/>
  <c r="P36" i="16"/>
  <c r="O36" i="16"/>
  <c r="M36" i="16"/>
  <c r="L36" i="16"/>
  <c r="P35" i="16"/>
  <c r="O35" i="16"/>
  <c r="M35" i="16"/>
  <c r="L35" i="16"/>
  <c r="P34" i="16"/>
  <c r="O34" i="16"/>
  <c r="M34" i="16"/>
  <c r="L34" i="16"/>
  <c r="P33" i="16"/>
  <c r="O33" i="16"/>
  <c r="M33" i="16"/>
  <c r="L33" i="16"/>
  <c r="P32" i="16"/>
  <c r="O32" i="16"/>
  <c r="M32" i="16"/>
  <c r="L32" i="16"/>
  <c r="X30" i="16"/>
  <c r="W30" i="16"/>
  <c r="S30" i="16"/>
  <c r="R30" i="16"/>
  <c r="N30" i="16"/>
  <c r="K30" i="16"/>
  <c r="X29" i="16"/>
  <c r="W29" i="16"/>
  <c r="S29" i="16"/>
  <c r="R29" i="16"/>
  <c r="N29" i="16"/>
  <c r="K29" i="16"/>
  <c r="X28" i="16"/>
  <c r="W28" i="16"/>
  <c r="S28" i="16"/>
  <c r="R28" i="16"/>
  <c r="N28" i="16"/>
  <c r="K28" i="16"/>
  <c r="X27" i="16"/>
  <c r="W27" i="16"/>
  <c r="S27" i="16"/>
  <c r="R27" i="16"/>
  <c r="N27" i="16"/>
  <c r="K27" i="16"/>
  <c r="X26" i="16"/>
  <c r="W26" i="16"/>
  <c r="S26" i="16"/>
  <c r="R26" i="16"/>
  <c r="N26" i="16"/>
  <c r="K26" i="16"/>
  <c r="X25" i="16"/>
  <c r="W25" i="16"/>
  <c r="S25" i="16"/>
  <c r="R25" i="16"/>
  <c r="N25" i="16"/>
  <c r="K25" i="16"/>
  <c r="X24" i="16"/>
  <c r="W24" i="16"/>
  <c r="S24" i="16"/>
  <c r="R24" i="16"/>
  <c r="N24" i="16"/>
  <c r="K24" i="16"/>
  <c r="X23" i="16"/>
  <c r="W23" i="16"/>
  <c r="S23" i="16"/>
  <c r="R23" i="16"/>
  <c r="N23" i="16"/>
  <c r="K23" i="16"/>
  <c r="X22" i="16"/>
  <c r="W22" i="16"/>
  <c r="S22" i="16"/>
  <c r="R22" i="16"/>
  <c r="N22" i="16"/>
  <c r="K22" i="16"/>
  <c r="X21" i="16"/>
  <c r="W21" i="16"/>
  <c r="S21" i="16"/>
  <c r="R21" i="16"/>
  <c r="N21" i="16"/>
  <c r="K21" i="16"/>
  <c r="X20" i="16"/>
  <c r="W20" i="16"/>
  <c r="S20" i="16"/>
  <c r="R20" i="16"/>
  <c r="N20" i="16"/>
  <c r="K20" i="16"/>
  <c r="X19" i="16"/>
  <c r="W19" i="16"/>
  <c r="S19" i="16"/>
  <c r="R19" i="16"/>
  <c r="N19" i="16"/>
  <c r="K19" i="16"/>
  <c r="X18" i="16"/>
  <c r="W18" i="16"/>
  <c r="S18" i="16"/>
  <c r="R18" i="16"/>
  <c r="N18" i="16"/>
  <c r="K18" i="16"/>
  <c r="X17" i="16"/>
  <c r="W17" i="16"/>
  <c r="S17" i="16"/>
  <c r="R17" i="16"/>
  <c r="N17" i="16"/>
  <c r="K17" i="16"/>
  <c r="X16" i="16"/>
  <c r="W16" i="16"/>
  <c r="S16" i="16"/>
  <c r="R16" i="16"/>
  <c r="N16" i="16"/>
  <c r="K16" i="16"/>
  <c r="X15" i="16"/>
  <c r="W15" i="16"/>
  <c r="S15" i="16"/>
  <c r="R15" i="16"/>
  <c r="N15" i="16"/>
  <c r="K15" i="16"/>
  <c r="X14" i="16"/>
  <c r="W14" i="16"/>
  <c r="S14" i="16"/>
  <c r="R14" i="16"/>
  <c r="N14" i="16"/>
  <c r="K14" i="16"/>
  <c r="X13" i="16"/>
  <c r="W13" i="16"/>
  <c r="S13" i="16"/>
  <c r="R13" i="16"/>
  <c r="N13" i="16"/>
  <c r="K13" i="16"/>
  <c r="X12" i="16"/>
  <c r="W12" i="16"/>
  <c r="S12" i="16"/>
  <c r="R12" i="16"/>
  <c r="N12" i="16"/>
  <c r="K12" i="16"/>
  <c r="X11" i="16"/>
  <c r="W11" i="16"/>
  <c r="S11" i="16"/>
  <c r="R11" i="16"/>
  <c r="N11" i="16"/>
  <c r="K11" i="16"/>
  <c r="X10" i="16"/>
  <c r="W10" i="16"/>
  <c r="S10" i="16"/>
  <c r="R10" i="16"/>
  <c r="N10" i="16"/>
  <c r="K10" i="16"/>
  <c r="J10" i="16"/>
  <c r="I10" i="16"/>
  <c r="E10" i="16"/>
  <c r="B10" i="16"/>
  <c r="P9" i="16"/>
  <c r="O9" i="16"/>
  <c r="M9" i="16"/>
  <c r="L9" i="16"/>
  <c r="G9" i="16"/>
  <c r="F9" i="16"/>
  <c r="D9" i="16"/>
  <c r="C9" i="16"/>
  <c r="P36" i="15"/>
  <c r="O36" i="15"/>
  <c r="M36" i="15"/>
  <c r="L36" i="15"/>
  <c r="P35" i="15"/>
  <c r="O35" i="15"/>
  <c r="M35" i="15"/>
  <c r="L35" i="15"/>
  <c r="P34" i="15"/>
  <c r="O34" i="15"/>
  <c r="M34" i="15"/>
  <c r="L34" i="15"/>
  <c r="P33" i="15"/>
  <c r="O33" i="15"/>
  <c r="M33" i="15"/>
  <c r="L33" i="15"/>
  <c r="P32" i="15"/>
  <c r="O32" i="15"/>
  <c r="M32" i="15"/>
  <c r="L32" i="15"/>
  <c r="X30" i="15"/>
  <c r="W30" i="15"/>
  <c r="S30" i="15"/>
  <c r="R30" i="15"/>
  <c r="N30" i="15"/>
  <c r="K30" i="15"/>
  <c r="X29" i="15"/>
  <c r="W29" i="15"/>
  <c r="S29" i="15"/>
  <c r="R29" i="15"/>
  <c r="N29" i="15"/>
  <c r="K29" i="15"/>
  <c r="X28" i="15"/>
  <c r="W28" i="15"/>
  <c r="S28" i="15"/>
  <c r="R28" i="15"/>
  <c r="N28" i="15"/>
  <c r="K28" i="15"/>
  <c r="X27" i="15"/>
  <c r="W27" i="15"/>
  <c r="S27" i="15"/>
  <c r="R27" i="15"/>
  <c r="N27" i="15"/>
  <c r="K27" i="15"/>
  <c r="X26" i="15"/>
  <c r="W26" i="15"/>
  <c r="S26" i="15"/>
  <c r="R26" i="15"/>
  <c r="N26" i="15"/>
  <c r="K26" i="15"/>
  <c r="X25" i="15"/>
  <c r="W25" i="15"/>
  <c r="S25" i="15"/>
  <c r="R25" i="15"/>
  <c r="N25" i="15"/>
  <c r="K25" i="15"/>
  <c r="X24" i="15"/>
  <c r="W24" i="15"/>
  <c r="S24" i="15"/>
  <c r="R24" i="15"/>
  <c r="N24" i="15"/>
  <c r="K24" i="15"/>
  <c r="X23" i="15"/>
  <c r="W23" i="15"/>
  <c r="S23" i="15"/>
  <c r="R23" i="15"/>
  <c r="N23" i="15"/>
  <c r="K23" i="15"/>
  <c r="X22" i="15"/>
  <c r="W22" i="15"/>
  <c r="S22" i="15"/>
  <c r="R22" i="15"/>
  <c r="N22" i="15"/>
  <c r="K22" i="15"/>
  <c r="X21" i="15"/>
  <c r="W21" i="15"/>
  <c r="S21" i="15"/>
  <c r="R21" i="15"/>
  <c r="N21" i="15"/>
  <c r="K21" i="15"/>
  <c r="X20" i="15"/>
  <c r="W20" i="15"/>
  <c r="S20" i="15"/>
  <c r="R20" i="15"/>
  <c r="N20" i="15"/>
  <c r="K20" i="15"/>
  <c r="X19" i="15"/>
  <c r="W19" i="15"/>
  <c r="S19" i="15"/>
  <c r="R19" i="15"/>
  <c r="N19" i="15"/>
  <c r="K19" i="15"/>
  <c r="X18" i="15"/>
  <c r="W18" i="15"/>
  <c r="S18" i="15"/>
  <c r="R18" i="15"/>
  <c r="N18" i="15"/>
  <c r="K18" i="15"/>
  <c r="X17" i="15"/>
  <c r="W17" i="15"/>
  <c r="S17" i="15"/>
  <c r="R17" i="15"/>
  <c r="N17" i="15"/>
  <c r="K17" i="15"/>
  <c r="X16" i="15"/>
  <c r="W16" i="15"/>
  <c r="S16" i="15"/>
  <c r="R16" i="15"/>
  <c r="N16" i="15"/>
  <c r="K16" i="15"/>
  <c r="X15" i="15"/>
  <c r="W15" i="15"/>
  <c r="S15" i="15"/>
  <c r="R15" i="15"/>
  <c r="N15" i="15"/>
  <c r="K15" i="15"/>
  <c r="X14" i="15"/>
  <c r="W14" i="15"/>
  <c r="S14" i="15"/>
  <c r="R14" i="15"/>
  <c r="N14" i="15"/>
  <c r="K14" i="15"/>
  <c r="X13" i="15"/>
  <c r="W13" i="15"/>
  <c r="S13" i="15"/>
  <c r="R13" i="15"/>
  <c r="N13" i="15"/>
  <c r="K13" i="15"/>
  <c r="X12" i="15"/>
  <c r="W12" i="15"/>
  <c r="S12" i="15"/>
  <c r="R12" i="15"/>
  <c r="N12" i="15"/>
  <c r="K12" i="15"/>
  <c r="X11" i="15"/>
  <c r="W11" i="15"/>
  <c r="S11" i="15"/>
  <c r="R11" i="15"/>
  <c r="N11" i="15"/>
  <c r="K11" i="15"/>
  <c r="X10" i="15"/>
  <c r="W10" i="15"/>
  <c r="S10" i="15"/>
  <c r="R10" i="15"/>
  <c r="N10" i="15"/>
  <c r="K10" i="15"/>
  <c r="J10" i="15"/>
  <c r="I10" i="15"/>
  <c r="E10" i="15"/>
  <c r="B10" i="15"/>
  <c r="P9" i="15"/>
  <c r="O9" i="15"/>
  <c r="M9" i="15"/>
  <c r="L9" i="15"/>
  <c r="G9" i="15"/>
  <c r="F9" i="15"/>
  <c r="D9" i="15"/>
  <c r="C9" i="15"/>
  <c r="P36" i="14"/>
  <c r="O36" i="14"/>
  <c r="M36" i="14"/>
  <c r="L36" i="14"/>
  <c r="P35" i="14"/>
  <c r="O35" i="14"/>
  <c r="M35" i="14"/>
  <c r="L35" i="14"/>
  <c r="P34" i="14"/>
  <c r="O34" i="14"/>
  <c r="M34" i="14"/>
  <c r="L34" i="14"/>
  <c r="P33" i="14"/>
  <c r="O33" i="14"/>
  <c r="M33" i="14"/>
  <c r="L33" i="14"/>
  <c r="P32" i="14"/>
  <c r="O32" i="14"/>
  <c r="M32" i="14"/>
  <c r="L32" i="14"/>
  <c r="X30" i="14"/>
  <c r="W30" i="14"/>
  <c r="S30" i="14"/>
  <c r="R30" i="14"/>
  <c r="N30" i="14"/>
  <c r="K30" i="14"/>
  <c r="X29" i="14"/>
  <c r="W29" i="14"/>
  <c r="S29" i="14"/>
  <c r="R29" i="14"/>
  <c r="N29" i="14"/>
  <c r="K29" i="14"/>
  <c r="X28" i="14"/>
  <c r="W28" i="14"/>
  <c r="S28" i="14"/>
  <c r="R28" i="14"/>
  <c r="N28" i="14"/>
  <c r="K28" i="14"/>
  <c r="X27" i="14"/>
  <c r="W27" i="14"/>
  <c r="S27" i="14"/>
  <c r="R27" i="14"/>
  <c r="N27" i="14"/>
  <c r="K27" i="14"/>
  <c r="X26" i="14"/>
  <c r="W26" i="14"/>
  <c r="S26" i="14"/>
  <c r="R26" i="14"/>
  <c r="N26" i="14"/>
  <c r="K26" i="14"/>
  <c r="X25" i="14"/>
  <c r="W25" i="14"/>
  <c r="S25" i="14"/>
  <c r="R25" i="14"/>
  <c r="N25" i="14"/>
  <c r="K25" i="14"/>
  <c r="X24" i="14"/>
  <c r="W24" i="14"/>
  <c r="S24" i="14"/>
  <c r="R24" i="14"/>
  <c r="N24" i="14"/>
  <c r="K24" i="14"/>
  <c r="X23" i="14"/>
  <c r="W23" i="14"/>
  <c r="S23" i="14"/>
  <c r="R23" i="14"/>
  <c r="N23" i="14"/>
  <c r="K23" i="14"/>
  <c r="X22" i="14"/>
  <c r="W22" i="14"/>
  <c r="S22" i="14"/>
  <c r="R22" i="14"/>
  <c r="N22" i="14"/>
  <c r="K22" i="14"/>
  <c r="X21" i="14"/>
  <c r="W21" i="14"/>
  <c r="S21" i="14"/>
  <c r="R21" i="14"/>
  <c r="N21" i="14"/>
  <c r="K21" i="14"/>
  <c r="X20" i="14"/>
  <c r="W20" i="14"/>
  <c r="S20" i="14"/>
  <c r="R20" i="14"/>
  <c r="N20" i="14"/>
  <c r="K20" i="14"/>
  <c r="X19" i="14"/>
  <c r="W19" i="14"/>
  <c r="S19" i="14"/>
  <c r="R19" i="14"/>
  <c r="N19" i="14"/>
  <c r="K19" i="14"/>
  <c r="X18" i="14"/>
  <c r="W18" i="14"/>
  <c r="S18" i="14"/>
  <c r="R18" i="14"/>
  <c r="N18" i="14"/>
  <c r="K18" i="14"/>
  <c r="X17" i="14"/>
  <c r="W17" i="14"/>
  <c r="S17" i="14"/>
  <c r="R17" i="14"/>
  <c r="N17" i="14"/>
  <c r="K17" i="14"/>
  <c r="X16" i="14"/>
  <c r="W16" i="14"/>
  <c r="S16" i="14"/>
  <c r="R16" i="14"/>
  <c r="N16" i="14"/>
  <c r="K16" i="14"/>
  <c r="X15" i="14"/>
  <c r="W15" i="14"/>
  <c r="S15" i="14"/>
  <c r="R15" i="14"/>
  <c r="N15" i="14"/>
  <c r="K15" i="14"/>
  <c r="X14" i="14"/>
  <c r="W14" i="14"/>
  <c r="S14" i="14"/>
  <c r="R14" i="14"/>
  <c r="N14" i="14"/>
  <c r="K14" i="14"/>
  <c r="X13" i="14"/>
  <c r="W13" i="14"/>
  <c r="S13" i="14"/>
  <c r="R13" i="14"/>
  <c r="N13" i="14"/>
  <c r="K13" i="14"/>
  <c r="X12" i="14"/>
  <c r="W12" i="14"/>
  <c r="S12" i="14"/>
  <c r="R12" i="14"/>
  <c r="N12" i="14"/>
  <c r="K12" i="14"/>
  <c r="X11" i="14"/>
  <c r="W11" i="14"/>
  <c r="S11" i="14"/>
  <c r="R11" i="14"/>
  <c r="N11" i="14"/>
  <c r="K11" i="14"/>
  <c r="X10" i="14"/>
  <c r="W10" i="14"/>
  <c r="S10" i="14"/>
  <c r="R10" i="14"/>
  <c r="N10" i="14"/>
  <c r="K10" i="14"/>
  <c r="J10" i="14"/>
  <c r="I10" i="14"/>
  <c r="E10" i="14"/>
  <c r="B10" i="14"/>
  <c r="P9" i="14"/>
  <c r="O9" i="14"/>
  <c r="M9" i="14"/>
  <c r="L9" i="14"/>
  <c r="G9" i="14"/>
  <c r="F9" i="14"/>
  <c r="D9" i="14"/>
  <c r="C9" i="14"/>
  <c r="P36" i="13"/>
  <c r="O36" i="13"/>
  <c r="M36" i="13"/>
  <c r="L36" i="13"/>
  <c r="P35" i="13"/>
  <c r="O35" i="13"/>
  <c r="M35" i="13"/>
  <c r="L35" i="13"/>
  <c r="P34" i="13"/>
  <c r="O34" i="13"/>
  <c r="M34" i="13"/>
  <c r="L34" i="13"/>
  <c r="P33" i="13"/>
  <c r="O33" i="13"/>
  <c r="M33" i="13"/>
  <c r="L33" i="13"/>
  <c r="P32" i="13"/>
  <c r="O32" i="13"/>
  <c r="M32" i="13"/>
  <c r="L32" i="13"/>
  <c r="X30" i="13"/>
  <c r="W30" i="13"/>
  <c r="S30" i="13"/>
  <c r="R30" i="13"/>
  <c r="N30" i="13"/>
  <c r="K30" i="13"/>
  <c r="X29" i="13"/>
  <c r="W29" i="13"/>
  <c r="S29" i="13"/>
  <c r="R29" i="13"/>
  <c r="N29" i="13"/>
  <c r="K29" i="13"/>
  <c r="X28" i="13"/>
  <c r="W28" i="13"/>
  <c r="S28" i="13"/>
  <c r="R28" i="13"/>
  <c r="N28" i="13"/>
  <c r="K28" i="13"/>
  <c r="X27" i="13"/>
  <c r="W27" i="13"/>
  <c r="S27" i="13"/>
  <c r="R27" i="13"/>
  <c r="N27" i="13"/>
  <c r="K27" i="13"/>
  <c r="X26" i="13"/>
  <c r="W26" i="13"/>
  <c r="S26" i="13"/>
  <c r="R26" i="13"/>
  <c r="N26" i="13"/>
  <c r="K26" i="13"/>
  <c r="X25" i="13"/>
  <c r="W25" i="13"/>
  <c r="S25" i="13"/>
  <c r="R25" i="13"/>
  <c r="N25" i="13"/>
  <c r="K25" i="13"/>
  <c r="X24" i="13"/>
  <c r="W24" i="13"/>
  <c r="S24" i="13"/>
  <c r="R24" i="13"/>
  <c r="N24" i="13"/>
  <c r="K24" i="13"/>
  <c r="X23" i="13"/>
  <c r="W23" i="13"/>
  <c r="S23" i="13"/>
  <c r="R23" i="13"/>
  <c r="N23" i="13"/>
  <c r="K23" i="13"/>
  <c r="X22" i="13"/>
  <c r="W22" i="13"/>
  <c r="S22" i="13"/>
  <c r="R22" i="13"/>
  <c r="N22" i="13"/>
  <c r="K22" i="13"/>
  <c r="X21" i="13"/>
  <c r="W21" i="13"/>
  <c r="S21" i="13"/>
  <c r="R21" i="13"/>
  <c r="N21" i="13"/>
  <c r="K21" i="13"/>
  <c r="X20" i="13"/>
  <c r="W20" i="13"/>
  <c r="S20" i="13"/>
  <c r="R20" i="13"/>
  <c r="N20" i="13"/>
  <c r="K20" i="13"/>
  <c r="X19" i="13"/>
  <c r="W19" i="13"/>
  <c r="S19" i="13"/>
  <c r="R19" i="13"/>
  <c r="N19" i="13"/>
  <c r="K19" i="13"/>
  <c r="X18" i="13"/>
  <c r="W18" i="13"/>
  <c r="S18" i="13"/>
  <c r="R18" i="13"/>
  <c r="N18" i="13"/>
  <c r="K18" i="13"/>
  <c r="X17" i="13"/>
  <c r="W17" i="13"/>
  <c r="S17" i="13"/>
  <c r="R17" i="13"/>
  <c r="N17" i="13"/>
  <c r="K17" i="13"/>
  <c r="X16" i="13"/>
  <c r="W16" i="13"/>
  <c r="S16" i="13"/>
  <c r="R16" i="13"/>
  <c r="N16" i="13"/>
  <c r="K16" i="13"/>
  <c r="X15" i="13"/>
  <c r="W15" i="13"/>
  <c r="S15" i="13"/>
  <c r="R15" i="13"/>
  <c r="N15" i="13"/>
  <c r="K15" i="13"/>
  <c r="X14" i="13"/>
  <c r="W14" i="13"/>
  <c r="S14" i="13"/>
  <c r="R14" i="13"/>
  <c r="N14" i="13"/>
  <c r="K14" i="13"/>
  <c r="X13" i="13"/>
  <c r="W13" i="13"/>
  <c r="S13" i="13"/>
  <c r="R13" i="13"/>
  <c r="N13" i="13"/>
  <c r="K13" i="13"/>
  <c r="X12" i="13"/>
  <c r="W12" i="13"/>
  <c r="S12" i="13"/>
  <c r="R12" i="13"/>
  <c r="N12" i="13"/>
  <c r="K12" i="13"/>
  <c r="X11" i="13"/>
  <c r="W11" i="13"/>
  <c r="S11" i="13"/>
  <c r="R11" i="13"/>
  <c r="N11" i="13"/>
  <c r="K11" i="13"/>
  <c r="X10" i="13"/>
  <c r="W10" i="13"/>
  <c r="S10" i="13"/>
  <c r="R10" i="13"/>
  <c r="N10" i="13"/>
  <c r="K10" i="13"/>
  <c r="J10" i="13"/>
  <c r="I10" i="13"/>
  <c r="E10" i="13"/>
  <c r="B10" i="13"/>
  <c r="P9" i="13"/>
  <c r="O9" i="13"/>
  <c r="M9" i="13"/>
  <c r="L9" i="13"/>
  <c r="G9" i="13"/>
  <c r="F9" i="13"/>
  <c r="D9" i="13"/>
  <c r="C9" i="13"/>
  <c r="P36" i="12"/>
  <c r="O36" i="12"/>
  <c r="M36" i="12"/>
  <c r="L36" i="12"/>
  <c r="P35" i="12"/>
  <c r="O35" i="12"/>
  <c r="M35" i="12"/>
  <c r="L35" i="12"/>
  <c r="P34" i="12"/>
  <c r="O34" i="12"/>
  <c r="M34" i="12"/>
  <c r="L34" i="12"/>
  <c r="P33" i="12"/>
  <c r="O33" i="12"/>
  <c r="M33" i="12"/>
  <c r="L33" i="12"/>
  <c r="P32" i="12"/>
  <c r="O32" i="12"/>
  <c r="M32" i="12"/>
  <c r="L32" i="12"/>
  <c r="X30" i="12"/>
  <c r="W30" i="12"/>
  <c r="S30" i="12"/>
  <c r="R30" i="12"/>
  <c r="N30" i="12"/>
  <c r="K30" i="12"/>
  <c r="X29" i="12"/>
  <c r="W29" i="12"/>
  <c r="S29" i="12"/>
  <c r="R29" i="12"/>
  <c r="N29" i="12"/>
  <c r="K29" i="12"/>
  <c r="X28" i="12"/>
  <c r="W28" i="12"/>
  <c r="S28" i="12"/>
  <c r="R28" i="12"/>
  <c r="N28" i="12"/>
  <c r="K28" i="12"/>
  <c r="X27" i="12"/>
  <c r="W27" i="12"/>
  <c r="S27" i="12"/>
  <c r="R27" i="12"/>
  <c r="N27" i="12"/>
  <c r="K27" i="12"/>
  <c r="X26" i="12"/>
  <c r="W26" i="12"/>
  <c r="S26" i="12"/>
  <c r="R26" i="12"/>
  <c r="N26" i="12"/>
  <c r="K26" i="12"/>
  <c r="X25" i="12"/>
  <c r="W25" i="12"/>
  <c r="S25" i="12"/>
  <c r="R25" i="12"/>
  <c r="N25" i="12"/>
  <c r="K25" i="12"/>
  <c r="X24" i="12"/>
  <c r="W24" i="12"/>
  <c r="S24" i="12"/>
  <c r="R24" i="12"/>
  <c r="N24" i="12"/>
  <c r="K24" i="12"/>
  <c r="X23" i="12"/>
  <c r="W23" i="12"/>
  <c r="S23" i="12"/>
  <c r="R23" i="12"/>
  <c r="N23" i="12"/>
  <c r="K23" i="12"/>
  <c r="X22" i="12"/>
  <c r="W22" i="12"/>
  <c r="S22" i="12"/>
  <c r="R22" i="12"/>
  <c r="N22" i="12"/>
  <c r="K22" i="12"/>
  <c r="X21" i="12"/>
  <c r="W21" i="12"/>
  <c r="S21" i="12"/>
  <c r="R21" i="12"/>
  <c r="N21" i="12"/>
  <c r="K21" i="12"/>
  <c r="X20" i="12"/>
  <c r="W20" i="12"/>
  <c r="S20" i="12"/>
  <c r="R20" i="12"/>
  <c r="N20" i="12"/>
  <c r="K20" i="12"/>
  <c r="X19" i="12"/>
  <c r="W19" i="12"/>
  <c r="S19" i="12"/>
  <c r="R19" i="12"/>
  <c r="N19" i="12"/>
  <c r="K19" i="12"/>
  <c r="X18" i="12"/>
  <c r="W18" i="12"/>
  <c r="S18" i="12"/>
  <c r="R18" i="12"/>
  <c r="N18" i="12"/>
  <c r="K18" i="12"/>
  <c r="X17" i="12"/>
  <c r="W17" i="12"/>
  <c r="S17" i="12"/>
  <c r="R17" i="12"/>
  <c r="N17" i="12"/>
  <c r="K17" i="12"/>
  <c r="X16" i="12"/>
  <c r="W16" i="12"/>
  <c r="S16" i="12"/>
  <c r="R16" i="12"/>
  <c r="N16" i="12"/>
  <c r="K16" i="12"/>
  <c r="X15" i="12"/>
  <c r="W15" i="12"/>
  <c r="S15" i="12"/>
  <c r="R15" i="12"/>
  <c r="N15" i="12"/>
  <c r="K15" i="12"/>
  <c r="X14" i="12"/>
  <c r="W14" i="12"/>
  <c r="S14" i="12"/>
  <c r="R14" i="12"/>
  <c r="N14" i="12"/>
  <c r="K14" i="12"/>
  <c r="X13" i="12"/>
  <c r="W13" i="12"/>
  <c r="S13" i="12"/>
  <c r="R13" i="12"/>
  <c r="N13" i="12"/>
  <c r="K13" i="12"/>
  <c r="X12" i="12"/>
  <c r="W12" i="12"/>
  <c r="S12" i="12"/>
  <c r="R12" i="12"/>
  <c r="N12" i="12"/>
  <c r="K12" i="12"/>
  <c r="X11" i="12"/>
  <c r="W11" i="12"/>
  <c r="S11" i="12"/>
  <c r="R11" i="12"/>
  <c r="N11" i="12"/>
  <c r="K11" i="12"/>
  <c r="X10" i="12"/>
  <c r="W10" i="12"/>
  <c r="S10" i="12"/>
  <c r="R10" i="12"/>
  <c r="N10" i="12"/>
  <c r="K10" i="12"/>
  <c r="J10" i="12"/>
  <c r="I10" i="12"/>
  <c r="E10" i="12"/>
  <c r="B10" i="12"/>
  <c r="P9" i="12"/>
  <c r="O9" i="12"/>
  <c r="M9" i="12"/>
  <c r="L9" i="12"/>
  <c r="G9" i="12"/>
  <c r="F9" i="12"/>
  <c r="D9" i="12"/>
  <c r="C9" i="12"/>
  <c r="P36" i="11"/>
  <c r="O36" i="11"/>
  <c r="M36" i="11"/>
  <c r="L36" i="11"/>
  <c r="P35" i="11"/>
  <c r="O35" i="11"/>
  <c r="M35" i="11"/>
  <c r="L35" i="11"/>
  <c r="P34" i="11"/>
  <c r="O34" i="11"/>
  <c r="M34" i="11"/>
  <c r="L34" i="11"/>
  <c r="P33" i="11"/>
  <c r="O33" i="11"/>
  <c r="M33" i="11"/>
  <c r="L33" i="11"/>
  <c r="P32" i="11"/>
  <c r="O32" i="11"/>
  <c r="M32" i="11"/>
  <c r="L32" i="11"/>
  <c r="X30" i="11"/>
  <c r="W30" i="11"/>
  <c r="S30" i="11"/>
  <c r="R30" i="11"/>
  <c r="N30" i="11"/>
  <c r="K30" i="11"/>
  <c r="X29" i="11"/>
  <c r="W29" i="11"/>
  <c r="S29" i="11"/>
  <c r="R29" i="11"/>
  <c r="N29" i="11"/>
  <c r="K29" i="11"/>
  <c r="X28" i="11"/>
  <c r="W28" i="11"/>
  <c r="S28" i="11"/>
  <c r="R28" i="11"/>
  <c r="N28" i="11"/>
  <c r="K28" i="11"/>
  <c r="X27" i="11"/>
  <c r="W27" i="11"/>
  <c r="S27" i="11"/>
  <c r="R27" i="11"/>
  <c r="N27" i="11"/>
  <c r="K27" i="11"/>
  <c r="X26" i="11"/>
  <c r="W26" i="11"/>
  <c r="S26" i="11"/>
  <c r="R26" i="11"/>
  <c r="N26" i="11"/>
  <c r="K26" i="11"/>
  <c r="X25" i="11"/>
  <c r="W25" i="11"/>
  <c r="S25" i="11"/>
  <c r="R25" i="11"/>
  <c r="N25" i="11"/>
  <c r="K25" i="11"/>
  <c r="X24" i="11"/>
  <c r="W24" i="11"/>
  <c r="S24" i="11"/>
  <c r="R24" i="11"/>
  <c r="N24" i="11"/>
  <c r="K24" i="11"/>
  <c r="X23" i="11"/>
  <c r="W23" i="11"/>
  <c r="S23" i="11"/>
  <c r="R23" i="11"/>
  <c r="N23" i="11"/>
  <c r="K23" i="11"/>
  <c r="X22" i="11"/>
  <c r="W22" i="11"/>
  <c r="S22" i="11"/>
  <c r="R22" i="11"/>
  <c r="N22" i="11"/>
  <c r="K22" i="11"/>
  <c r="X21" i="11"/>
  <c r="W21" i="11"/>
  <c r="S21" i="11"/>
  <c r="R21" i="11"/>
  <c r="N21" i="11"/>
  <c r="K21" i="11"/>
  <c r="X20" i="11"/>
  <c r="W20" i="11"/>
  <c r="S20" i="11"/>
  <c r="R20" i="11"/>
  <c r="N20" i="11"/>
  <c r="K20" i="11"/>
  <c r="X19" i="11"/>
  <c r="W19" i="11"/>
  <c r="S19" i="11"/>
  <c r="R19" i="11"/>
  <c r="N19" i="11"/>
  <c r="K19" i="11"/>
  <c r="X18" i="11"/>
  <c r="W18" i="11"/>
  <c r="S18" i="11"/>
  <c r="R18" i="11"/>
  <c r="N18" i="11"/>
  <c r="K18" i="11"/>
  <c r="X17" i="11"/>
  <c r="W17" i="11"/>
  <c r="S17" i="11"/>
  <c r="R17" i="11"/>
  <c r="N17" i="11"/>
  <c r="K17" i="11"/>
  <c r="X16" i="11"/>
  <c r="W16" i="11"/>
  <c r="S16" i="11"/>
  <c r="R16" i="11"/>
  <c r="N16" i="11"/>
  <c r="K16" i="11"/>
  <c r="X15" i="11"/>
  <c r="W15" i="11"/>
  <c r="S15" i="11"/>
  <c r="R15" i="11"/>
  <c r="N15" i="11"/>
  <c r="K15" i="11"/>
  <c r="X14" i="11"/>
  <c r="W14" i="11"/>
  <c r="S14" i="11"/>
  <c r="R14" i="11"/>
  <c r="N14" i="11"/>
  <c r="K14" i="11"/>
  <c r="X13" i="11"/>
  <c r="W13" i="11"/>
  <c r="S13" i="11"/>
  <c r="R13" i="11"/>
  <c r="N13" i="11"/>
  <c r="K13" i="11"/>
  <c r="X12" i="11"/>
  <c r="W12" i="11"/>
  <c r="S12" i="11"/>
  <c r="R12" i="11"/>
  <c r="N12" i="11"/>
  <c r="K12" i="11"/>
  <c r="X11" i="11"/>
  <c r="W11" i="11"/>
  <c r="S11" i="11"/>
  <c r="R11" i="11"/>
  <c r="N11" i="11"/>
  <c r="K11" i="11"/>
  <c r="X10" i="11"/>
  <c r="W10" i="11"/>
  <c r="S10" i="11"/>
  <c r="R10" i="11"/>
  <c r="N10" i="11"/>
  <c r="K10" i="11"/>
  <c r="J10" i="11"/>
  <c r="I10" i="11"/>
  <c r="E10" i="11"/>
  <c r="B10" i="11"/>
  <c r="P9" i="11"/>
  <c r="O9" i="11"/>
  <c r="M9" i="11"/>
  <c r="L9" i="11"/>
  <c r="G9" i="11"/>
  <c r="F9" i="11"/>
  <c r="D9" i="11"/>
  <c r="C9" i="11"/>
  <c r="P36" i="10"/>
  <c r="O36" i="10"/>
  <c r="M36" i="10"/>
  <c r="L36" i="10"/>
  <c r="P35" i="10"/>
  <c r="O35" i="10"/>
  <c r="M35" i="10"/>
  <c r="L35" i="10"/>
  <c r="P34" i="10"/>
  <c r="O34" i="10"/>
  <c r="M34" i="10"/>
  <c r="L34" i="10"/>
  <c r="P33" i="10"/>
  <c r="O33" i="10"/>
  <c r="M33" i="10"/>
  <c r="L33" i="10"/>
  <c r="P32" i="10"/>
  <c r="O32" i="10"/>
  <c r="M32" i="10"/>
  <c r="L32" i="10"/>
  <c r="X30" i="10"/>
  <c r="W30" i="10"/>
  <c r="S30" i="10"/>
  <c r="R30" i="10"/>
  <c r="N30" i="10"/>
  <c r="K30" i="10"/>
  <c r="X29" i="10"/>
  <c r="W29" i="10"/>
  <c r="S29" i="10"/>
  <c r="R29" i="10"/>
  <c r="N29" i="10"/>
  <c r="K29" i="10"/>
  <c r="X28" i="10"/>
  <c r="W28" i="10"/>
  <c r="S28" i="10"/>
  <c r="R28" i="10"/>
  <c r="N28" i="10"/>
  <c r="K28" i="10"/>
  <c r="X27" i="10"/>
  <c r="W27" i="10"/>
  <c r="S27" i="10"/>
  <c r="R27" i="10"/>
  <c r="N27" i="10"/>
  <c r="K27" i="10"/>
  <c r="X26" i="10"/>
  <c r="W26" i="10"/>
  <c r="S26" i="10"/>
  <c r="R26" i="10"/>
  <c r="N26" i="10"/>
  <c r="K26" i="10"/>
  <c r="X25" i="10"/>
  <c r="W25" i="10"/>
  <c r="S25" i="10"/>
  <c r="R25" i="10"/>
  <c r="N25" i="10"/>
  <c r="K25" i="10"/>
  <c r="X24" i="10"/>
  <c r="W24" i="10"/>
  <c r="S24" i="10"/>
  <c r="R24" i="10"/>
  <c r="N24" i="10"/>
  <c r="K24" i="10"/>
  <c r="X23" i="10"/>
  <c r="W23" i="10"/>
  <c r="S23" i="10"/>
  <c r="R23" i="10"/>
  <c r="N23" i="10"/>
  <c r="K23" i="10"/>
  <c r="X22" i="10"/>
  <c r="W22" i="10"/>
  <c r="S22" i="10"/>
  <c r="R22" i="10"/>
  <c r="N22" i="10"/>
  <c r="K22" i="10"/>
  <c r="X21" i="10"/>
  <c r="W21" i="10"/>
  <c r="S21" i="10"/>
  <c r="R21" i="10"/>
  <c r="N21" i="10"/>
  <c r="K21" i="10"/>
  <c r="X20" i="10"/>
  <c r="W20" i="10"/>
  <c r="S20" i="10"/>
  <c r="R20" i="10"/>
  <c r="N20" i="10"/>
  <c r="K20" i="10"/>
  <c r="X19" i="10"/>
  <c r="W19" i="10"/>
  <c r="S19" i="10"/>
  <c r="R19" i="10"/>
  <c r="N19" i="10"/>
  <c r="K19" i="10"/>
  <c r="X18" i="10"/>
  <c r="W18" i="10"/>
  <c r="S18" i="10"/>
  <c r="R18" i="10"/>
  <c r="N18" i="10"/>
  <c r="K18" i="10"/>
  <c r="X17" i="10"/>
  <c r="W17" i="10"/>
  <c r="S17" i="10"/>
  <c r="R17" i="10"/>
  <c r="N17" i="10"/>
  <c r="K17" i="10"/>
  <c r="X16" i="10"/>
  <c r="W16" i="10"/>
  <c r="S16" i="10"/>
  <c r="R16" i="10"/>
  <c r="N16" i="10"/>
  <c r="K16" i="10"/>
  <c r="X15" i="10"/>
  <c r="W15" i="10"/>
  <c r="S15" i="10"/>
  <c r="R15" i="10"/>
  <c r="N15" i="10"/>
  <c r="K15" i="10"/>
  <c r="X14" i="10"/>
  <c r="W14" i="10"/>
  <c r="S14" i="10"/>
  <c r="R14" i="10"/>
  <c r="N14" i="10"/>
  <c r="K14" i="10"/>
  <c r="X13" i="10"/>
  <c r="W13" i="10"/>
  <c r="S13" i="10"/>
  <c r="R13" i="10"/>
  <c r="N13" i="10"/>
  <c r="K13" i="10"/>
  <c r="X12" i="10"/>
  <c r="W12" i="10"/>
  <c r="S12" i="10"/>
  <c r="R12" i="10"/>
  <c r="N12" i="10"/>
  <c r="K12" i="10"/>
  <c r="X11" i="10"/>
  <c r="W11" i="10"/>
  <c r="S11" i="10"/>
  <c r="R11" i="10"/>
  <c r="N11" i="10"/>
  <c r="K11" i="10"/>
  <c r="X10" i="10"/>
  <c r="W10" i="10"/>
  <c r="S10" i="10"/>
  <c r="R10" i="10"/>
  <c r="N10" i="10"/>
  <c r="K10" i="10"/>
  <c r="J10" i="10"/>
  <c r="I10" i="10"/>
  <c r="E10" i="10"/>
  <c r="B10" i="10"/>
  <c r="P9" i="10"/>
  <c r="O9" i="10"/>
  <c r="M9" i="10"/>
  <c r="L9" i="10"/>
  <c r="G9" i="10"/>
  <c r="F9" i="10"/>
  <c r="D9" i="10"/>
  <c r="C9" i="10"/>
  <c r="P36" i="9"/>
  <c r="O36" i="9"/>
  <c r="M36" i="9"/>
  <c r="L36" i="9"/>
  <c r="P35" i="9"/>
  <c r="O35" i="9"/>
  <c r="M35" i="9"/>
  <c r="L35" i="9"/>
  <c r="P34" i="9"/>
  <c r="O34" i="9"/>
  <c r="M34" i="9"/>
  <c r="L34" i="9"/>
  <c r="P33" i="9"/>
  <c r="O33" i="9"/>
  <c r="M33" i="9"/>
  <c r="L33" i="9"/>
  <c r="P32" i="9"/>
  <c r="O32" i="9"/>
  <c r="M32" i="9"/>
  <c r="L32" i="9"/>
  <c r="X30" i="9"/>
  <c r="W30" i="9"/>
  <c r="S30" i="9"/>
  <c r="R30" i="9"/>
  <c r="N30" i="9"/>
  <c r="K30" i="9"/>
  <c r="X29" i="9"/>
  <c r="W29" i="9"/>
  <c r="S29" i="9"/>
  <c r="R29" i="9"/>
  <c r="N29" i="9"/>
  <c r="K29" i="9"/>
  <c r="X28" i="9"/>
  <c r="W28" i="9"/>
  <c r="S28" i="9"/>
  <c r="R28" i="9"/>
  <c r="N28" i="9"/>
  <c r="K28" i="9"/>
  <c r="X27" i="9"/>
  <c r="W27" i="9"/>
  <c r="S27" i="9"/>
  <c r="R27" i="9"/>
  <c r="N27" i="9"/>
  <c r="K27" i="9"/>
  <c r="X26" i="9"/>
  <c r="W26" i="9"/>
  <c r="S26" i="9"/>
  <c r="R26" i="9"/>
  <c r="N26" i="9"/>
  <c r="K26" i="9"/>
  <c r="X25" i="9"/>
  <c r="W25" i="9"/>
  <c r="S25" i="9"/>
  <c r="R25" i="9"/>
  <c r="N25" i="9"/>
  <c r="K25" i="9"/>
  <c r="X24" i="9"/>
  <c r="W24" i="9"/>
  <c r="S24" i="9"/>
  <c r="R24" i="9"/>
  <c r="N24" i="9"/>
  <c r="K24" i="9"/>
  <c r="X23" i="9"/>
  <c r="W23" i="9"/>
  <c r="S23" i="9"/>
  <c r="R23" i="9"/>
  <c r="N23" i="9"/>
  <c r="K23" i="9"/>
  <c r="X22" i="9"/>
  <c r="W22" i="9"/>
  <c r="S22" i="9"/>
  <c r="R22" i="9"/>
  <c r="N22" i="9"/>
  <c r="K22" i="9"/>
  <c r="X21" i="9"/>
  <c r="W21" i="9"/>
  <c r="S21" i="9"/>
  <c r="R21" i="9"/>
  <c r="N21" i="9"/>
  <c r="K21" i="9"/>
  <c r="X20" i="9"/>
  <c r="W20" i="9"/>
  <c r="S20" i="9"/>
  <c r="R20" i="9"/>
  <c r="N20" i="9"/>
  <c r="K20" i="9"/>
  <c r="X19" i="9"/>
  <c r="W19" i="9"/>
  <c r="S19" i="9"/>
  <c r="R19" i="9"/>
  <c r="N19" i="9"/>
  <c r="K19" i="9"/>
  <c r="X18" i="9"/>
  <c r="W18" i="9"/>
  <c r="S18" i="9"/>
  <c r="R18" i="9"/>
  <c r="N18" i="9"/>
  <c r="K18" i="9"/>
  <c r="X17" i="9"/>
  <c r="W17" i="9"/>
  <c r="S17" i="9"/>
  <c r="R17" i="9"/>
  <c r="N17" i="9"/>
  <c r="K17" i="9"/>
  <c r="X16" i="9"/>
  <c r="W16" i="9"/>
  <c r="S16" i="9"/>
  <c r="R16" i="9"/>
  <c r="N16" i="9"/>
  <c r="K16" i="9"/>
  <c r="X15" i="9"/>
  <c r="W15" i="9"/>
  <c r="S15" i="9"/>
  <c r="R15" i="9"/>
  <c r="N15" i="9"/>
  <c r="K15" i="9"/>
  <c r="X14" i="9"/>
  <c r="W14" i="9"/>
  <c r="S14" i="9"/>
  <c r="R14" i="9"/>
  <c r="N14" i="9"/>
  <c r="K14" i="9"/>
  <c r="X13" i="9"/>
  <c r="W13" i="9"/>
  <c r="S13" i="9"/>
  <c r="R13" i="9"/>
  <c r="N13" i="9"/>
  <c r="K13" i="9"/>
  <c r="X12" i="9"/>
  <c r="W12" i="9"/>
  <c r="S12" i="9"/>
  <c r="R12" i="9"/>
  <c r="N12" i="9"/>
  <c r="K12" i="9"/>
  <c r="X11" i="9"/>
  <c r="W11" i="9"/>
  <c r="S11" i="9"/>
  <c r="R11" i="9"/>
  <c r="N11" i="9"/>
  <c r="K11" i="9"/>
  <c r="X10" i="9"/>
  <c r="W10" i="9"/>
  <c r="S10" i="9"/>
  <c r="R10" i="9"/>
  <c r="N10" i="9"/>
  <c r="K10" i="9"/>
  <c r="J10" i="9"/>
  <c r="I10" i="9"/>
  <c r="E10" i="9"/>
  <c r="B10" i="9"/>
  <c r="P9" i="9"/>
  <c r="O9" i="9"/>
  <c r="M9" i="9"/>
  <c r="L9" i="9"/>
  <c r="G9" i="9"/>
  <c r="F9" i="9"/>
  <c r="D9" i="9"/>
  <c r="C9" i="9"/>
  <c r="P36" i="8"/>
  <c r="O36" i="8"/>
  <c r="M36" i="8"/>
  <c r="L36" i="8"/>
  <c r="P35" i="8"/>
  <c r="O35" i="8"/>
  <c r="M35" i="8"/>
  <c r="L35" i="8"/>
  <c r="P34" i="8"/>
  <c r="O34" i="8"/>
  <c r="M34" i="8"/>
  <c r="L34" i="8"/>
  <c r="P33" i="8"/>
  <c r="O33" i="8"/>
  <c r="M33" i="8"/>
  <c r="L33" i="8"/>
  <c r="P32" i="8"/>
  <c r="O32" i="8"/>
  <c r="M32" i="8"/>
  <c r="L32" i="8"/>
  <c r="X30" i="8"/>
  <c r="W30" i="8"/>
  <c r="S30" i="8"/>
  <c r="R30" i="8"/>
  <c r="N30" i="8"/>
  <c r="K30" i="8"/>
  <c r="X29" i="8"/>
  <c r="W29" i="8"/>
  <c r="S29" i="8"/>
  <c r="R29" i="8"/>
  <c r="N29" i="8"/>
  <c r="K29" i="8"/>
  <c r="X28" i="8"/>
  <c r="W28" i="8"/>
  <c r="S28" i="8"/>
  <c r="R28" i="8"/>
  <c r="N28" i="8"/>
  <c r="K28" i="8"/>
  <c r="X27" i="8"/>
  <c r="W27" i="8"/>
  <c r="S27" i="8"/>
  <c r="R27" i="8"/>
  <c r="N27" i="8"/>
  <c r="K27" i="8"/>
  <c r="X26" i="8"/>
  <c r="W26" i="8"/>
  <c r="S26" i="8"/>
  <c r="R26" i="8"/>
  <c r="N26" i="8"/>
  <c r="K26" i="8"/>
  <c r="X25" i="8"/>
  <c r="W25" i="8"/>
  <c r="S25" i="8"/>
  <c r="R25" i="8"/>
  <c r="N25" i="8"/>
  <c r="K25" i="8"/>
  <c r="X24" i="8"/>
  <c r="W24" i="8"/>
  <c r="S24" i="8"/>
  <c r="R24" i="8"/>
  <c r="N24" i="8"/>
  <c r="K24" i="8"/>
  <c r="X23" i="8"/>
  <c r="W23" i="8"/>
  <c r="S23" i="8"/>
  <c r="R23" i="8"/>
  <c r="N23" i="8"/>
  <c r="K23" i="8"/>
  <c r="X22" i="8"/>
  <c r="W22" i="8"/>
  <c r="S22" i="8"/>
  <c r="R22" i="8"/>
  <c r="N22" i="8"/>
  <c r="K22" i="8"/>
  <c r="X21" i="8"/>
  <c r="W21" i="8"/>
  <c r="S21" i="8"/>
  <c r="R21" i="8"/>
  <c r="N21" i="8"/>
  <c r="K21" i="8"/>
  <c r="X20" i="8"/>
  <c r="W20" i="8"/>
  <c r="S20" i="8"/>
  <c r="R20" i="8"/>
  <c r="N20" i="8"/>
  <c r="K20" i="8"/>
  <c r="X19" i="8"/>
  <c r="W19" i="8"/>
  <c r="S19" i="8"/>
  <c r="R19" i="8"/>
  <c r="N19" i="8"/>
  <c r="K19" i="8"/>
  <c r="X18" i="8"/>
  <c r="W18" i="8"/>
  <c r="S18" i="8"/>
  <c r="R18" i="8"/>
  <c r="N18" i="8"/>
  <c r="K18" i="8"/>
  <c r="X17" i="8"/>
  <c r="W17" i="8"/>
  <c r="S17" i="8"/>
  <c r="R17" i="8"/>
  <c r="N17" i="8"/>
  <c r="K17" i="8"/>
  <c r="X16" i="8"/>
  <c r="W16" i="8"/>
  <c r="S16" i="8"/>
  <c r="R16" i="8"/>
  <c r="N16" i="8"/>
  <c r="K16" i="8"/>
  <c r="X15" i="8"/>
  <c r="W15" i="8"/>
  <c r="S15" i="8"/>
  <c r="R15" i="8"/>
  <c r="N15" i="8"/>
  <c r="K15" i="8"/>
  <c r="X14" i="8"/>
  <c r="W14" i="8"/>
  <c r="S14" i="8"/>
  <c r="R14" i="8"/>
  <c r="N14" i="8"/>
  <c r="K14" i="8"/>
  <c r="X13" i="8"/>
  <c r="W13" i="8"/>
  <c r="S13" i="8"/>
  <c r="R13" i="8"/>
  <c r="N13" i="8"/>
  <c r="K13" i="8"/>
  <c r="X12" i="8"/>
  <c r="W12" i="8"/>
  <c r="S12" i="8"/>
  <c r="R12" i="8"/>
  <c r="N12" i="8"/>
  <c r="K12" i="8"/>
  <c r="X11" i="8"/>
  <c r="W11" i="8"/>
  <c r="S11" i="8"/>
  <c r="R11" i="8"/>
  <c r="N11" i="8"/>
  <c r="K11" i="8"/>
  <c r="X10" i="8"/>
  <c r="W10" i="8"/>
  <c r="S10" i="8"/>
  <c r="R10" i="8"/>
  <c r="N10" i="8"/>
  <c r="K10" i="8"/>
  <c r="J10" i="8"/>
  <c r="I10" i="8"/>
  <c r="E10" i="8"/>
  <c r="B10" i="8"/>
  <c r="P9" i="8"/>
  <c r="O9" i="8"/>
  <c r="M9" i="8"/>
  <c r="L9" i="8"/>
  <c r="G9" i="8"/>
  <c r="F9" i="8"/>
  <c r="D9" i="8"/>
  <c r="C9" i="8"/>
  <c r="M41" i="16" l="1"/>
  <c r="P39" i="17"/>
  <c r="Q15" i="25"/>
  <c r="Q23" i="25"/>
  <c r="Q14" i="25"/>
  <c r="E9" i="26"/>
  <c r="Q27" i="26"/>
  <c r="S33" i="21"/>
  <c r="Q29" i="19"/>
  <c r="Q16" i="20"/>
  <c r="N9" i="8"/>
  <c r="Q13" i="8"/>
  <c r="V15" i="8"/>
  <c r="W36" i="23"/>
  <c r="Q19" i="25"/>
  <c r="Q28" i="17"/>
  <c r="Q30" i="17"/>
  <c r="E9" i="18"/>
  <c r="Q18" i="19"/>
  <c r="Q20" i="19"/>
  <c r="H10" i="18"/>
  <c r="V23" i="19"/>
  <c r="Q30" i="19"/>
  <c r="Q30" i="10"/>
  <c r="Q11" i="12"/>
  <c r="Q30" i="21"/>
  <c r="Q15" i="22"/>
  <c r="Q19" i="22"/>
  <c r="Q27" i="22"/>
  <c r="J9" i="21"/>
  <c r="V26" i="9"/>
  <c r="E9" i="10"/>
  <c r="V11" i="10"/>
  <c r="S34" i="13"/>
  <c r="Q20" i="22"/>
  <c r="Q28" i="22"/>
  <c r="Q11" i="23"/>
  <c r="Q14" i="23"/>
  <c r="E9" i="8"/>
  <c r="V22" i="8"/>
  <c r="E9" i="9"/>
  <c r="N9" i="9"/>
  <c r="Q30" i="11"/>
  <c r="E9" i="14"/>
  <c r="E9" i="21"/>
  <c r="P39" i="22"/>
  <c r="N9" i="24"/>
  <c r="Q11" i="24"/>
  <c r="Q18" i="24"/>
  <c r="O42" i="15"/>
  <c r="R32" i="16"/>
  <c r="R33" i="16"/>
  <c r="R9" i="17"/>
  <c r="S34" i="19"/>
  <c r="S35" i="19"/>
  <c r="R32" i="24"/>
  <c r="R34" i="24"/>
  <c r="I9" i="25"/>
  <c r="W9" i="25"/>
  <c r="R32" i="26"/>
  <c r="R33" i="26"/>
  <c r="Q14" i="10"/>
  <c r="V27" i="11"/>
  <c r="V25" i="13"/>
  <c r="Q27" i="13"/>
  <c r="W36" i="13"/>
  <c r="R32" i="13"/>
  <c r="R33" i="13"/>
  <c r="Q23" i="14"/>
  <c r="M41" i="15"/>
  <c r="V11" i="18"/>
  <c r="J9" i="19"/>
  <c r="H10" i="21"/>
  <c r="V13" i="21"/>
  <c r="O42" i="21"/>
  <c r="M39" i="10"/>
  <c r="M42" i="8"/>
  <c r="Q18" i="11"/>
  <c r="Q14" i="15"/>
  <c r="Q10" i="17"/>
  <c r="Q16" i="17"/>
  <c r="Q24" i="18"/>
  <c r="V15" i="20"/>
  <c r="B9" i="21"/>
  <c r="V23" i="21"/>
  <c r="W34" i="21"/>
  <c r="V27" i="21"/>
  <c r="W36" i="21"/>
  <c r="P39" i="21"/>
  <c r="Q23" i="23"/>
  <c r="M41" i="25"/>
  <c r="P39" i="26"/>
  <c r="V19" i="26"/>
  <c r="Q12" i="8"/>
  <c r="M41" i="8"/>
  <c r="W32" i="9"/>
  <c r="V28" i="9"/>
  <c r="W36" i="11"/>
  <c r="R36" i="15"/>
  <c r="S34" i="16"/>
  <c r="S9" i="17"/>
  <c r="N32" i="18"/>
  <c r="X32" i="18"/>
  <c r="W9" i="21"/>
  <c r="N34" i="21"/>
  <c r="O38" i="22"/>
  <c r="O42" i="22"/>
  <c r="I9" i="26"/>
  <c r="M40" i="8"/>
  <c r="B9" i="8"/>
  <c r="V21" i="8"/>
  <c r="V23" i="8"/>
  <c r="Q23" i="9"/>
  <c r="Q27" i="9"/>
  <c r="R33" i="9"/>
  <c r="K9" i="10"/>
  <c r="H10" i="10"/>
  <c r="Q14" i="11"/>
  <c r="Q17" i="11"/>
  <c r="V22" i="12"/>
  <c r="Q24" i="12"/>
  <c r="V26" i="12"/>
  <c r="H10" i="13"/>
  <c r="B9" i="15"/>
  <c r="S34" i="15"/>
  <c r="Q26" i="17"/>
  <c r="I9" i="19"/>
  <c r="H10" i="19"/>
  <c r="V13" i="19"/>
  <c r="Q18" i="21"/>
  <c r="Q20" i="21"/>
  <c r="Q19" i="23"/>
  <c r="Q23" i="24"/>
  <c r="Q26" i="24"/>
  <c r="Q18" i="26"/>
  <c r="Q20" i="8"/>
  <c r="I9" i="10"/>
  <c r="N9" i="10"/>
  <c r="V15" i="10"/>
  <c r="V22" i="10"/>
  <c r="O42" i="10"/>
  <c r="L41" i="11"/>
  <c r="L42" i="11"/>
  <c r="H10" i="12"/>
  <c r="Q12" i="14"/>
  <c r="Q16" i="14"/>
  <c r="Q20" i="14"/>
  <c r="V27" i="14"/>
  <c r="Q23" i="15"/>
  <c r="V23" i="17"/>
  <c r="V22" i="18"/>
  <c r="E9" i="19"/>
  <c r="V17" i="19"/>
  <c r="W34" i="20"/>
  <c r="W35" i="20"/>
  <c r="V30" i="20"/>
  <c r="V17" i="21"/>
  <c r="Q14" i="22"/>
  <c r="Q18" i="23"/>
  <c r="L42" i="24"/>
  <c r="H10" i="25"/>
  <c r="W32" i="25"/>
  <c r="J9" i="26"/>
  <c r="W9" i="26"/>
  <c r="H10" i="26"/>
  <c r="W32" i="26"/>
  <c r="X36" i="26"/>
  <c r="M39" i="26"/>
  <c r="S34" i="26"/>
  <c r="P38" i="8"/>
  <c r="P42" i="8"/>
  <c r="P39" i="10"/>
  <c r="J9" i="11"/>
  <c r="P39" i="11"/>
  <c r="X32" i="12"/>
  <c r="M39" i="12"/>
  <c r="J9" i="13"/>
  <c r="O41" i="13"/>
  <c r="O42" i="13"/>
  <c r="O38" i="14"/>
  <c r="O39" i="14"/>
  <c r="O40" i="14"/>
  <c r="O42" i="14"/>
  <c r="W35" i="15"/>
  <c r="O38" i="15"/>
  <c r="O39" i="15"/>
  <c r="O42" i="16"/>
  <c r="W9" i="17"/>
  <c r="R32" i="17"/>
  <c r="R33" i="17"/>
  <c r="N32" i="19"/>
  <c r="Q15" i="20"/>
  <c r="N32" i="21"/>
  <c r="O38" i="23"/>
  <c r="O39" i="23"/>
  <c r="S33" i="24"/>
  <c r="S34" i="24"/>
  <c r="O39" i="25"/>
  <c r="N35" i="8"/>
  <c r="V14" i="8"/>
  <c r="V30" i="9"/>
  <c r="N34" i="10"/>
  <c r="X34" i="10"/>
  <c r="I9" i="11"/>
  <c r="H10" i="11"/>
  <c r="O38" i="11"/>
  <c r="O42" i="11"/>
  <c r="E9" i="12"/>
  <c r="N9" i="12"/>
  <c r="E9" i="13"/>
  <c r="P40" i="13"/>
  <c r="Q15" i="14"/>
  <c r="Q19" i="14"/>
  <c r="Q26" i="14"/>
  <c r="E9" i="15"/>
  <c r="Q11" i="15"/>
  <c r="Q15" i="15"/>
  <c r="Q22" i="15"/>
  <c r="Q15" i="16"/>
  <c r="Q23" i="16"/>
  <c r="N32" i="17"/>
  <c r="V18" i="19"/>
  <c r="M42" i="19"/>
  <c r="N32" i="20"/>
  <c r="X32" i="20"/>
  <c r="V18" i="21"/>
  <c r="W9" i="22"/>
  <c r="V15" i="22"/>
  <c r="N32" i="23"/>
  <c r="Q26" i="23"/>
  <c r="Q19" i="24"/>
  <c r="N9" i="25"/>
  <c r="Q11" i="25"/>
  <c r="Q11" i="26"/>
  <c r="Q19" i="26"/>
  <c r="V22" i="26"/>
  <c r="Q16" i="8"/>
  <c r="V18" i="8"/>
  <c r="L42" i="8"/>
  <c r="V15" i="9"/>
  <c r="Q16" i="9"/>
  <c r="X33" i="9"/>
  <c r="V18" i="9"/>
  <c r="L38" i="9"/>
  <c r="O39" i="9"/>
  <c r="W9" i="10"/>
  <c r="V18" i="10"/>
  <c r="Q20" i="10"/>
  <c r="Q24" i="10"/>
  <c r="S33" i="10"/>
  <c r="P40" i="10"/>
  <c r="P41" i="10"/>
  <c r="P42" i="10"/>
  <c r="B9" i="11"/>
  <c r="N9" i="11"/>
  <c r="V15" i="11"/>
  <c r="Q20" i="11"/>
  <c r="Q24" i="11"/>
  <c r="P40" i="11"/>
  <c r="P41" i="11"/>
  <c r="P42" i="11"/>
  <c r="Q23" i="13"/>
  <c r="P41" i="13"/>
  <c r="Q18" i="14"/>
  <c r="W36" i="14"/>
  <c r="Q30" i="14"/>
  <c r="Q10" i="15"/>
  <c r="W32" i="15"/>
  <c r="Q20" i="15"/>
  <c r="Q28" i="15"/>
  <c r="H10" i="16"/>
  <c r="V15" i="16"/>
  <c r="V18" i="16"/>
  <c r="L39" i="17"/>
  <c r="O39" i="18"/>
  <c r="V16" i="18"/>
  <c r="Q16" i="18"/>
  <c r="R34" i="10"/>
  <c r="L41" i="10"/>
  <c r="L42" i="10"/>
  <c r="E9" i="11"/>
  <c r="N32" i="11"/>
  <c r="R34" i="11"/>
  <c r="N32" i="12"/>
  <c r="W34" i="12"/>
  <c r="M41" i="12"/>
  <c r="I9" i="13"/>
  <c r="P39" i="13"/>
  <c r="W32" i="13"/>
  <c r="N33" i="13"/>
  <c r="S33" i="13"/>
  <c r="R32" i="14"/>
  <c r="R33" i="14"/>
  <c r="N32" i="15"/>
  <c r="J9" i="16"/>
  <c r="M38" i="17"/>
  <c r="V14" i="19"/>
  <c r="Q14" i="19"/>
  <c r="V14" i="21"/>
  <c r="Q14" i="21"/>
  <c r="V11" i="22"/>
  <c r="Q11" i="22"/>
  <c r="V15" i="23"/>
  <c r="Q15" i="23"/>
  <c r="S35" i="9"/>
  <c r="M39" i="8"/>
  <c r="V10" i="8"/>
  <c r="X33" i="8"/>
  <c r="V17" i="8"/>
  <c r="Q24" i="8"/>
  <c r="V26" i="8"/>
  <c r="V28" i="8"/>
  <c r="O39" i="8"/>
  <c r="O40" i="8"/>
  <c r="O41" i="8"/>
  <c r="J9" i="9"/>
  <c r="Q15" i="9"/>
  <c r="B9" i="10"/>
  <c r="N32" i="10"/>
  <c r="Q17" i="10"/>
  <c r="V23" i="10"/>
  <c r="W34" i="10"/>
  <c r="V27" i="10"/>
  <c r="W36" i="10"/>
  <c r="K9" i="11"/>
  <c r="W9" i="11"/>
  <c r="V11" i="11"/>
  <c r="Q16" i="11"/>
  <c r="V23" i="11"/>
  <c r="M39" i="11"/>
  <c r="V11" i="12"/>
  <c r="Q12" i="12"/>
  <c r="V14" i="12"/>
  <c r="N34" i="12"/>
  <c r="X34" i="12"/>
  <c r="V30" i="12"/>
  <c r="O39" i="12"/>
  <c r="W9" i="13"/>
  <c r="Q17" i="13"/>
  <c r="Q19" i="13"/>
  <c r="V22" i="13"/>
  <c r="O38" i="13"/>
  <c r="O39" i="13"/>
  <c r="Q24" i="14"/>
  <c r="S34" i="14"/>
  <c r="M41" i="14"/>
  <c r="V11" i="15"/>
  <c r="X33" i="15"/>
  <c r="R32" i="15"/>
  <c r="R33" i="15"/>
  <c r="R34" i="15"/>
  <c r="Q14" i="16"/>
  <c r="Q22" i="16"/>
  <c r="M41" i="20"/>
  <c r="N9" i="17"/>
  <c r="O38" i="17"/>
  <c r="V26" i="18"/>
  <c r="V30" i="18"/>
  <c r="V11" i="19"/>
  <c r="Q16" i="19"/>
  <c r="N34" i="19"/>
  <c r="X34" i="19"/>
  <c r="V27" i="19"/>
  <c r="W36" i="19"/>
  <c r="Q19" i="20"/>
  <c r="V11" i="21"/>
  <c r="Q16" i="21"/>
  <c r="X34" i="21"/>
  <c r="V29" i="21"/>
  <c r="Q10" i="22"/>
  <c r="Q23" i="22"/>
  <c r="Q30" i="22"/>
  <c r="N9" i="23"/>
  <c r="Q20" i="23"/>
  <c r="P40" i="23"/>
  <c r="P41" i="23"/>
  <c r="P42" i="23"/>
  <c r="Q14" i="24"/>
  <c r="N32" i="25"/>
  <c r="V15" i="25"/>
  <c r="Q18" i="25"/>
  <c r="Q26" i="25"/>
  <c r="Q30" i="25"/>
  <c r="V11" i="26"/>
  <c r="Q30" i="26"/>
  <c r="O38" i="26"/>
  <c r="O39" i="26"/>
  <c r="M41" i="26"/>
  <c r="O40" i="17"/>
  <c r="O41" i="17"/>
  <c r="O42" i="17"/>
  <c r="R33" i="18"/>
  <c r="S9" i="20"/>
  <c r="W33" i="20"/>
  <c r="M42" i="20"/>
  <c r="S9" i="21"/>
  <c r="P40" i="21"/>
  <c r="P41" i="21"/>
  <c r="P42" i="21"/>
  <c r="J9" i="22"/>
  <c r="R33" i="22"/>
  <c r="R36" i="22"/>
  <c r="R32" i="23"/>
  <c r="R34" i="23"/>
  <c r="L42" i="23"/>
  <c r="W9" i="24"/>
  <c r="X33" i="24"/>
  <c r="O38" i="24"/>
  <c r="O39" i="24"/>
  <c r="W36" i="25"/>
  <c r="L38" i="25"/>
  <c r="R34" i="25"/>
  <c r="L42" i="25"/>
  <c r="L40" i="25"/>
  <c r="O41" i="26"/>
  <c r="O42" i="26"/>
  <c r="Q26" i="16"/>
  <c r="O38" i="16"/>
  <c r="O39" i="16"/>
  <c r="B9" i="17"/>
  <c r="V10" i="17"/>
  <c r="Q13" i="17"/>
  <c r="V17" i="17"/>
  <c r="V26" i="17"/>
  <c r="N36" i="17"/>
  <c r="S33" i="17"/>
  <c r="P40" i="17"/>
  <c r="P41" i="17"/>
  <c r="P42" i="17"/>
  <c r="J9" i="18"/>
  <c r="V24" i="18"/>
  <c r="V27" i="18"/>
  <c r="X36" i="18"/>
  <c r="M41" i="18"/>
  <c r="M42" i="18"/>
  <c r="B9" i="19"/>
  <c r="S9" i="19"/>
  <c r="V22" i="19"/>
  <c r="R34" i="19"/>
  <c r="B9" i="20"/>
  <c r="K9" i="20"/>
  <c r="H10" i="20"/>
  <c r="V18" i="20"/>
  <c r="Q20" i="20"/>
  <c r="V26" i="20"/>
  <c r="Q28" i="20"/>
  <c r="O38" i="20"/>
  <c r="O39" i="20"/>
  <c r="O40" i="20"/>
  <c r="I9" i="21"/>
  <c r="R9" i="21"/>
  <c r="V22" i="21"/>
  <c r="M39" i="21"/>
  <c r="R34" i="21"/>
  <c r="L41" i="21"/>
  <c r="L42" i="21"/>
  <c r="O39" i="22"/>
  <c r="Q22" i="22"/>
  <c r="Q26" i="22"/>
  <c r="W9" i="23"/>
  <c r="H10" i="23"/>
  <c r="S33" i="23"/>
  <c r="S34" i="23"/>
  <c r="N32" i="24"/>
  <c r="Q20" i="24"/>
  <c r="W36" i="24"/>
  <c r="P40" i="24"/>
  <c r="P41" i="24"/>
  <c r="N35" i="25"/>
  <c r="X35" i="25"/>
  <c r="Q27" i="25"/>
  <c r="S34" i="25"/>
  <c r="N32" i="26"/>
  <c r="Q14" i="26"/>
  <c r="V11" i="9"/>
  <c r="Q11" i="9"/>
  <c r="Q26" i="10"/>
  <c r="V19" i="12"/>
  <c r="Q19" i="12"/>
  <c r="M40" i="12"/>
  <c r="S34" i="12"/>
  <c r="Q18" i="17"/>
  <c r="V30" i="8"/>
  <c r="N33" i="9"/>
  <c r="V24" i="9"/>
  <c r="Q28" i="9"/>
  <c r="Q10" i="10"/>
  <c r="K35" i="10"/>
  <c r="W34" i="11"/>
  <c r="Q26" i="11"/>
  <c r="O38" i="12"/>
  <c r="V19" i="14"/>
  <c r="Q12" i="18"/>
  <c r="Q26" i="21"/>
  <c r="R33" i="21"/>
  <c r="L39" i="21"/>
  <c r="R9" i="8"/>
  <c r="V11" i="8"/>
  <c r="W32" i="8"/>
  <c r="N33" i="8"/>
  <c r="V19" i="8"/>
  <c r="V27" i="8"/>
  <c r="K36" i="8"/>
  <c r="W36" i="8"/>
  <c r="V29" i="8"/>
  <c r="Q29" i="8"/>
  <c r="S36" i="8"/>
  <c r="H10" i="9"/>
  <c r="W33" i="9"/>
  <c r="Q20" i="9"/>
  <c r="N34" i="9"/>
  <c r="W34" i="9"/>
  <c r="W35" i="9"/>
  <c r="L41" i="9"/>
  <c r="L42" i="9"/>
  <c r="J9" i="10"/>
  <c r="Q18" i="10"/>
  <c r="Q22" i="10"/>
  <c r="R36" i="10"/>
  <c r="Q10" i="11"/>
  <c r="Q21" i="11"/>
  <c r="N34" i="11"/>
  <c r="X34" i="11"/>
  <c r="K35" i="11"/>
  <c r="R33" i="11"/>
  <c r="L39" i="11"/>
  <c r="S33" i="11"/>
  <c r="V15" i="12"/>
  <c r="Q15" i="12"/>
  <c r="K36" i="12"/>
  <c r="Q27" i="12"/>
  <c r="W36" i="12"/>
  <c r="V11" i="13"/>
  <c r="Q11" i="13"/>
  <c r="V27" i="13"/>
  <c r="H10" i="15"/>
  <c r="Q26" i="15"/>
  <c r="Q11" i="16"/>
  <c r="I9" i="17"/>
  <c r="V12" i="18"/>
  <c r="V19" i="18"/>
  <c r="Q19" i="18"/>
  <c r="O38" i="19"/>
  <c r="O39" i="19"/>
  <c r="K34" i="9"/>
  <c r="Q24" i="9"/>
  <c r="Q28" i="12"/>
  <c r="R34" i="16"/>
  <c r="L40" i="16"/>
  <c r="X36" i="9"/>
  <c r="Q21" i="10"/>
  <c r="R33" i="10"/>
  <c r="L39" i="10"/>
  <c r="Q23" i="12"/>
  <c r="Q27" i="14"/>
  <c r="I9" i="16"/>
  <c r="E9" i="16"/>
  <c r="V14" i="17"/>
  <c r="Q14" i="17"/>
  <c r="H10" i="8"/>
  <c r="Q12" i="9"/>
  <c r="V19" i="9"/>
  <c r="Q19" i="9"/>
  <c r="V22" i="9"/>
  <c r="X34" i="9"/>
  <c r="N35" i="9"/>
  <c r="X35" i="9"/>
  <c r="M40" i="9"/>
  <c r="S34" i="9"/>
  <c r="M42" i="9"/>
  <c r="M41" i="9"/>
  <c r="Q16" i="10"/>
  <c r="O38" i="10"/>
  <c r="Q22" i="11"/>
  <c r="R36" i="11"/>
  <c r="R34" i="13"/>
  <c r="L40" i="13"/>
  <c r="Q28" i="18"/>
  <c r="R9" i="19"/>
  <c r="O42" i="19"/>
  <c r="N9" i="19"/>
  <c r="W9" i="19"/>
  <c r="V23" i="20"/>
  <c r="Q23" i="20"/>
  <c r="V15" i="24"/>
  <c r="Q15" i="24"/>
  <c r="Q26" i="19"/>
  <c r="V18" i="22"/>
  <c r="I9" i="8"/>
  <c r="X9" i="8"/>
  <c r="W33" i="8"/>
  <c r="W35" i="8"/>
  <c r="X35" i="8"/>
  <c r="L39" i="8"/>
  <c r="P41" i="8"/>
  <c r="N32" i="9"/>
  <c r="V12" i="9"/>
  <c r="V20" i="9"/>
  <c r="K36" i="9"/>
  <c r="M39" i="9"/>
  <c r="O41" i="9"/>
  <c r="O42" i="9"/>
  <c r="V10" i="10"/>
  <c r="W32" i="10"/>
  <c r="X32" i="10"/>
  <c r="W33" i="10"/>
  <c r="N35" i="10"/>
  <c r="X35" i="10"/>
  <c r="V26" i="10"/>
  <c r="W35" i="10"/>
  <c r="X36" i="10"/>
  <c r="L38" i="10"/>
  <c r="P38" i="10"/>
  <c r="O39" i="10"/>
  <c r="S34" i="10"/>
  <c r="S35" i="10"/>
  <c r="M42" i="10"/>
  <c r="V10" i="11"/>
  <c r="W32" i="11"/>
  <c r="X32" i="11"/>
  <c r="W33" i="11"/>
  <c r="N35" i="11"/>
  <c r="X35" i="11"/>
  <c r="W35" i="11"/>
  <c r="X36" i="11"/>
  <c r="L38" i="11"/>
  <c r="P38" i="11"/>
  <c r="O39" i="11"/>
  <c r="S34" i="11"/>
  <c r="S35" i="11"/>
  <c r="M42" i="11"/>
  <c r="Q16" i="12"/>
  <c r="X33" i="12"/>
  <c r="V27" i="12"/>
  <c r="N32" i="13"/>
  <c r="Q15" i="13"/>
  <c r="I9" i="14"/>
  <c r="Q11" i="14"/>
  <c r="W33" i="15"/>
  <c r="V18" i="15"/>
  <c r="V19" i="15"/>
  <c r="Q19" i="15"/>
  <c r="V27" i="15"/>
  <c r="Q27" i="15"/>
  <c r="W36" i="15"/>
  <c r="W32" i="16"/>
  <c r="X35" i="16"/>
  <c r="V27" i="16"/>
  <c r="Q27" i="16"/>
  <c r="W36" i="16"/>
  <c r="L42" i="16"/>
  <c r="R36" i="16"/>
  <c r="J9" i="17"/>
  <c r="X33" i="17"/>
  <c r="V18" i="17"/>
  <c r="W34" i="17"/>
  <c r="W32" i="18"/>
  <c r="W33" i="18"/>
  <c r="V18" i="18"/>
  <c r="Q20" i="18"/>
  <c r="W36" i="18"/>
  <c r="V21" i="19"/>
  <c r="K35" i="19"/>
  <c r="V21" i="21"/>
  <c r="K35" i="21"/>
  <c r="X33" i="22"/>
  <c r="Q18" i="22"/>
  <c r="M39" i="22"/>
  <c r="S33" i="22"/>
  <c r="B9" i="23"/>
  <c r="I9" i="23"/>
  <c r="Q10" i="23"/>
  <c r="V27" i="23"/>
  <c r="R36" i="23"/>
  <c r="R32" i="25"/>
  <c r="X32" i="26"/>
  <c r="Q29" i="26"/>
  <c r="Q23" i="18"/>
  <c r="V28" i="18"/>
  <c r="M40" i="18"/>
  <c r="S34" i="18"/>
  <c r="W34" i="19"/>
  <c r="I9" i="22"/>
  <c r="E9" i="22"/>
  <c r="K36" i="23"/>
  <c r="Q27" i="23"/>
  <c r="J9" i="8"/>
  <c r="Q28" i="8"/>
  <c r="M38" i="8"/>
  <c r="L41" i="8"/>
  <c r="V27" i="9"/>
  <c r="W36" i="9"/>
  <c r="O38" i="9"/>
  <c r="S9" i="10"/>
  <c r="R9" i="10"/>
  <c r="Q12" i="10"/>
  <c r="V13" i="10"/>
  <c r="X33" i="10"/>
  <c r="V14" i="10"/>
  <c r="V19" i="10"/>
  <c r="Q28" i="10"/>
  <c r="Q29" i="10"/>
  <c r="M38" i="10"/>
  <c r="R32" i="10"/>
  <c r="O40" i="10"/>
  <c r="O41" i="10"/>
  <c r="S9" i="11"/>
  <c r="R9" i="11"/>
  <c r="Q12" i="11"/>
  <c r="Q13" i="11"/>
  <c r="X33" i="11"/>
  <c r="V14" i="11"/>
  <c r="V19" i="11"/>
  <c r="Q28" i="11"/>
  <c r="Q29" i="11"/>
  <c r="M38" i="11"/>
  <c r="R32" i="11"/>
  <c r="O40" i="11"/>
  <c r="O41" i="11"/>
  <c r="J9" i="12"/>
  <c r="W32" i="12"/>
  <c r="V18" i="12"/>
  <c r="Q20" i="12"/>
  <c r="V23" i="12"/>
  <c r="R33" i="12"/>
  <c r="P41" i="12"/>
  <c r="P42" i="12"/>
  <c r="V15" i="13"/>
  <c r="Q26" i="13"/>
  <c r="V30" i="13"/>
  <c r="H10" i="14"/>
  <c r="V22" i="14"/>
  <c r="N35" i="14"/>
  <c r="X35" i="14"/>
  <c r="L42" i="14"/>
  <c r="R36" i="14"/>
  <c r="N33" i="15"/>
  <c r="Q18" i="15"/>
  <c r="X33" i="16"/>
  <c r="Q17" i="16"/>
  <c r="Q18" i="16"/>
  <c r="Q19" i="16"/>
  <c r="V26" i="16"/>
  <c r="W35" i="16"/>
  <c r="E9" i="17"/>
  <c r="Q12" i="17"/>
  <c r="V19" i="17"/>
  <c r="Q22" i="17"/>
  <c r="Q11" i="18"/>
  <c r="X33" i="18"/>
  <c r="Q15" i="18"/>
  <c r="V20" i="18"/>
  <c r="Q27" i="18"/>
  <c r="Q10" i="19"/>
  <c r="Q22" i="19"/>
  <c r="M39" i="19"/>
  <c r="S33" i="19"/>
  <c r="V11" i="20"/>
  <c r="Q11" i="20"/>
  <c r="M40" i="20"/>
  <c r="S34" i="20"/>
  <c r="V22" i="25"/>
  <c r="R36" i="25"/>
  <c r="W35" i="12"/>
  <c r="X36" i="12"/>
  <c r="V28" i="12"/>
  <c r="O40" i="12"/>
  <c r="M42" i="12"/>
  <c r="X33" i="13"/>
  <c r="Q18" i="13"/>
  <c r="V19" i="13"/>
  <c r="N35" i="13"/>
  <c r="Q30" i="13"/>
  <c r="L42" i="13"/>
  <c r="R36" i="13"/>
  <c r="V11" i="14"/>
  <c r="W32" i="14"/>
  <c r="Q22" i="14"/>
  <c r="N36" i="14"/>
  <c r="M39" i="14"/>
  <c r="S33" i="14"/>
  <c r="O41" i="14"/>
  <c r="V22" i="15"/>
  <c r="X35" i="15"/>
  <c r="Q30" i="15"/>
  <c r="O40" i="15"/>
  <c r="B9" i="16"/>
  <c r="V11" i="16"/>
  <c r="V19" i="16"/>
  <c r="Q29" i="16"/>
  <c r="Q30" i="16"/>
  <c r="O40" i="16"/>
  <c r="H10" i="17"/>
  <c r="V11" i="17"/>
  <c r="Q20" i="17"/>
  <c r="Q21" i="17"/>
  <c r="V22" i="17"/>
  <c r="N34" i="17"/>
  <c r="X34" i="17"/>
  <c r="K35" i="17"/>
  <c r="V27" i="17"/>
  <c r="W36" i="17"/>
  <c r="M39" i="17"/>
  <c r="R34" i="17"/>
  <c r="L41" i="17"/>
  <c r="L42" i="17"/>
  <c r="R36" i="17"/>
  <c r="V15" i="18"/>
  <c r="N34" i="18"/>
  <c r="W34" i="18"/>
  <c r="W35" i="18"/>
  <c r="M39" i="18"/>
  <c r="O41" i="18"/>
  <c r="O42" i="18"/>
  <c r="K9" i="19"/>
  <c r="V10" i="19"/>
  <c r="W32" i="19"/>
  <c r="X32" i="19"/>
  <c r="W33" i="19"/>
  <c r="V15" i="19"/>
  <c r="Q24" i="19"/>
  <c r="N35" i="19"/>
  <c r="X35" i="19"/>
  <c r="V26" i="19"/>
  <c r="W35" i="19"/>
  <c r="X36" i="19"/>
  <c r="L38" i="19"/>
  <c r="R32" i="19"/>
  <c r="P38" i="19"/>
  <c r="P39" i="19"/>
  <c r="X33" i="20"/>
  <c r="N34" i="20"/>
  <c r="K35" i="20"/>
  <c r="P38" i="20"/>
  <c r="P39" i="20"/>
  <c r="N9" i="21"/>
  <c r="Q10" i="21"/>
  <c r="Q22" i="21"/>
  <c r="R36" i="21"/>
  <c r="H10" i="22"/>
  <c r="X33" i="23"/>
  <c r="V27" i="24"/>
  <c r="Q27" i="24"/>
  <c r="S33" i="26"/>
  <c r="V24" i="12"/>
  <c r="N35" i="12"/>
  <c r="X35" i="12"/>
  <c r="O41" i="12"/>
  <c r="O42" i="12"/>
  <c r="B9" i="13"/>
  <c r="N9" i="13"/>
  <c r="Q21" i="13"/>
  <c r="N36" i="13"/>
  <c r="O40" i="13"/>
  <c r="J9" i="14"/>
  <c r="P39" i="14"/>
  <c r="Q14" i="14"/>
  <c r="V15" i="14"/>
  <c r="X33" i="14"/>
  <c r="V18" i="14"/>
  <c r="W35" i="14"/>
  <c r="K36" i="14"/>
  <c r="Q28" i="14"/>
  <c r="R34" i="14"/>
  <c r="L40" i="14"/>
  <c r="J9" i="15"/>
  <c r="I9" i="15"/>
  <c r="P39" i="15"/>
  <c r="V15" i="15"/>
  <c r="V23" i="15"/>
  <c r="Q24" i="15"/>
  <c r="N36" i="15"/>
  <c r="M39" i="15"/>
  <c r="S33" i="15"/>
  <c r="O41" i="15"/>
  <c r="N34" i="16"/>
  <c r="W34" i="16"/>
  <c r="N36" i="16"/>
  <c r="M39" i="16"/>
  <c r="S33" i="16"/>
  <c r="O41" i="16"/>
  <c r="K9" i="17"/>
  <c r="W32" i="17"/>
  <c r="X32" i="17"/>
  <c r="W33" i="17"/>
  <c r="V15" i="17"/>
  <c r="Q24" i="17"/>
  <c r="N35" i="17"/>
  <c r="X35" i="17"/>
  <c r="W35" i="17"/>
  <c r="X36" i="17"/>
  <c r="L38" i="17"/>
  <c r="P38" i="17"/>
  <c r="O39" i="17"/>
  <c r="S34" i="17"/>
  <c r="S35" i="17"/>
  <c r="M42" i="17"/>
  <c r="N33" i="18"/>
  <c r="X34" i="18"/>
  <c r="X35" i="18"/>
  <c r="O38" i="18"/>
  <c r="Q12" i="19"/>
  <c r="X33" i="19"/>
  <c r="V19" i="19"/>
  <c r="Q28" i="19"/>
  <c r="M38" i="19"/>
  <c r="L39" i="19"/>
  <c r="L41" i="19"/>
  <c r="L42" i="19"/>
  <c r="R36" i="19"/>
  <c r="N33" i="20"/>
  <c r="N35" i="20"/>
  <c r="X35" i="20"/>
  <c r="V27" i="20"/>
  <c r="Q27" i="20"/>
  <c r="L41" i="20"/>
  <c r="L42" i="20"/>
  <c r="R32" i="21"/>
  <c r="O38" i="21"/>
  <c r="W35" i="22"/>
  <c r="P40" i="22"/>
  <c r="S34" i="22"/>
  <c r="B9" i="24"/>
  <c r="I9" i="24"/>
  <c r="H10" i="24"/>
  <c r="Q10" i="24"/>
  <c r="R36" i="24"/>
  <c r="X33" i="25"/>
  <c r="Q15" i="26"/>
  <c r="Q22" i="26"/>
  <c r="N35" i="26"/>
  <c r="R34" i="26"/>
  <c r="L40" i="26"/>
  <c r="O40" i="19"/>
  <c r="O41" i="19"/>
  <c r="J9" i="20"/>
  <c r="W32" i="20"/>
  <c r="V22" i="20"/>
  <c r="X34" i="20"/>
  <c r="Q24" i="20"/>
  <c r="N36" i="20"/>
  <c r="W36" i="20"/>
  <c r="L38" i="20"/>
  <c r="L39" i="20"/>
  <c r="R33" i="20"/>
  <c r="O41" i="20"/>
  <c r="O42" i="20"/>
  <c r="K9" i="21"/>
  <c r="V10" i="21"/>
  <c r="W32" i="21"/>
  <c r="X32" i="21"/>
  <c r="W33" i="21"/>
  <c r="V15" i="21"/>
  <c r="Q24" i="21"/>
  <c r="V25" i="21"/>
  <c r="X35" i="21"/>
  <c r="V26" i="21"/>
  <c r="W35" i="21"/>
  <c r="X36" i="21"/>
  <c r="L38" i="21"/>
  <c r="P38" i="21"/>
  <c r="O39" i="21"/>
  <c r="S34" i="21"/>
  <c r="S35" i="21"/>
  <c r="M42" i="21"/>
  <c r="B9" i="22"/>
  <c r="N32" i="22"/>
  <c r="W32" i="22"/>
  <c r="Q12" i="22"/>
  <c r="V19" i="22"/>
  <c r="V22" i="22"/>
  <c r="N35" i="22"/>
  <c r="X35" i="22"/>
  <c r="M41" i="22"/>
  <c r="E9" i="23"/>
  <c r="W35" i="23"/>
  <c r="Q28" i="23"/>
  <c r="L40" i="23"/>
  <c r="E9" i="24"/>
  <c r="W35" i="24"/>
  <c r="Q28" i="24"/>
  <c r="L40" i="24"/>
  <c r="E9" i="25"/>
  <c r="V19" i="25"/>
  <c r="O42" i="25"/>
  <c r="V14" i="26"/>
  <c r="N33" i="26"/>
  <c r="Q21" i="26"/>
  <c r="N36" i="26"/>
  <c r="R33" i="19"/>
  <c r="P40" i="19"/>
  <c r="P41" i="19"/>
  <c r="P42" i="19"/>
  <c r="E9" i="20"/>
  <c r="N9" i="20"/>
  <c r="Q12" i="20"/>
  <c r="V19" i="20"/>
  <c r="Q21" i="20"/>
  <c r="X36" i="20"/>
  <c r="M38" i="20"/>
  <c r="M39" i="20"/>
  <c r="P41" i="20"/>
  <c r="P42" i="20"/>
  <c r="Q12" i="21"/>
  <c r="X33" i="21"/>
  <c r="V19" i="21"/>
  <c r="Q28" i="21"/>
  <c r="M38" i="21"/>
  <c r="O40" i="21"/>
  <c r="O41" i="21"/>
  <c r="Q16" i="22"/>
  <c r="Q24" i="22"/>
  <c r="N36" i="22"/>
  <c r="R32" i="22"/>
  <c r="O40" i="22"/>
  <c r="O41" i="22"/>
  <c r="V18" i="23"/>
  <c r="R33" i="23"/>
  <c r="O42" i="23"/>
  <c r="V18" i="24"/>
  <c r="R33" i="24"/>
  <c r="O42" i="24"/>
  <c r="O38" i="25"/>
  <c r="R33" i="25"/>
  <c r="Q23" i="26"/>
  <c r="V30" i="26"/>
  <c r="K36" i="22"/>
  <c r="R34" i="22"/>
  <c r="P41" i="22"/>
  <c r="J9" i="23"/>
  <c r="P39" i="23"/>
  <c r="V19" i="23"/>
  <c r="V22" i="23"/>
  <c r="N35" i="23"/>
  <c r="X35" i="23"/>
  <c r="Q30" i="23"/>
  <c r="O40" i="23"/>
  <c r="J9" i="24"/>
  <c r="P39" i="24"/>
  <c r="V19" i="24"/>
  <c r="V22" i="24"/>
  <c r="N35" i="24"/>
  <c r="X35" i="24"/>
  <c r="Q30" i="24"/>
  <c r="O40" i="24"/>
  <c r="J9" i="25"/>
  <c r="P39" i="25"/>
  <c r="V11" i="25"/>
  <c r="N33" i="25"/>
  <c r="Q22" i="25"/>
  <c r="Q24" i="25"/>
  <c r="N36" i="25"/>
  <c r="O40" i="25"/>
  <c r="V15" i="26"/>
  <c r="W34" i="26"/>
  <c r="W35" i="26"/>
  <c r="V27" i="26"/>
  <c r="L42" i="26"/>
  <c r="R36" i="26"/>
  <c r="V27" i="22"/>
  <c r="W36" i="22"/>
  <c r="V11" i="23"/>
  <c r="W32" i="23"/>
  <c r="Q16" i="23"/>
  <c r="Q22" i="23"/>
  <c r="Q24" i="23"/>
  <c r="N36" i="23"/>
  <c r="O41" i="23"/>
  <c r="V11" i="24"/>
  <c r="W32" i="24"/>
  <c r="Q16" i="24"/>
  <c r="Q22" i="24"/>
  <c r="V23" i="24"/>
  <c r="Q24" i="24"/>
  <c r="N36" i="24"/>
  <c r="O41" i="24"/>
  <c r="X32" i="25"/>
  <c r="V13" i="25"/>
  <c r="V14" i="25"/>
  <c r="W35" i="25"/>
  <c r="V27" i="25"/>
  <c r="Q28" i="25"/>
  <c r="M39" i="25"/>
  <c r="S33" i="25"/>
  <c r="O41" i="25"/>
  <c r="N9" i="26"/>
  <c r="X33" i="26"/>
  <c r="Q26" i="26"/>
  <c r="W36" i="26"/>
  <c r="O40" i="26"/>
  <c r="V10" i="26"/>
  <c r="V18" i="26"/>
  <c r="V21" i="26"/>
  <c r="V26" i="26"/>
  <c r="V29" i="26"/>
  <c r="P41" i="26"/>
  <c r="P40" i="26"/>
  <c r="K9" i="26"/>
  <c r="R9" i="26"/>
  <c r="L39" i="26"/>
  <c r="Q10" i="26"/>
  <c r="Q12" i="26"/>
  <c r="V12" i="26"/>
  <c r="W33" i="26"/>
  <c r="Q20" i="26"/>
  <c r="V20" i="26"/>
  <c r="X34" i="26"/>
  <c r="Q28" i="26"/>
  <c r="V28" i="26"/>
  <c r="P38" i="26"/>
  <c r="L41" i="26"/>
  <c r="R35" i="26"/>
  <c r="Q16" i="26"/>
  <c r="V16" i="26"/>
  <c r="Q24" i="26"/>
  <c r="V24" i="26"/>
  <c r="M38" i="26"/>
  <c r="S32" i="26"/>
  <c r="K33" i="26"/>
  <c r="Q13" i="26"/>
  <c r="V13" i="26"/>
  <c r="N34" i="26"/>
  <c r="X35" i="26"/>
  <c r="M42" i="26"/>
  <c r="S36" i="26"/>
  <c r="B9" i="26"/>
  <c r="S9" i="26"/>
  <c r="X9" i="26"/>
  <c r="M40" i="26"/>
  <c r="Q17" i="26"/>
  <c r="V17" i="26"/>
  <c r="K35" i="26"/>
  <c r="Q25" i="26"/>
  <c r="V25" i="26"/>
  <c r="L38" i="26"/>
  <c r="K34" i="26"/>
  <c r="S35" i="26"/>
  <c r="P42" i="26"/>
  <c r="K32" i="26"/>
  <c r="K36" i="26"/>
  <c r="V23" i="26"/>
  <c r="Q16" i="25"/>
  <c r="V16" i="25"/>
  <c r="V21" i="25"/>
  <c r="Q21" i="25"/>
  <c r="M38" i="25"/>
  <c r="S32" i="25"/>
  <c r="V10" i="25"/>
  <c r="V18" i="25"/>
  <c r="P41" i="25"/>
  <c r="M42" i="25"/>
  <c r="S36" i="25"/>
  <c r="P40" i="25"/>
  <c r="K9" i="25"/>
  <c r="R9" i="25"/>
  <c r="L39" i="25"/>
  <c r="Q10" i="25"/>
  <c r="Q12" i="25"/>
  <c r="V12" i="25"/>
  <c r="W33" i="25"/>
  <c r="Q20" i="25"/>
  <c r="V20" i="25"/>
  <c r="N34" i="25"/>
  <c r="W34" i="25"/>
  <c r="X36" i="25"/>
  <c r="V29" i="25"/>
  <c r="Q29" i="25"/>
  <c r="V30" i="25"/>
  <c r="P38" i="25"/>
  <c r="L41" i="25"/>
  <c r="R35" i="25"/>
  <c r="K33" i="25"/>
  <c r="Q13" i="25"/>
  <c r="B9" i="25"/>
  <c r="S9" i="25"/>
  <c r="X9" i="25"/>
  <c r="M40" i="25"/>
  <c r="Q17" i="25"/>
  <c r="V17" i="25"/>
  <c r="X34" i="25"/>
  <c r="K35" i="25"/>
  <c r="Q25" i="25"/>
  <c r="V25" i="25"/>
  <c r="V26" i="25"/>
  <c r="K34" i="25"/>
  <c r="S35" i="25"/>
  <c r="P42" i="25"/>
  <c r="V24" i="25"/>
  <c r="V28" i="25"/>
  <c r="K32" i="25"/>
  <c r="K36" i="25"/>
  <c r="V23" i="25"/>
  <c r="S9" i="24"/>
  <c r="X9" i="24"/>
  <c r="M40" i="24"/>
  <c r="Q21" i="24"/>
  <c r="V21" i="24"/>
  <c r="M39" i="24"/>
  <c r="M41" i="24"/>
  <c r="X32" i="24"/>
  <c r="Q17" i="24"/>
  <c r="V17" i="24"/>
  <c r="N33" i="24"/>
  <c r="M42" i="24"/>
  <c r="S36" i="24"/>
  <c r="V10" i="24"/>
  <c r="V13" i="24"/>
  <c r="Q13" i="24"/>
  <c r="K33" i="24"/>
  <c r="W33" i="24"/>
  <c r="V14" i="24"/>
  <c r="N34" i="24"/>
  <c r="W34" i="24"/>
  <c r="X36" i="24"/>
  <c r="V29" i="24"/>
  <c r="Q29" i="24"/>
  <c r="V30" i="24"/>
  <c r="P38" i="24"/>
  <c r="L41" i="24"/>
  <c r="R35" i="24"/>
  <c r="M38" i="24"/>
  <c r="S32" i="24"/>
  <c r="K9" i="24"/>
  <c r="L39" i="24"/>
  <c r="R9" i="24"/>
  <c r="Q12" i="24"/>
  <c r="V12" i="24"/>
  <c r="X34" i="24"/>
  <c r="K35" i="24"/>
  <c r="V25" i="24"/>
  <c r="Q25" i="24"/>
  <c r="V26" i="24"/>
  <c r="L38" i="24"/>
  <c r="K34" i="24"/>
  <c r="S35" i="24"/>
  <c r="P42" i="24"/>
  <c r="V16" i="24"/>
  <c r="V20" i="24"/>
  <c r="V24" i="24"/>
  <c r="V28" i="24"/>
  <c r="K32" i="24"/>
  <c r="K36" i="24"/>
  <c r="S9" i="23"/>
  <c r="M40" i="23"/>
  <c r="X9" i="23"/>
  <c r="Q21" i="23"/>
  <c r="V21" i="23"/>
  <c r="M38" i="23"/>
  <c r="S32" i="23"/>
  <c r="M39" i="23"/>
  <c r="X32" i="23"/>
  <c r="V17" i="23"/>
  <c r="Q17" i="23"/>
  <c r="N33" i="23"/>
  <c r="M42" i="23"/>
  <c r="S36" i="23"/>
  <c r="V10" i="23"/>
  <c r="V13" i="23"/>
  <c r="Q13" i="23"/>
  <c r="K33" i="23"/>
  <c r="W33" i="23"/>
  <c r="V14" i="23"/>
  <c r="N34" i="23"/>
  <c r="W34" i="23"/>
  <c r="X36" i="23"/>
  <c r="Q29" i="23"/>
  <c r="V29" i="23"/>
  <c r="V30" i="23"/>
  <c r="P38" i="23"/>
  <c r="L41" i="23"/>
  <c r="R35" i="23"/>
  <c r="M41" i="23"/>
  <c r="K9" i="23"/>
  <c r="R9" i="23"/>
  <c r="L39" i="23"/>
  <c r="Q12" i="23"/>
  <c r="V12" i="23"/>
  <c r="X34" i="23"/>
  <c r="K35" i="23"/>
  <c r="V25" i="23"/>
  <c r="Q25" i="23"/>
  <c r="V26" i="23"/>
  <c r="L38" i="23"/>
  <c r="K34" i="23"/>
  <c r="S35" i="23"/>
  <c r="V16" i="23"/>
  <c r="V20" i="23"/>
  <c r="V24" i="23"/>
  <c r="V28" i="23"/>
  <c r="K32" i="23"/>
  <c r="V23" i="23"/>
  <c r="L42" i="22"/>
  <c r="L40" i="22"/>
  <c r="S9" i="22"/>
  <c r="X9" i="22"/>
  <c r="M40" i="22"/>
  <c r="Q17" i="22"/>
  <c r="V17" i="22"/>
  <c r="N33" i="22"/>
  <c r="M42" i="22"/>
  <c r="S36" i="22"/>
  <c r="N9" i="22"/>
  <c r="X32" i="22"/>
  <c r="Q13" i="22"/>
  <c r="K33" i="22"/>
  <c r="V13" i="22"/>
  <c r="W33" i="22"/>
  <c r="V14" i="22"/>
  <c r="N34" i="22"/>
  <c r="W34" i="22"/>
  <c r="X36" i="22"/>
  <c r="V29" i="22"/>
  <c r="Q29" i="22"/>
  <c r="V30" i="22"/>
  <c r="P38" i="22"/>
  <c r="L41" i="22"/>
  <c r="R35" i="22"/>
  <c r="K9" i="22"/>
  <c r="L39" i="22"/>
  <c r="R9" i="22"/>
  <c r="Q21" i="22"/>
  <c r="V21" i="22"/>
  <c r="M38" i="22"/>
  <c r="S32" i="22"/>
  <c r="V10" i="22"/>
  <c r="X34" i="22"/>
  <c r="K35" i="22"/>
  <c r="V25" i="22"/>
  <c r="Q25" i="22"/>
  <c r="V26" i="22"/>
  <c r="L38" i="22"/>
  <c r="K34" i="22"/>
  <c r="S35" i="22"/>
  <c r="P42" i="22"/>
  <c r="V12" i="22"/>
  <c r="V16" i="22"/>
  <c r="V20" i="22"/>
  <c r="V24" i="22"/>
  <c r="V28" i="22"/>
  <c r="K32" i="22"/>
  <c r="V23" i="22"/>
  <c r="Q11" i="21"/>
  <c r="Q15" i="21"/>
  <c r="Q19" i="21"/>
  <c r="Q23" i="21"/>
  <c r="Q27" i="21"/>
  <c r="V30" i="21"/>
  <c r="N33" i="21"/>
  <c r="N39" i="21" s="1"/>
  <c r="K34" i="21"/>
  <c r="L40" i="21"/>
  <c r="M41" i="21"/>
  <c r="K33" i="21"/>
  <c r="N36" i="21"/>
  <c r="X9" i="21"/>
  <c r="V12" i="21"/>
  <c r="Q13" i="21"/>
  <c r="V16" i="21"/>
  <c r="Q17" i="21"/>
  <c r="V20" i="21"/>
  <c r="Q21" i="21"/>
  <c r="V24" i="21"/>
  <c r="Q25" i="21"/>
  <c r="V28" i="21"/>
  <c r="Q29" i="21"/>
  <c r="K32" i="21"/>
  <c r="S32" i="21"/>
  <c r="N35" i="21"/>
  <c r="R35" i="21"/>
  <c r="K36" i="21"/>
  <c r="S36" i="21"/>
  <c r="M40" i="21"/>
  <c r="V10" i="20"/>
  <c r="P40" i="20"/>
  <c r="I9" i="20"/>
  <c r="W9" i="20"/>
  <c r="Q10" i="20"/>
  <c r="V13" i="20"/>
  <c r="Q14" i="20"/>
  <c r="V17" i="20"/>
  <c r="Q18" i="20"/>
  <c r="V21" i="20"/>
  <c r="Q22" i="20"/>
  <c r="V25" i="20"/>
  <c r="Q26" i="20"/>
  <c r="V29" i="20"/>
  <c r="Q30" i="20"/>
  <c r="R32" i="20"/>
  <c r="K33" i="20"/>
  <c r="S33" i="20"/>
  <c r="R36" i="20"/>
  <c r="V14" i="20"/>
  <c r="R9" i="20"/>
  <c r="X9" i="20"/>
  <c r="V12" i="20"/>
  <c r="Q13" i="20"/>
  <c r="V16" i="20"/>
  <c r="Q17" i="20"/>
  <c r="V20" i="20"/>
  <c r="V24" i="20"/>
  <c r="Q25" i="20"/>
  <c r="V28" i="20"/>
  <c r="Q29" i="20"/>
  <c r="K32" i="20"/>
  <c r="S32" i="20"/>
  <c r="R35" i="20"/>
  <c r="K36" i="20"/>
  <c r="S36" i="20"/>
  <c r="K34" i="20"/>
  <c r="L40" i="20"/>
  <c r="R34" i="20"/>
  <c r="S35" i="20"/>
  <c r="V25" i="19"/>
  <c r="M40" i="19"/>
  <c r="Q11" i="19"/>
  <c r="Q15" i="19"/>
  <c r="Q19" i="19"/>
  <c r="Q23" i="19"/>
  <c r="Q27" i="19"/>
  <c r="V30" i="19"/>
  <c r="N33" i="19"/>
  <c r="K34" i="19"/>
  <c r="L40" i="19"/>
  <c r="M41" i="19"/>
  <c r="V29" i="19"/>
  <c r="K33" i="19"/>
  <c r="N36" i="19"/>
  <c r="X9" i="19"/>
  <c r="V12" i="19"/>
  <c r="Q13" i="19"/>
  <c r="V16" i="19"/>
  <c r="Q17" i="19"/>
  <c r="V20" i="19"/>
  <c r="Q21" i="19"/>
  <c r="V24" i="19"/>
  <c r="Q25" i="19"/>
  <c r="V28" i="19"/>
  <c r="K32" i="19"/>
  <c r="S32" i="19"/>
  <c r="R35" i="19"/>
  <c r="K36" i="19"/>
  <c r="S36" i="19"/>
  <c r="K9" i="18"/>
  <c r="R9" i="18"/>
  <c r="W9" i="18"/>
  <c r="L40" i="18"/>
  <c r="Q13" i="18"/>
  <c r="K33" i="18"/>
  <c r="V13" i="18"/>
  <c r="B9" i="18"/>
  <c r="S9" i="18"/>
  <c r="X9" i="18"/>
  <c r="P40" i="18"/>
  <c r="V10" i="18"/>
  <c r="V14" i="18"/>
  <c r="K36" i="18"/>
  <c r="L38" i="18"/>
  <c r="L41" i="18"/>
  <c r="L42" i="18"/>
  <c r="K35" i="18"/>
  <c r="Q25" i="18"/>
  <c r="V25" i="18"/>
  <c r="M38" i="18"/>
  <c r="S32" i="18"/>
  <c r="N35" i="18"/>
  <c r="K34" i="18"/>
  <c r="Q17" i="18"/>
  <c r="V17" i="18"/>
  <c r="Q21" i="18"/>
  <c r="V21" i="18"/>
  <c r="Q29" i="18"/>
  <c r="V29" i="18"/>
  <c r="O40" i="18"/>
  <c r="R34" i="18"/>
  <c r="N9" i="18"/>
  <c r="P38" i="18"/>
  <c r="L39" i="18"/>
  <c r="P39" i="18"/>
  <c r="P41" i="18"/>
  <c r="P42" i="18"/>
  <c r="I9" i="18"/>
  <c r="Q10" i="18"/>
  <c r="Q14" i="18"/>
  <c r="Q18" i="18"/>
  <c r="Q22" i="18"/>
  <c r="Q26" i="18"/>
  <c r="Q30" i="18"/>
  <c r="R32" i="18"/>
  <c r="S33" i="18"/>
  <c r="N36" i="18"/>
  <c r="R36" i="18"/>
  <c r="K32" i="18"/>
  <c r="R35" i="18"/>
  <c r="S36" i="18"/>
  <c r="V23" i="18"/>
  <c r="S35" i="18"/>
  <c r="V13" i="17"/>
  <c r="V21" i="17"/>
  <c r="V25" i="17"/>
  <c r="Q11" i="17"/>
  <c r="Q15" i="17"/>
  <c r="Q19" i="17"/>
  <c r="Q23" i="17"/>
  <c r="Q27" i="17"/>
  <c r="V30" i="17"/>
  <c r="N33" i="17"/>
  <c r="K34" i="17"/>
  <c r="L40" i="17"/>
  <c r="M41" i="17"/>
  <c r="M40" i="17"/>
  <c r="X9" i="17"/>
  <c r="V12" i="17"/>
  <c r="V16" i="17"/>
  <c r="Q17" i="17"/>
  <c r="V20" i="17"/>
  <c r="V24" i="17"/>
  <c r="Q25" i="17"/>
  <c r="V28" i="17"/>
  <c r="Q29" i="17"/>
  <c r="K32" i="17"/>
  <c r="S32" i="17"/>
  <c r="R35" i="17"/>
  <c r="K36" i="17"/>
  <c r="S36" i="17"/>
  <c r="V29" i="17"/>
  <c r="K33" i="17"/>
  <c r="P39" i="16"/>
  <c r="P40" i="16"/>
  <c r="N32" i="16"/>
  <c r="Q10" i="16"/>
  <c r="K33" i="16"/>
  <c r="Q13" i="16"/>
  <c r="V13" i="16"/>
  <c r="V10" i="16"/>
  <c r="N33" i="16"/>
  <c r="Q21" i="16"/>
  <c r="V21" i="16"/>
  <c r="V29" i="16"/>
  <c r="M38" i="16"/>
  <c r="S32" i="16"/>
  <c r="K9" i="16"/>
  <c r="R9" i="16"/>
  <c r="L39" i="16"/>
  <c r="Q12" i="16"/>
  <c r="V12" i="16"/>
  <c r="W33" i="16"/>
  <c r="Q20" i="16"/>
  <c r="V20" i="16"/>
  <c r="X34" i="16"/>
  <c r="Q28" i="16"/>
  <c r="V28" i="16"/>
  <c r="P41" i="16"/>
  <c r="M42" i="16"/>
  <c r="S36" i="16"/>
  <c r="S9" i="16"/>
  <c r="X9" i="16"/>
  <c r="M40" i="16"/>
  <c r="V14" i="16"/>
  <c r="V17" i="16"/>
  <c r="V22" i="16"/>
  <c r="K35" i="16"/>
  <c r="Q25" i="16"/>
  <c r="V25" i="16"/>
  <c r="V30" i="16"/>
  <c r="P38" i="16"/>
  <c r="L41" i="16"/>
  <c r="R35" i="16"/>
  <c r="N9" i="16"/>
  <c r="W9" i="16"/>
  <c r="X32" i="16"/>
  <c r="Q16" i="16"/>
  <c r="V16" i="16"/>
  <c r="Q24" i="16"/>
  <c r="V24" i="16"/>
  <c r="N35" i="16"/>
  <c r="X36" i="16"/>
  <c r="L38" i="16"/>
  <c r="K34" i="16"/>
  <c r="S35" i="16"/>
  <c r="P42" i="16"/>
  <c r="K32" i="16"/>
  <c r="K36" i="16"/>
  <c r="V23" i="16"/>
  <c r="K9" i="15"/>
  <c r="L39" i="15"/>
  <c r="R9" i="15"/>
  <c r="Q12" i="15"/>
  <c r="V12" i="15"/>
  <c r="Q21" i="15"/>
  <c r="V21" i="15"/>
  <c r="N35" i="15"/>
  <c r="M38" i="15"/>
  <c r="S32" i="15"/>
  <c r="L42" i="15"/>
  <c r="L40" i="15"/>
  <c r="S9" i="15"/>
  <c r="X9" i="15"/>
  <c r="M40" i="15"/>
  <c r="V14" i="15"/>
  <c r="V17" i="15"/>
  <c r="Q17" i="15"/>
  <c r="P41" i="15"/>
  <c r="M42" i="15"/>
  <c r="S36" i="15"/>
  <c r="P40" i="15"/>
  <c r="N9" i="15"/>
  <c r="W9" i="15"/>
  <c r="X32" i="15"/>
  <c r="Q16" i="15"/>
  <c r="V16" i="15"/>
  <c r="N34" i="15"/>
  <c r="W34" i="15"/>
  <c r="X36" i="15"/>
  <c r="Q29" i="15"/>
  <c r="V29" i="15"/>
  <c r="V30" i="15"/>
  <c r="P38" i="15"/>
  <c r="L41" i="15"/>
  <c r="R35" i="15"/>
  <c r="V10" i="15"/>
  <c r="K33" i="15"/>
  <c r="Q13" i="15"/>
  <c r="V13" i="15"/>
  <c r="X34" i="15"/>
  <c r="K35" i="15"/>
  <c r="V25" i="15"/>
  <c r="Q25" i="15"/>
  <c r="V26" i="15"/>
  <c r="L38" i="15"/>
  <c r="K34" i="15"/>
  <c r="S35" i="15"/>
  <c r="P42" i="15"/>
  <c r="V20" i="15"/>
  <c r="V24" i="15"/>
  <c r="V28" i="15"/>
  <c r="K32" i="15"/>
  <c r="K36" i="15"/>
  <c r="Q21" i="14"/>
  <c r="V21" i="14"/>
  <c r="M38" i="14"/>
  <c r="S32" i="14"/>
  <c r="K9" i="14"/>
  <c r="L39" i="14"/>
  <c r="R9" i="14"/>
  <c r="V17" i="14"/>
  <c r="Q17" i="14"/>
  <c r="N33" i="14"/>
  <c r="P41" i="14"/>
  <c r="M42" i="14"/>
  <c r="S36" i="14"/>
  <c r="P40" i="14"/>
  <c r="B9" i="14"/>
  <c r="S9" i="14"/>
  <c r="M40" i="14"/>
  <c r="X9" i="14"/>
  <c r="X32" i="14"/>
  <c r="Q13" i="14"/>
  <c r="K33" i="14"/>
  <c r="V13" i="14"/>
  <c r="W33" i="14"/>
  <c r="V14" i="14"/>
  <c r="N34" i="14"/>
  <c r="W34" i="14"/>
  <c r="X36" i="14"/>
  <c r="Q29" i="14"/>
  <c r="V29" i="14"/>
  <c r="V30" i="14"/>
  <c r="P38" i="14"/>
  <c r="L41" i="14"/>
  <c r="R35" i="14"/>
  <c r="N32" i="14"/>
  <c r="Q10" i="14"/>
  <c r="N9" i="14"/>
  <c r="W9" i="14"/>
  <c r="V10" i="14"/>
  <c r="X34" i="14"/>
  <c r="K35" i="14"/>
  <c r="V25" i="14"/>
  <c r="Q25" i="14"/>
  <c r="V26" i="14"/>
  <c r="L38" i="14"/>
  <c r="K34" i="14"/>
  <c r="S35" i="14"/>
  <c r="P42" i="14"/>
  <c r="V12" i="14"/>
  <c r="V16" i="14"/>
  <c r="V20" i="14"/>
  <c r="V24" i="14"/>
  <c r="V28" i="14"/>
  <c r="K32" i="14"/>
  <c r="V23" i="14"/>
  <c r="S9" i="13"/>
  <c r="M40" i="13"/>
  <c r="X9" i="13"/>
  <c r="V14" i="13"/>
  <c r="M39" i="13"/>
  <c r="X32" i="13"/>
  <c r="Q14" i="13"/>
  <c r="Q22" i="13"/>
  <c r="Q24" i="13"/>
  <c r="V24" i="13"/>
  <c r="M42" i="13"/>
  <c r="S36" i="13"/>
  <c r="V10" i="13"/>
  <c r="K33" i="13"/>
  <c r="Q13" i="13"/>
  <c r="V13" i="13"/>
  <c r="V18" i="13"/>
  <c r="V21" i="13"/>
  <c r="N34" i="13"/>
  <c r="W34" i="13"/>
  <c r="X35" i="13"/>
  <c r="V26" i="13"/>
  <c r="Q29" i="13"/>
  <c r="V29" i="13"/>
  <c r="P38" i="13"/>
  <c r="L41" i="13"/>
  <c r="R35" i="13"/>
  <c r="V17" i="13"/>
  <c r="K35" i="13"/>
  <c r="Q25" i="13"/>
  <c r="M38" i="13"/>
  <c r="S32" i="13"/>
  <c r="M41" i="13"/>
  <c r="Q16" i="13"/>
  <c r="V16" i="13"/>
  <c r="X36" i="13"/>
  <c r="K9" i="13"/>
  <c r="R9" i="13"/>
  <c r="L39" i="13"/>
  <c r="Q10" i="13"/>
  <c r="Q12" i="13"/>
  <c r="V12" i="13"/>
  <c r="W33" i="13"/>
  <c r="Q20" i="13"/>
  <c r="V20" i="13"/>
  <c r="X34" i="13"/>
  <c r="W35" i="13"/>
  <c r="K36" i="13"/>
  <c r="Q28" i="13"/>
  <c r="V28" i="13"/>
  <c r="L38" i="13"/>
  <c r="K34" i="13"/>
  <c r="S35" i="13"/>
  <c r="P42" i="13"/>
  <c r="K32" i="13"/>
  <c r="V23" i="13"/>
  <c r="B9" i="12"/>
  <c r="S9" i="12"/>
  <c r="X9" i="12"/>
  <c r="P40" i="12"/>
  <c r="V10" i="12"/>
  <c r="Q13" i="12"/>
  <c r="K33" i="12"/>
  <c r="V13" i="12"/>
  <c r="W33" i="12"/>
  <c r="N33" i="12"/>
  <c r="P38" i="12"/>
  <c r="L39" i="12"/>
  <c r="K9" i="12"/>
  <c r="R9" i="12"/>
  <c r="W9" i="12"/>
  <c r="L40" i="12"/>
  <c r="Q21" i="12"/>
  <c r="V21" i="12"/>
  <c r="K35" i="12"/>
  <c r="K34" i="12"/>
  <c r="Q25" i="12"/>
  <c r="V25" i="12"/>
  <c r="Q29" i="12"/>
  <c r="V29" i="12"/>
  <c r="M38" i="12"/>
  <c r="S32" i="12"/>
  <c r="L41" i="12"/>
  <c r="L42" i="12"/>
  <c r="L38" i="12"/>
  <c r="Q17" i="12"/>
  <c r="V17" i="12"/>
  <c r="P39" i="12"/>
  <c r="I9" i="12"/>
  <c r="Q10" i="12"/>
  <c r="Q14" i="12"/>
  <c r="Q18" i="12"/>
  <c r="Q22" i="12"/>
  <c r="Q26" i="12"/>
  <c r="Q30" i="12"/>
  <c r="R32" i="12"/>
  <c r="S33" i="12"/>
  <c r="N36" i="12"/>
  <c r="R36" i="12"/>
  <c r="V12" i="12"/>
  <c r="V16" i="12"/>
  <c r="V20" i="12"/>
  <c r="K32" i="12"/>
  <c r="R35" i="12"/>
  <c r="S36" i="12"/>
  <c r="R34" i="12"/>
  <c r="S35" i="12"/>
  <c r="V13" i="11"/>
  <c r="V21" i="11"/>
  <c r="V25" i="11"/>
  <c r="N36" i="11"/>
  <c r="Q11" i="11"/>
  <c r="Q15" i="11"/>
  <c r="V18" i="11"/>
  <c r="Q19" i="11"/>
  <c r="V22" i="11"/>
  <c r="Q23" i="11"/>
  <c r="V26" i="11"/>
  <c r="Q27" i="11"/>
  <c r="V30" i="11"/>
  <c r="N33" i="11"/>
  <c r="K34" i="11"/>
  <c r="L40" i="11"/>
  <c r="M41" i="11"/>
  <c r="V17" i="11"/>
  <c r="V29" i="11"/>
  <c r="K33" i="11"/>
  <c r="M40" i="11"/>
  <c r="X9" i="11"/>
  <c r="V12" i="11"/>
  <c r="V16" i="11"/>
  <c r="V20" i="11"/>
  <c r="V24" i="11"/>
  <c r="Q25" i="11"/>
  <c r="V28" i="11"/>
  <c r="K32" i="11"/>
  <c r="S32" i="11"/>
  <c r="R35" i="11"/>
  <c r="K36" i="11"/>
  <c r="S36" i="11"/>
  <c r="V17" i="10"/>
  <c r="V21" i="10"/>
  <c r="V25" i="10"/>
  <c r="V29" i="10"/>
  <c r="N36" i="10"/>
  <c r="Q11" i="10"/>
  <c r="Q15" i="10"/>
  <c r="Q19" i="10"/>
  <c r="Q23" i="10"/>
  <c r="Q27" i="10"/>
  <c r="V30" i="10"/>
  <c r="N33" i="10"/>
  <c r="K34" i="10"/>
  <c r="L40" i="10"/>
  <c r="M41" i="10"/>
  <c r="M40" i="10"/>
  <c r="X9" i="10"/>
  <c r="V12" i="10"/>
  <c r="Q13" i="10"/>
  <c r="V16" i="10"/>
  <c r="V20" i="10"/>
  <c r="V24" i="10"/>
  <c r="Q25" i="10"/>
  <c r="V28" i="10"/>
  <c r="K32" i="10"/>
  <c r="S32" i="10"/>
  <c r="R35" i="10"/>
  <c r="K36" i="10"/>
  <c r="S36" i="10"/>
  <c r="K33" i="10"/>
  <c r="K9" i="9"/>
  <c r="R9" i="9"/>
  <c r="W9" i="9"/>
  <c r="L40" i="9"/>
  <c r="Q13" i="9"/>
  <c r="K33" i="9"/>
  <c r="V13" i="9"/>
  <c r="X32" i="9"/>
  <c r="P38" i="9"/>
  <c r="L39" i="9"/>
  <c r="P39" i="9"/>
  <c r="P41" i="9"/>
  <c r="P42" i="9"/>
  <c r="B9" i="9"/>
  <c r="S9" i="9"/>
  <c r="X9" i="9"/>
  <c r="P40" i="9"/>
  <c r="V10" i="9"/>
  <c r="V14" i="9"/>
  <c r="Q17" i="9"/>
  <c r="V17" i="9"/>
  <c r="Q21" i="9"/>
  <c r="V21" i="9"/>
  <c r="K35" i="9"/>
  <c r="Q25" i="9"/>
  <c r="V25" i="9"/>
  <c r="Q29" i="9"/>
  <c r="V29" i="9"/>
  <c r="M38" i="9"/>
  <c r="S32" i="9"/>
  <c r="O40" i="9"/>
  <c r="R34" i="9"/>
  <c r="I9" i="9"/>
  <c r="Q10" i="9"/>
  <c r="Q14" i="9"/>
  <c r="Q18" i="9"/>
  <c r="Q22" i="9"/>
  <c r="Q26" i="9"/>
  <c r="Q30" i="9"/>
  <c r="R32" i="9"/>
  <c r="S33" i="9"/>
  <c r="N36" i="9"/>
  <c r="R36" i="9"/>
  <c r="V16" i="9"/>
  <c r="K32" i="9"/>
  <c r="R35" i="9"/>
  <c r="S36" i="9"/>
  <c r="V23" i="9"/>
  <c r="K35" i="8"/>
  <c r="V25" i="8"/>
  <c r="S34" i="8"/>
  <c r="P39" i="8"/>
  <c r="S33" i="8"/>
  <c r="W34" i="8"/>
  <c r="S35" i="8"/>
  <c r="R35" i="8"/>
  <c r="N32" i="8"/>
  <c r="Q17" i="8"/>
  <c r="Q21" i="8"/>
  <c r="N34" i="8"/>
  <c r="Q25" i="8"/>
  <c r="N36" i="8"/>
  <c r="O38" i="8"/>
  <c r="R32" i="8"/>
  <c r="R33" i="8"/>
  <c r="K34" i="8"/>
  <c r="K33" i="8"/>
  <c r="V13" i="8"/>
  <c r="S32" i="8"/>
  <c r="K9" i="8"/>
  <c r="W9" i="8"/>
  <c r="L40" i="8"/>
  <c r="S9" i="8"/>
  <c r="P40" i="8"/>
  <c r="X32" i="8"/>
  <c r="Q11" i="8"/>
  <c r="V12" i="8"/>
  <c r="Q15" i="8"/>
  <c r="V16" i="8"/>
  <c r="Q19" i="8"/>
  <c r="V20" i="8"/>
  <c r="Q23" i="8"/>
  <c r="X34" i="8"/>
  <c r="V24" i="8"/>
  <c r="Q27" i="8"/>
  <c r="X36" i="8"/>
  <c r="K32" i="8"/>
  <c r="R34" i="8"/>
  <c r="O42" i="8"/>
  <c r="R36" i="8"/>
  <c r="L38" i="8"/>
  <c r="Q10" i="8"/>
  <c r="Q14" i="8"/>
  <c r="Q18" i="8"/>
  <c r="Q22" i="8"/>
  <c r="Q26" i="8"/>
  <c r="Q30" i="8"/>
  <c r="L9" i="1"/>
  <c r="P36" i="1"/>
  <c r="O36" i="1"/>
  <c r="P35" i="1"/>
  <c r="O35" i="1"/>
  <c r="P34" i="1"/>
  <c r="O34" i="1"/>
  <c r="P33" i="1"/>
  <c r="O33" i="1"/>
  <c r="P32" i="1"/>
  <c r="O32" i="1"/>
  <c r="M36" i="1"/>
  <c r="L36" i="1"/>
  <c r="M35" i="1"/>
  <c r="L35" i="1"/>
  <c r="M34" i="1"/>
  <c r="L34" i="1"/>
  <c r="M33" i="1"/>
  <c r="L33" i="1"/>
  <c r="M32" i="1"/>
  <c r="L32" i="1"/>
  <c r="S29" i="1"/>
  <c r="R29" i="1"/>
  <c r="N29" i="1"/>
  <c r="R30" i="1"/>
  <c r="S30" i="1"/>
  <c r="N30" i="1"/>
  <c r="K30" i="1"/>
  <c r="K29" i="1"/>
  <c r="S28" i="1"/>
  <c r="R28" i="1"/>
  <c r="N28" i="1"/>
  <c r="K28" i="1"/>
  <c r="S27" i="1"/>
  <c r="R27" i="1"/>
  <c r="N27" i="1"/>
  <c r="K27" i="1"/>
  <c r="S26" i="1"/>
  <c r="R26" i="1"/>
  <c r="N26" i="1"/>
  <c r="K26" i="1"/>
  <c r="S25" i="1"/>
  <c r="R25" i="1"/>
  <c r="N25" i="1"/>
  <c r="K25" i="1"/>
  <c r="S24" i="1"/>
  <c r="R24" i="1"/>
  <c r="N24" i="1"/>
  <c r="K24" i="1"/>
  <c r="S23" i="1"/>
  <c r="R23" i="1"/>
  <c r="N23" i="1"/>
  <c r="K23" i="1"/>
  <c r="S22" i="1"/>
  <c r="R22" i="1"/>
  <c r="N22" i="1"/>
  <c r="K22" i="1"/>
  <c r="S21" i="1"/>
  <c r="R21" i="1"/>
  <c r="N21" i="1"/>
  <c r="K21" i="1"/>
  <c r="S20" i="1"/>
  <c r="R20" i="1"/>
  <c r="N20" i="1"/>
  <c r="K20" i="1"/>
  <c r="S19" i="1"/>
  <c r="R19" i="1"/>
  <c r="N19" i="1"/>
  <c r="K19" i="1"/>
  <c r="S18" i="1"/>
  <c r="R18" i="1"/>
  <c r="N18" i="1"/>
  <c r="K18" i="1"/>
  <c r="S17" i="1"/>
  <c r="R17" i="1"/>
  <c r="N17" i="1"/>
  <c r="K17" i="1"/>
  <c r="S16" i="1"/>
  <c r="R16" i="1"/>
  <c r="N16" i="1"/>
  <c r="K16" i="1"/>
  <c r="S15" i="1"/>
  <c r="R15" i="1"/>
  <c r="N15" i="1"/>
  <c r="K15" i="1"/>
  <c r="S14" i="1"/>
  <c r="R14" i="1"/>
  <c r="N14" i="1"/>
  <c r="K14" i="1"/>
  <c r="S13" i="1"/>
  <c r="R13" i="1"/>
  <c r="N13" i="1"/>
  <c r="K13" i="1"/>
  <c r="S12" i="1"/>
  <c r="R12" i="1"/>
  <c r="N12" i="1"/>
  <c r="K12" i="1"/>
  <c r="S11" i="1"/>
  <c r="R11" i="1"/>
  <c r="N11" i="1"/>
  <c r="K11" i="1"/>
  <c r="N10" i="1"/>
  <c r="S10" i="1"/>
  <c r="R10" i="1"/>
  <c r="K10" i="1"/>
  <c r="P9" i="1"/>
  <c r="O9" i="1"/>
  <c r="O38" i="1" s="1"/>
  <c r="M9" i="1"/>
  <c r="J10" i="1"/>
  <c r="I10" i="1"/>
  <c r="E10" i="1"/>
  <c r="G9" i="1"/>
  <c r="F9" i="1"/>
  <c r="B10" i="1"/>
  <c r="D9" i="1"/>
  <c r="C9" i="1"/>
  <c r="X40" i="25" l="1"/>
  <c r="K42" i="8"/>
  <c r="N40" i="17"/>
  <c r="H9" i="15"/>
  <c r="S40" i="25"/>
  <c r="N40" i="8"/>
  <c r="W39" i="25"/>
  <c r="R39" i="25" s="1"/>
  <c r="W39" i="26"/>
  <c r="R39" i="26" s="1"/>
  <c r="W41" i="26"/>
  <c r="R41" i="26" s="1"/>
  <c r="W39" i="21"/>
  <c r="R39" i="21" s="1"/>
  <c r="H9" i="21"/>
  <c r="W38" i="20"/>
  <c r="R38" i="20" s="1"/>
  <c r="N40" i="18"/>
  <c r="N40" i="15"/>
  <c r="N41" i="21"/>
  <c r="W38" i="11"/>
  <c r="R38" i="11" s="1"/>
  <c r="K40" i="9"/>
  <c r="N42" i="21"/>
  <c r="W41" i="10"/>
  <c r="R41" i="10" s="1"/>
  <c r="H9" i="9"/>
  <c r="V32" i="10"/>
  <c r="N33" i="1"/>
  <c r="H9" i="12"/>
  <c r="H9" i="26"/>
  <c r="W39" i="22"/>
  <c r="R39" i="22" s="1"/>
  <c r="W41" i="24"/>
  <c r="R41" i="24" s="1"/>
  <c r="W41" i="17"/>
  <c r="R41" i="17" s="1"/>
  <c r="W38" i="17"/>
  <c r="R38" i="17" s="1"/>
  <c r="W39" i="10"/>
  <c r="R39" i="10" s="1"/>
  <c r="W40" i="22"/>
  <c r="R40" i="22" s="1"/>
  <c r="W42" i="22"/>
  <c r="R42" i="22" s="1"/>
  <c r="W38" i="22"/>
  <c r="R38" i="22" s="1"/>
  <c r="W42" i="19"/>
  <c r="R42" i="19" s="1"/>
  <c r="W40" i="10"/>
  <c r="R40" i="10" s="1"/>
  <c r="W41" i="22"/>
  <c r="R41" i="22" s="1"/>
  <c r="W39" i="17"/>
  <c r="R39" i="17" s="1"/>
  <c r="W42" i="17"/>
  <c r="R42" i="17" s="1"/>
  <c r="W40" i="17"/>
  <c r="R40" i="17" s="1"/>
  <c r="W38" i="10"/>
  <c r="R38" i="10" s="1"/>
  <c r="N40" i="20"/>
  <c r="W41" i="9"/>
  <c r="R41" i="9" s="1"/>
  <c r="N42" i="12"/>
  <c r="N42" i="14"/>
  <c r="N41" i="9"/>
  <c r="W42" i="25"/>
  <c r="R42" i="25" s="1"/>
  <c r="X39" i="15"/>
  <c r="S39" i="15" s="1"/>
  <c r="X39" i="16"/>
  <c r="S39" i="16" s="1"/>
  <c r="N39" i="24"/>
  <c r="W41" i="25"/>
  <c r="R41" i="25" s="1"/>
  <c r="H9" i="20"/>
  <c r="Q9" i="17"/>
  <c r="H9" i="17"/>
  <c r="N41" i="17"/>
  <c r="N39" i="13"/>
  <c r="W41" i="11"/>
  <c r="R41" i="11" s="1"/>
  <c r="W39" i="11"/>
  <c r="R39" i="11" s="1"/>
  <c r="N39" i="8"/>
  <c r="W40" i="11"/>
  <c r="R40" i="11" s="1"/>
  <c r="N42" i="8"/>
  <c r="N38" i="8"/>
  <c r="N39" i="17"/>
  <c r="N42" i="20"/>
  <c r="V9" i="20"/>
  <c r="N41" i="8"/>
  <c r="H9" i="19"/>
  <c r="X42" i="10"/>
  <c r="S42" i="10" s="1"/>
  <c r="H9" i="14"/>
  <c r="N42" i="19"/>
  <c r="W40" i="23"/>
  <c r="R40" i="23" s="1"/>
  <c r="W42" i="26"/>
  <c r="R42" i="26" s="1"/>
  <c r="W38" i="23"/>
  <c r="R38" i="23" s="1"/>
  <c r="W40" i="26"/>
  <c r="R40" i="26" s="1"/>
  <c r="Q9" i="21"/>
  <c r="K41" i="20"/>
  <c r="H9" i="16"/>
  <c r="W42" i="11"/>
  <c r="R42" i="11" s="1"/>
  <c r="H9" i="10"/>
  <c r="W42" i="21"/>
  <c r="R42" i="21" s="1"/>
  <c r="Q9" i="20"/>
  <c r="W39" i="23"/>
  <c r="R39" i="23" s="1"/>
  <c r="W41" i="23"/>
  <c r="R41" i="23" s="1"/>
  <c r="N40" i="21"/>
  <c r="N41" i="19"/>
  <c r="N40" i="19"/>
  <c r="W38" i="26"/>
  <c r="R38" i="26" s="1"/>
  <c r="V32" i="19"/>
  <c r="N39" i="19"/>
  <c r="Q9" i="19"/>
  <c r="K41" i="10"/>
  <c r="W40" i="9"/>
  <c r="R40" i="9" s="1"/>
  <c r="H9" i="18"/>
  <c r="N39" i="12"/>
  <c r="X41" i="14"/>
  <c r="S41" i="14" s="1"/>
  <c r="N42" i="25"/>
  <c r="N39" i="25"/>
  <c r="Q36" i="14"/>
  <c r="N41" i="10"/>
  <c r="N40" i="11"/>
  <c r="V36" i="8"/>
  <c r="W42" i="23"/>
  <c r="R42" i="23" s="1"/>
  <c r="X40" i="8"/>
  <c r="S40" i="8" s="1"/>
  <c r="W38" i="14"/>
  <c r="R38" i="14" s="1"/>
  <c r="N41" i="12"/>
  <c r="N40" i="10"/>
  <c r="W40" i="21"/>
  <c r="R40" i="21" s="1"/>
  <c r="V30" i="1"/>
  <c r="N41" i="15"/>
  <c r="N40" i="24"/>
  <c r="W41" i="21"/>
  <c r="R41" i="21" s="1"/>
  <c r="W42" i="10"/>
  <c r="R42" i="10" s="1"/>
  <c r="N38" i="25"/>
  <c r="N38" i="20"/>
  <c r="N38" i="12"/>
  <c r="W38" i="25"/>
  <c r="R38" i="25" s="1"/>
  <c r="Q9" i="10"/>
  <c r="H9" i="8"/>
  <c r="W38" i="18"/>
  <c r="R38" i="18" s="1"/>
  <c r="W40" i="25"/>
  <c r="R40" i="25" s="1"/>
  <c r="N42" i="24"/>
  <c r="N41" i="24"/>
  <c r="W38" i="21"/>
  <c r="R38" i="21" s="1"/>
  <c r="N38" i="24"/>
  <c r="W42" i="13"/>
  <c r="R42" i="13" s="1"/>
  <c r="W42" i="12"/>
  <c r="R42" i="12" s="1"/>
  <c r="V32" i="17"/>
  <c r="V36" i="20"/>
  <c r="M40" i="1"/>
  <c r="X9" i="1"/>
  <c r="N39" i="10"/>
  <c r="N42" i="10"/>
  <c r="N42" i="11"/>
  <c r="X38" i="18"/>
  <c r="S38" i="18" s="1"/>
  <c r="W38" i="24"/>
  <c r="R38" i="24" s="1"/>
  <c r="N42" i="26"/>
  <c r="V9" i="21"/>
  <c r="N38" i="9"/>
  <c r="N38" i="19"/>
  <c r="N38" i="10"/>
  <c r="V36" i="11"/>
  <c r="N39" i="11"/>
  <c r="N40" i="12"/>
  <c r="W40" i="24"/>
  <c r="R40" i="24" s="1"/>
  <c r="N40" i="25"/>
  <c r="N41" i="11"/>
  <c r="N42" i="9"/>
  <c r="V9" i="10"/>
  <c r="K32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W9" i="1"/>
  <c r="W38" i="9"/>
  <c r="R38" i="9" s="1"/>
  <c r="V32" i="18"/>
  <c r="V32" i="21"/>
  <c r="W39" i="24"/>
  <c r="R39" i="24" s="1"/>
  <c r="X39" i="8"/>
  <c r="S39" i="8" s="1"/>
  <c r="N39" i="9"/>
  <c r="N41" i="25"/>
  <c r="N42" i="18"/>
  <c r="X42" i="23"/>
  <c r="S42" i="23" s="1"/>
  <c r="X38" i="23"/>
  <c r="S38" i="23" s="1"/>
  <c r="W42" i="24"/>
  <c r="R42" i="24" s="1"/>
  <c r="V9" i="11"/>
  <c r="N38" i="11"/>
  <c r="W40" i="18"/>
  <c r="R40" i="18" s="1"/>
  <c r="K41" i="17"/>
  <c r="X39" i="18"/>
  <c r="S39" i="18" s="1"/>
  <c r="W38" i="12"/>
  <c r="R38" i="12" s="1"/>
  <c r="W41" i="12"/>
  <c r="R41" i="12" s="1"/>
  <c r="X40" i="13"/>
  <c r="S40" i="13" s="1"/>
  <c r="Q36" i="8"/>
  <c r="Q9" i="11"/>
  <c r="K42" i="12"/>
  <c r="V36" i="13"/>
  <c r="X38" i="13"/>
  <c r="S38" i="13" s="1"/>
  <c r="V9" i="17"/>
  <c r="X38" i="20"/>
  <c r="S38" i="20" s="1"/>
  <c r="X40" i="23"/>
  <c r="S40" i="23" s="1"/>
  <c r="V36" i="25"/>
  <c r="H9" i="25"/>
  <c r="Q36" i="22"/>
  <c r="N41" i="26"/>
  <c r="Q35" i="20"/>
  <c r="X40" i="18"/>
  <c r="S40" i="18" s="1"/>
  <c r="W40" i="19"/>
  <c r="R40" i="19" s="1"/>
  <c r="X38" i="11"/>
  <c r="S38" i="11" s="1"/>
  <c r="H9" i="11"/>
  <c r="X39" i="12"/>
  <c r="S39" i="12" s="1"/>
  <c r="X42" i="13"/>
  <c r="S42" i="13" s="1"/>
  <c r="X41" i="13"/>
  <c r="S41" i="13" s="1"/>
  <c r="W38" i="15"/>
  <c r="R38" i="15" s="1"/>
  <c r="X41" i="18"/>
  <c r="S41" i="18" s="1"/>
  <c r="K41" i="21"/>
  <c r="W41" i="19"/>
  <c r="R41" i="19" s="1"/>
  <c r="W39" i="19"/>
  <c r="R39" i="19" s="1"/>
  <c r="W41" i="18"/>
  <c r="R41" i="18" s="1"/>
  <c r="N41" i="13"/>
  <c r="W41" i="16"/>
  <c r="R41" i="16" s="1"/>
  <c r="N41" i="14"/>
  <c r="W39" i="18"/>
  <c r="R39" i="18" s="1"/>
  <c r="X42" i="9"/>
  <c r="S42" i="9" s="1"/>
  <c r="V36" i="9"/>
  <c r="V36" i="14"/>
  <c r="W42" i="14"/>
  <c r="R42" i="14" s="1"/>
  <c r="X42" i="18"/>
  <c r="S42" i="18" s="1"/>
  <c r="V36" i="22"/>
  <c r="N39" i="22"/>
  <c r="X40" i="24"/>
  <c r="S40" i="24" s="1"/>
  <c r="N40" i="26"/>
  <c r="H9" i="13"/>
  <c r="N38" i="23"/>
  <c r="N38" i="17"/>
  <c r="V32" i="8"/>
  <c r="W41" i="8"/>
  <c r="R41" i="8" s="1"/>
  <c r="V35" i="8"/>
  <c r="X41" i="9"/>
  <c r="S41" i="9" s="1"/>
  <c r="W39" i="13"/>
  <c r="R39" i="13" s="1"/>
  <c r="N39" i="15"/>
  <c r="W38" i="16"/>
  <c r="R38" i="16" s="1"/>
  <c r="X40" i="16"/>
  <c r="S40" i="16" s="1"/>
  <c r="Q35" i="17"/>
  <c r="N41" i="20"/>
  <c r="N38" i="26"/>
  <c r="N42" i="23"/>
  <c r="N41" i="22"/>
  <c r="X39" i="23"/>
  <c r="S39" i="23" s="1"/>
  <c r="K41" i="19"/>
  <c r="W42" i="18"/>
  <c r="R42" i="18" s="1"/>
  <c r="N38" i="13"/>
  <c r="N38" i="21"/>
  <c r="Q35" i="11"/>
  <c r="W40" i="12"/>
  <c r="R40" i="12" s="1"/>
  <c r="W40" i="13"/>
  <c r="R40" i="13" s="1"/>
  <c r="V34" i="14"/>
  <c r="X40" i="14"/>
  <c r="S40" i="14" s="1"/>
  <c r="V34" i="15"/>
  <c r="X42" i="16"/>
  <c r="S42" i="16" s="1"/>
  <c r="N42" i="16"/>
  <c r="V36" i="19"/>
  <c r="V9" i="19"/>
  <c r="X41" i="23"/>
  <c r="S41" i="23" s="1"/>
  <c r="N39" i="18"/>
  <c r="H9" i="23"/>
  <c r="X40" i="11"/>
  <c r="S40" i="11" s="1"/>
  <c r="N42" i="17"/>
  <c r="W39" i="15"/>
  <c r="R39" i="15" s="1"/>
  <c r="W39" i="9"/>
  <c r="R39" i="9" s="1"/>
  <c r="W42" i="9"/>
  <c r="R42" i="9" s="1"/>
  <c r="V36" i="10"/>
  <c r="W41" i="13"/>
  <c r="R41" i="13" s="1"/>
  <c r="X38" i="16"/>
  <c r="S38" i="16" s="1"/>
  <c r="V36" i="18"/>
  <c r="N40" i="23"/>
  <c r="N39" i="23"/>
  <c r="N41" i="23"/>
  <c r="N39" i="20"/>
  <c r="K42" i="23"/>
  <c r="X41" i="16"/>
  <c r="S41" i="16" s="1"/>
  <c r="X41" i="8"/>
  <c r="S41" i="8" s="1"/>
  <c r="Q34" i="9"/>
  <c r="W38" i="13"/>
  <c r="R38" i="13" s="1"/>
  <c r="V34" i="11"/>
  <c r="Q35" i="10"/>
  <c r="V32" i="11"/>
  <c r="V36" i="16"/>
  <c r="V33" i="21"/>
  <c r="X42" i="8"/>
  <c r="S42" i="8" s="1"/>
  <c r="V34" i="8"/>
  <c r="V34" i="9"/>
  <c r="N40" i="9"/>
  <c r="V34" i="10"/>
  <c r="V33" i="10"/>
  <c r="X38" i="10"/>
  <c r="S38" i="10" s="1"/>
  <c r="K41" i="11"/>
  <c r="V36" i="12"/>
  <c r="N40" i="13"/>
  <c r="N38" i="14"/>
  <c r="V36" i="15"/>
  <c r="X38" i="17"/>
  <c r="S38" i="17" s="1"/>
  <c r="N38" i="18"/>
  <c r="N41" i="18"/>
  <c r="V34" i="19"/>
  <c r="V33" i="19"/>
  <c r="Q35" i="19"/>
  <c r="V34" i="20"/>
  <c r="V35" i="21"/>
  <c r="X38" i="21"/>
  <c r="S38" i="21" s="1"/>
  <c r="V36" i="21"/>
  <c r="N40" i="22"/>
  <c r="X39" i="22"/>
  <c r="S39" i="22" s="1"/>
  <c r="V36" i="23"/>
  <c r="Q36" i="23"/>
  <c r="V36" i="24"/>
  <c r="X41" i="24"/>
  <c r="S41" i="24" s="1"/>
  <c r="V32" i="25"/>
  <c r="V33" i="25"/>
  <c r="V34" i="26"/>
  <c r="V35" i="26"/>
  <c r="X38" i="26"/>
  <c r="S38" i="26" s="1"/>
  <c r="V33" i="26"/>
  <c r="H9" i="22"/>
  <c r="H9" i="24"/>
  <c r="N42" i="13"/>
  <c r="W38" i="19"/>
  <c r="R38" i="19" s="1"/>
  <c r="V36" i="26"/>
  <c r="X38" i="8"/>
  <c r="S38" i="8" s="1"/>
  <c r="V32" i="9"/>
  <c r="W39" i="16"/>
  <c r="R39" i="16" s="1"/>
  <c r="V36" i="17"/>
  <c r="V34" i="21"/>
  <c r="V32" i="23"/>
  <c r="V34" i="24"/>
  <c r="X39" i="9"/>
  <c r="S39" i="9" s="1"/>
  <c r="X39" i="10"/>
  <c r="S39" i="10" s="1"/>
  <c r="X39" i="11"/>
  <c r="S39" i="11" s="1"/>
  <c r="V35" i="13"/>
  <c r="X39" i="13"/>
  <c r="S39" i="13" s="1"/>
  <c r="X39" i="14"/>
  <c r="S39" i="14" s="1"/>
  <c r="N39" i="14"/>
  <c r="X40" i="15"/>
  <c r="S40" i="15" s="1"/>
  <c r="V32" i="16"/>
  <c r="V34" i="17"/>
  <c r="V34" i="18"/>
  <c r="X38" i="19"/>
  <c r="S38" i="19" s="1"/>
  <c r="W40" i="20"/>
  <c r="R40" i="20" s="1"/>
  <c r="V35" i="22"/>
  <c r="V32" i="22"/>
  <c r="X42" i="22"/>
  <c r="S42" i="22" s="1"/>
  <c r="X39" i="25"/>
  <c r="S39" i="25" s="1"/>
  <c r="N39" i="26"/>
  <c r="V9" i="26"/>
  <c r="Q9" i="26"/>
  <c r="K42" i="26"/>
  <c r="Q36" i="26"/>
  <c r="X39" i="26"/>
  <c r="S39" i="26" s="1"/>
  <c r="K38" i="26"/>
  <c r="Q32" i="26"/>
  <c r="K40" i="26"/>
  <c r="Q34" i="26"/>
  <c r="K41" i="26"/>
  <c r="Q35" i="26"/>
  <c r="X41" i="26"/>
  <c r="S41" i="26" s="1"/>
  <c r="Q33" i="26"/>
  <c r="K39" i="26"/>
  <c r="V32" i="26"/>
  <c r="X42" i="26"/>
  <c r="S42" i="26" s="1"/>
  <c r="X40" i="26"/>
  <c r="S40" i="26" s="1"/>
  <c r="Q33" i="25"/>
  <c r="K39" i="25"/>
  <c r="K40" i="25"/>
  <c r="Q34" i="25"/>
  <c r="V35" i="25"/>
  <c r="V34" i="25"/>
  <c r="X42" i="25"/>
  <c r="S42" i="25" s="1"/>
  <c r="X41" i="25"/>
  <c r="S41" i="25" s="1"/>
  <c r="X38" i="25"/>
  <c r="S38" i="25" s="1"/>
  <c r="K38" i="25"/>
  <c r="Q32" i="25"/>
  <c r="V9" i="25"/>
  <c r="Q9" i="25"/>
  <c r="K42" i="25"/>
  <c r="Q36" i="25"/>
  <c r="K41" i="25"/>
  <c r="Q35" i="25"/>
  <c r="K40" i="24"/>
  <c r="Q34" i="24"/>
  <c r="Q33" i="24"/>
  <c r="K39" i="24"/>
  <c r="Q9" i="24"/>
  <c r="V9" i="24"/>
  <c r="K42" i="24"/>
  <c r="Q36" i="24"/>
  <c r="V35" i="24"/>
  <c r="V33" i="24"/>
  <c r="X39" i="24"/>
  <c r="S39" i="24" s="1"/>
  <c r="X38" i="24"/>
  <c r="S38" i="24" s="1"/>
  <c r="K38" i="24"/>
  <c r="Q32" i="24"/>
  <c r="K41" i="24"/>
  <c r="Q35" i="24"/>
  <c r="X42" i="24"/>
  <c r="S42" i="24" s="1"/>
  <c r="V32" i="24"/>
  <c r="V35" i="23"/>
  <c r="V34" i="23"/>
  <c r="Q35" i="23"/>
  <c r="K41" i="23"/>
  <c r="Q33" i="23"/>
  <c r="K39" i="23"/>
  <c r="K40" i="23"/>
  <c r="Q34" i="23"/>
  <c r="K38" i="23"/>
  <c r="Q32" i="23"/>
  <c r="Q9" i="23"/>
  <c r="V9" i="23"/>
  <c r="V33" i="23"/>
  <c r="V9" i="22"/>
  <c r="Q9" i="22"/>
  <c r="Q35" i="22"/>
  <c r="K41" i="22"/>
  <c r="Q33" i="22"/>
  <c r="K39" i="22"/>
  <c r="V34" i="22"/>
  <c r="K40" i="22"/>
  <c r="Q34" i="22"/>
  <c r="X40" i="22"/>
  <c r="S40" i="22" s="1"/>
  <c r="K42" i="22"/>
  <c r="N42" i="22"/>
  <c r="N38" i="22"/>
  <c r="K38" i="22"/>
  <c r="Q32" i="22"/>
  <c r="V33" i="22"/>
  <c r="X41" i="22"/>
  <c r="S41" i="22" s="1"/>
  <c r="X38" i="22"/>
  <c r="S38" i="22" s="1"/>
  <c r="K42" i="21"/>
  <c r="Q36" i="21"/>
  <c r="X42" i="21"/>
  <c r="S42" i="21" s="1"/>
  <c r="Q32" i="21"/>
  <c r="K38" i="21"/>
  <c r="X40" i="21"/>
  <c r="S40" i="21" s="1"/>
  <c r="X39" i="21"/>
  <c r="S39" i="21" s="1"/>
  <c r="Q33" i="21"/>
  <c r="K39" i="21"/>
  <c r="K40" i="21"/>
  <c r="Q34" i="21"/>
  <c r="Q35" i="21"/>
  <c r="X41" i="21"/>
  <c r="S41" i="21" s="1"/>
  <c r="Q32" i="20"/>
  <c r="K38" i="20"/>
  <c r="K40" i="20"/>
  <c r="Q34" i="20"/>
  <c r="V35" i="20"/>
  <c r="V32" i="20"/>
  <c r="W39" i="20"/>
  <c r="R39" i="20" s="1"/>
  <c r="W41" i="20"/>
  <c r="R41" i="20" s="1"/>
  <c r="W42" i="20"/>
  <c r="R42" i="20" s="1"/>
  <c r="X40" i="20"/>
  <c r="S40" i="20" s="1"/>
  <c r="K42" i="20"/>
  <c r="Q36" i="20"/>
  <c r="V33" i="20"/>
  <c r="X41" i="20"/>
  <c r="S41" i="20" s="1"/>
  <c r="X39" i="20"/>
  <c r="S39" i="20" s="1"/>
  <c r="Q33" i="20"/>
  <c r="K39" i="20"/>
  <c r="X42" i="20"/>
  <c r="S42" i="20" s="1"/>
  <c r="X41" i="19"/>
  <c r="S41" i="19" s="1"/>
  <c r="K38" i="19"/>
  <c r="Q32" i="19"/>
  <c r="V35" i="19"/>
  <c r="K42" i="19"/>
  <c r="Q36" i="19"/>
  <c r="Q33" i="19"/>
  <c r="K39" i="19"/>
  <c r="K40" i="19"/>
  <c r="Q34" i="19"/>
  <c r="X40" i="19"/>
  <c r="S40" i="19" s="1"/>
  <c r="X39" i="19"/>
  <c r="S39" i="19" s="1"/>
  <c r="X42" i="19"/>
  <c r="S42" i="19" s="1"/>
  <c r="K41" i="18"/>
  <c r="Q35" i="18"/>
  <c r="Q9" i="18"/>
  <c r="V9" i="18"/>
  <c r="K40" i="18"/>
  <c r="Q34" i="18"/>
  <c r="V35" i="18"/>
  <c r="K42" i="18"/>
  <c r="Q36" i="18"/>
  <c r="V33" i="18"/>
  <c r="K38" i="18"/>
  <c r="Q32" i="18"/>
  <c r="Q33" i="18"/>
  <c r="K39" i="18"/>
  <c r="K38" i="17"/>
  <c r="Q32" i="17"/>
  <c r="X41" i="17"/>
  <c r="S41" i="17" s="1"/>
  <c r="Q33" i="17"/>
  <c r="K39" i="17"/>
  <c r="V33" i="17"/>
  <c r="K42" i="17"/>
  <c r="Q36" i="17"/>
  <c r="V35" i="17"/>
  <c r="K40" i="17"/>
  <c r="Q34" i="17"/>
  <c r="X40" i="17"/>
  <c r="S40" i="17" s="1"/>
  <c r="X39" i="17"/>
  <c r="S39" i="17" s="1"/>
  <c r="X42" i="17"/>
  <c r="S42" i="17" s="1"/>
  <c r="V33" i="16"/>
  <c r="V34" i="16"/>
  <c r="N41" i="16"/>
  <c r="V35" i="16"/>
  <c r="N39" i="16"/>
  <c r="K42" i="16"/>
  <c r="Q36" i="16"/>
  <c r="V9" i="16"/>
  <c r="V42" i="16" s="1"/>
  <c r="Q9" i="16"/>
  <c r="W42" i="16"/>
  <c r="R42" i="16" s="1"/>
  <c r="N38" i="16"/>
  <c r="N40" i="16"/>
  <c r="K38" i="16"/>
  <c r="Q32" i="16"/>
  <c r="K40" i="16"/>
  <c r="Q34" i="16"/>
  <c r="K41" i="16"/>
  <c r="Q35" i="16"/>
  <c r="Q33" i="16"/>
  <c r="K39" i="16"/>
  <c r="W40" i="16"/>
  <c r="R40" i="16" s="1"/>
  <c r="K42" i="15"/>
  <c r="Q36" i="15"/>
  <c r="Q33" i="15"/>
  <c r="K39" i="15"/>
  <c r="X42" i="15"/>
  <c r="S42" i="15" s="1"/>
  <c r="Q9" i="15"/>
  <c r="V9" i="15"/>
  <c r="K38" i="15"/>
  <c r="Q32" i="15"/>
  <c r="V35" i="15"/>
  <c r="V32" i="15"/>
  <c r="V38" i="15" s="1"/>
  <c r="X38" i="15"/>
  <c r="S38" i="15" s="1"/>
  <c r="N42" i="15"/>
  <c r="N38" i="15"/>
  <c r="W42" i="15"/>
  <c r="R42" i="15" s="1"/>
  <c r="W41" i="15"/>
  <c r="R41" i="15" s="1"/>
  <c r="K40" i="15"/>
  <c r="Q34" i="15"/>
  <c r="Q35" i="15"/>
  <c r="K41" i="15"/>
  <c r="V33" i="15"/>
  <c r="W40" i="15"/>
  <c r="R40" i="15" s="1"/>
  <c r="X41" i="15"/>
  <c r="S41" i="15" s="1"/>
  <c r="K40" i="14"/>
  <c r="Q34" i="14"/>
  <c r="V33" i="14"/>
  <c r="W40" i="14"/>
  <c r="R40" i="14" s="1"/>
  <c r="Q33" i="14"/>
  <c r="K39" i="14"/>
  <c r="V9" i="14"/>
  <c r="Q9" i="14"/>
  <c r="V35" i="14"/>
  <c r="N40" i="14"/>
  <c r="K42" i="14"/>
  <c r="W41" i="14"/>
  <c r="R41" i="14" s="1"/>
  <c r="K38" i="14"/>
  <c r="Q32" i="14"/>
  <c r="Q35" i="14"/>
  <c r="K41" i="14"/>
  <c r="V32" i="14"/>
  <c r="X42" i="14"/>
  <c r="S42" i="14" s="1"/>
  <c r="W39" i="14"/>
  <c r="R39" i="14" s="1"/>
  <c r="X38" i="14"/>
  <c r="S38" i="14" s="1"/>
  <c r="Q9" i="13"/>
  <c r="V9" i="13"/>
  <c r="V34" i="13"/>
  <c r="V32" i="13"/>
  <c r="Q33" i="13"/>
  <c r="K39" i="13"/>
  <c r="K38" i="13"/>
  <c r="Q32" i="13"/>
  <c r="K40" i="13"/>
  <c r="Q34" i="13"/>
  <c r="K42" i="13"/>
  <c r="Q36" i="13"/>
  <c r="K41" i="13"/>
  <c r="Q35" i="13"/>
  <c r="V33" i="13"/>
  <c r="K38" i="12"/>
  <c r="Q32" i="12"/>
  <c r="X41" i="12"/>
  <c r="S41" i="12" s="1"/>
  <c r="K40" i="12"/>
  <c r="Q34" i="12"/>
  <c r="X38" i="12"/>
  <c r="S38" i="12" s="1"/>
  <c r="Q33" i="12"/>
  <c r="K39" i="12"/>
  <c r="K41" i="12"/>
  <c r="Q35" i="12"/>
  <c r="X40" i="12"/>
  <c r="S40" i="12" s="1"/>
  <c r="V35" i="12"/>
  <c r="Q36" i="12"/>
  <c r="V34" i="12"/>
  <c r="Q9" i="12"/>
  <c r="V9" i="12"/>
  <c r="W39" i="12"/>
  <c r="R39" i="12" s="1"/>
  <c r="V32" i="12"/>
  <c r="X42" i="12"/>
  <c r="S42" i="12" s="1"/>
  <c r="V33" i="12"/>
  <c r="K40" i="11"/>
  <c r="Q34" i="11"/>
  <c r="K38" i="11"/>
  <c r="Q32" i="11"/>
  <c r="X42" i="11"/>
  <c r="S42" i="11" s="1"/>
  <c r="Q33" i="11"/>
  <c r="K39" i="11"/>
  <c r="V33" i="11"/>
  <c r="Q36" i="11"/>
  <c r="K42" i="11"/>
  <c r="V35" i="11"/>
  <c r="X41" i="11"/>
  <c r="S41" i="11" s="1"/>
  <c r="K38" i="10"/>
  <c r="Q32" i="10"/>
  <c r="Q33" i="10"/>
  <c r="K39" i="10"/>
  <c r="Q36" i="10"/>
  <c r="K42" i="10"/>
  <c r="K40" i="10"/>
  <c r="Q34" i="10"/>
  <c r="X41" i="10"/>
  <c r="S41" i="10" s="1"/>
  <c r="V35" i="10"/>
  <c r="X40" i="10"/>
  <c r="S40" i="10" s="1"/>
  <c r="K38" i="9"/>
  <c r="Q32" i="9"/>
  <c r="V35" i="9"/>
  <c r="K42" i="9"/>
  <c r="X38" i="9"/>
  <c r="S38" i="9" s="1"/>
  <c r="X40" i="9"/>
  <c r="S40" i="9" s="1"/>
  <c r="Q9" i="9"/>
  <c r="V9" i="9"/>
  <c r="K41" i="9"/>
  <c r="Q35" i="9"/>
  <c r="V33" i="9"/>
  <c r="Q36" i="9"/>
  <c r="Q33" i="9"/>
  <c r="K39" i="9"/>
  <c r="Q33" i="8"/>
  <c r="K39" i="8"/>
  <c r="K38" i="8"/>
  <c r="Q32" i="8"/>
  <c r="Q9" i="8"/>
  <c r="V9" i="8"/>
  <c r="W42" i="8"/>
  <c r="R42" i="8" s="1"/>
  <c r="K40" i="8"/>
  <c r="Q34" i="8"/>
  <c r="W39" i="8"/>
  <c r="R39" i="8" s="1"/>
  <c r="W40" i="8"/>
  <c r="R40" i="8" s="1"/>
  <c r="Q35" i="8"/>
  <c r="K41" i="8"/>
  <c r="W38" i="8"/>
  <c r="R38" i="8" s="1"/>
  <c r="V33" i="8"/>
  <c r="K33" i="1"/>
  <c r="M38" i="1"/>
  <c r="L40" i="1"/>
  <c r="M42" i="1"/>
  <c r="P39" i="1"/>
  <c r="P41" i="1"/>
  <c r="M39" i="1"/>
  <c r="M41" i="1"/>
  <c r="O41" i="1"/>
  <c r="L39" i="1"/>
  <c r="L41" i="1"/>
  <c r="O42" i="1"/>
  <c r="P40" i="1"/>
  <c r="L38" i="1"/>
  <c r="O39" i="1"/>
  <c r="O40" i="1"/>
  <c r="P38" i="1"/>
  <c r="P42" i="1"/>
  <c r="L42" i="1"/>
  <c r="R34" i="1"/>
  <c r="N32" i="1"/>
  <c r="N34" i="1"/>
  <c r="N35" i="1"/>
  <c r="S32" i="1"/>
  <c r="S34" i="1"/>
  <c r="S36" i="1"/>
  <c r="S33" i="1"/>
  <c r="R32" i="1"/>
  <c r="R36" i="1"/>
  <c r="R33" i="1"/>
  <c r="S35" i="1"/>
  <c r="R35" i="1"/>
  <c r="N36" i="1"/>
  <c r="Q30" i="1"/>
  <c r="K34" i="1"/>
  <c r="K35" i="1"/>
  <c r="K36" i="1"/>
  <c r="Q11" i="1"/>
  <c r="Q12" i="1"/>
  <c r="Q14" i="1"/>
  <c r="Q15" i="1"/>
  <c r="Q16" i="1"/>
  <c r="Q22" i="1"/>
  <c r="Q23" i="1"/>
  <c r="Q24" i="1"/>
  <c r="Q26" i="1"/>
  <c r="Q27" i="1"/>
  <c r="Q28" i="1"/>
  <c r="Q29" i="1"/>
  <c r="J9" i="1"/>
  <c r="Q17" i="1"/>
  <c r="Q20" i="1"/>
  <c r="Q21" i="1"/>
  <c r="Q13" i="1"/>
  <c r="Q18" i="1"/>
  <c r="Q19" i="1"/>
  <c r="Q25" i="1"/>
  <c r="N9" i="1"/>
  <c r="E9" i="1"/>
  <c r="R9" i="1"/>
  <c r="Q10" i="1"/>
  <c r="S9" i="1"/>
  <c r="K9" i="1"/>
  <c r="I9" i="1"/>
  <c r="H10" i="1"/>
  <c r="B9" i="1"/>
  <c r="V41" i="18" l="1"/>
  <c r="Q41" i="18" s="1"/>
  <c r="V41" i="14"/>
  <c r="Q41" i="14" s="1"/>
  <c r="V38" i="13"/>
  <c r="Q38" i="13" s="1"/>
  <c r="V38" i="20"/>
  <c r="Q38" i="20" s="1"/>
  <c r="V41" i="20"/>
  <c r="Q41" i="20" s="1"/>
  <c r="Q42" i="16"/>
  <c r="V39" i="20"/>
  <c r="Q39" i="20" s="1"/>
  <c r="V40" i="20"/>
  <c r="Q40" i="20" s="1"/>
  <c r="V38" i="14"/>
  <c r="Q38" i="14" s="1"/>
  <c r="Q38" i="15"/>
  <c r="V38" i="21"/>
  <c r="Q38" i="21" s="1"/>
  <c r="V38" i="12"/>
  <c r="Q38" i="12" s="1"/>
  <c r="V38" i="24"/>
  <c r="Q38" i="24" s="1"/>
  <c r="V38" i="25"/>
  <c r="Q38" i="25" s="1"/>
  <c r="V38" i="19"/>
  <c r="Q38" i="19" s="1"/>
  <c r="V38" i="26"/>
  <c r="Q38" i="26" s="1"/>
  <c r="V38" i="22"/>
  <c r="Q38" i="22" s="1"/>
  <c r="V38" i="23"/>
  <c r="Q38" i="23" s="1"/>
  <c r="V38" i="11"/>
  <c r="Q38" i="11" s="1"/>
  <c r="V38" i="8"/>
  <c r="Q38" i="8" s="1"/>
  <c r="V38" i="17"/>
  <c r="Q38" i="17" s="1"/>
  <c r="V38" i="10"/>
  <c r="Q38" i="10" s="1"/>
  <c r="V38" i="9"/>
  <c r="Q38" i="9" s="1"/>
  <c r="V38" i="16"/>
  <c r="Q38" i="16" s="1"/>
  <c r="V38" i="18"/>
  <c r="Q38" i="18" s="1"/>
  <c r="N39" i="1"/>
  <c r="Q33" i="1"/>
  <c r="V41" i="11"/>
  <c r="Q41" i="11" s="1"/>
  <c r="V9" i="1"/>
  <c r="V42" i="25"/>
  <c r="Q42" i="25" s="1"/>
  <c r="V42" i="20"/>
  <c r="Q42" i="20" s="1"/>
  <c r="V40" i="18"/>
  <c r="Q40" i="18" s="1"/>
  <c r="V42" i="22"/>
  <c r="Q42" i="22" s="1"/>
  <c r="V41" i="21"/>
  <c r="Q41" i="21" s="1"/>
  <c r="V39" i="10"/>
  <c r="Q39" i="10" s="1"/>
  <c r="V42" i="10"/>
  <c r="Q42" i="10" s="1"/>
  <c r="V41" i="10"/>
  <c r="Q41" i="10" s="1"/>
  <c r="V40" i="21"/>
  <c r="Q40" i="21" s="1"/>
  <c r="V40" i="10"/>
  <c r="Q40" i="10" s="1"/>
  <c r="V42" i="21"/>
  <c r="Q42" i="21" s="1"/>
  <c r="V39" i="21"/>
  <c r="Q39" i="21" s="1"/>
  <c r="V42" i="11"/>
  <c r="Q42" i="11" s="1"/>
  <c r="V39" i="11"/>
  <c r="Q39" i="11" s="1"/>
  <c r="V42" i="13"/>
  <c r="Q42" i="13" s="1"/>
  <c r="V40" i="14"/>
  <c r="Q40" i="14" s="1"/>
  <c r="V40" i="19"/>
  <c r="Q40" i="19" s="1"/>
  <c r="V41" i="17"/>
  <c r="Q41" i="17" s="1"/>
  <c r="V42" i="24"/>
  <c r="Q42" i="24" s="1"/>
  <c r="V42" i="26"/>
  <c r="Q42" i="26" s="1"/>
  <c r="V42" i="17"/>
  <c r="Q42" i="17" s="1"/>
  <c r="V40" i="11"/>
  <c r="Q40" i="11" s="1"/>
  <c r="V39" i="17"/>
  <c r="Q39" i="17" s="1"/>
  <c r="V40" i="17"/>
  <c r="Q40" i="17" s="1"/>
  <c r="V39" i="15"/>
  <c r="Q39" i="15" s="1"/>
  <c r="V36" i="1"/>
  <c r="V34" i="1"/>
  <c r="W41" i="1"/>
  <c r="R41" i="1" s="1"/>
  <c r="W42" i="1"/>
  <c r="R42" i="1" s="1"/>
  <c r="W39" i="1"/>
  <c r="R39" i="1" s="1"/>
  <c r="W40" i="1"/>
  <c r="R40" i="1" s="1"/>
  <c r="W38" i="1"/>
  <c r="R38" i="1" s="1"/>
  <c r="V32" i="1"/>
  <c r="V35" i="1"/>
  <c r="V33" i="1"/>
  <c r="X42" i="1"/>
  <c r="S42" i="1" s="1"/>
  <c r="X41" i="1"/>
  <c r="S41" i="1" s="1"/>
  <c r="X39" i="1"/>
  <c r="S39" i="1" s="1"/>
  <c r="X40" i="1"/>
  <c r="S40" i="1" s="1"/>
  <c r="X38" i="1"/>
  <c r="S38" i="1" s="1"/>
  <c r="V42" i="8"/>
  <c r="Q42" i="8" s="1"/>
  <c r="V42" i="18"/>
  <c r="Q42" i="18" s="1"/>
  <c r="V41" i="22"/>
  <c r="Q41" i="22" s="1"/>
  <c r="V42" i="14"/>
  <c r="Q42" i="14" s="1"/>
  <c r="V41" i="19"/>
  <c r="Q41" i="19" s="1"/>
  <c r="V42" i="19"/>
  <c r="Q42" i="19" s="1"/>
  <c r="V41" i="8"/>
  <c r="Q41" i="8" s="1"/>
  <c r="V40" i="22"/>
  <c r="Q40" i="22" s="1"/>
  <c r="V39" i="19"/>
  <c r="Q39" i="19" s="1"/>
  <c r="V42" i="12"/>
  <c r="Q42" i="12" s="1"/>
  <c r="V39" i="26"/>
  <c r="Q39" i="26" s="1"/>
  <c r="V40" i="15"/>
  <c r="Q40" i="15" s="1"/>
  <c r="V39" i="23"/>
  <c r="Q39" i="23" s="1"/>
  <c r="N40" i="1"/>
  <c r="V39" i="8"/>
  <c r="Q39" i="8" s="1"/>
  <c r="V40" i="13"/>
  <c r="Q40" i="13" s="1"/>
  <c r="V39" i="14"/>
  <c r="Q39" i="14" s="1"/>
  <c r="V41" i="15"/>
  <c r="Q41" i="15" s="1"/>
  <c r="V39" i="18"/>
  <c r="Q39" i="18" s="1"/>
  <c r="V39" i="22"/>
  <c r="Q39" i="22" s="1"/>
  <c r="V40" i="25"/>
  <c r="Q40" i="25" s="1"/>
  <c r="V39" i="25"/>
  <c r="Q39" i="25" s="1"/>
  <c r="V39" i="13"/>
  <c r="Q39" i="13" s="1"/>
  <c r="V40" i="8"/>
  <c r="Q40" i="8" s="1"/>
  <c r="V41" i="13"/>
  <c r="Q41" i="13" s="1"/>
  <c r="V39" i="16"/>
  <c r="Q39" i="16" s="1"/>
  <c r="V41" i="26"/>
  <c r="Q41" i="26" s="1"/>
  <c r="V40" i="26"/>
  <c r="Q40" i="26" s="1"/>
  <c r="V41" i="25"/>
  <c r="Q41" i="25" s="1"/>
  <c r="V39" i="24"/>
  <c r="Q39" i="24" s="1"/>
  <c r="V41" i="24"/>
  <c r="Q41" i="24" s="1"/>
  <c r="V40" i="24"/>
  <c r="Q40" i="24" s="1"/>
  <c r="V41" i="23"/>
  <c r="Q41" i="23" s="1"/>
  <c r="V40" i="23"/>
  <c r="Q40" i="23" s="1"/>
  <c r="V42" i="23"/>
  <c r="Q42" i="23" s="1"/>
  <c r="V41" i="16"/>
  <c r="Q41" i="16" s="1"/>
  <c r="V40" i="16"/>
  <c r="Q40" i="16" s="1"/>
  <c r="V42" i="15"/>
  <c r="Q42" i="15" s="1"/>
  <c r="V40" i="12"/>
  <c r="Q40" i="12" s="1"/>
  <c r="V39" i="12"/>
  <c r="Q39" i="12" s="1"/>
  <c r="V41" i="12"/>
  <c r="Q41" i="12" s="1"/>
  <c r="V40" i="9"/>
  <c r="Q40" i="9" s="1"/>
  <c r="V39" i="9"/>
  <c r="Q39" i="9" s="1"/>
  <c r="V41" i="9"/>
  <c r="Q41" i="9" s="1"/>
  <c r="V42" i="9"/>
  <c r="Q42" i="9" s="1"/>
  <c r="K38" i="1"/>
  <c r="N41" i="1"/>
  <c r="N42" i="1"/>
  <c r="N38" i="1"/>
  <c r="Q34" i="1"/>
  <c r="K40" i="1"/>
  <c r="Q32" i="1"/>
  <c r="K39" i="1"/>
  <c r="Q36" i="1"/>
  <c r="K42" i="1"/>
  <c r="Q35" i="1"/>
  <c r="K41" i="1"/>
  <c r="Q9" i="1"/>
  <c r="H9" i="1"/>
  <c r="V38" i="1" l="1"/>
  <c r="Q38" i="1" s="1"/>
  <c r="V39" i="1"/>
  <c r="Q39" i="1" s="1"/>
  <c r="V40" i="1"/>
  <c r="Q40" i="1" s="1"/>
  <c r="V41" i="1"/>
  <c r="Q41" i="1" s="1"/>
  <c r="V42" i="1"/>
  <c r="Q42" i="1" s="1"/>
</calcChain>
</file>

<file path=xl/sharedStrings.xml><?xml version="1.0" encoding="utf-8"?>
<sst xmlns="http://schemas.openxmlformats.org/spreadsheetml/2006/main" count="6880" uniqueCount="42">
  <si>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</si>
  <si>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</si>
  <si>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</si>
  <si>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</si>
  <si>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</si>
  <si>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</si>
  <si>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</si>
  <si>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</si>
  <si>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</si>
  <si>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</si>
  <si>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</si>
  <si>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</si>
  <si>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</si>
  <si>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</si>
  <si>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</si>
  <si>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</si>
  <si>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</si>
  <si>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</si>
  <si>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</si>
  <si>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</si>
  <si>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</si>
  <si>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</si>
  <si>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</si>
  <si>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</si>
  <si>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</si>
  <si>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</si>
  <si>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</si>
  <si>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</si>
  <si>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</si>
  <si>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</si>
  <si>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</si>
  <si>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</si>
  <si>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</si>
  <si>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</si>
  <si>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</si>
  <si>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総数</t>
    <rPh sb="0" eb="2">
      <t>ソウスウ</t>
    </rPh>
    <phoneticPr fontId="1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</si>
  <si>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1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</si>
  <si>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</si>
  <si>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</si>
  <si>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第２０表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</si>
  <si>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-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</si>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</sst>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3" xfId="0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43"/>
  <sheetViews>
    <sheetView tabSelected="1" view="pageBreakPreview" zoomScale="70" zoomScaleNormal="70" zoomScaleSheetLayoutView="70" workbookViewId="0">
      <selection activeCell="A2" sqref="A2"/>
    </sheetView>
  </sheetViews>
  <sheetFormatPr defaultRowHeight="13.5" x14ac:dyDescent="0.15"/>
  <cols>
    <col min="1" max="1" width="11.75" customWidth="1"/>
    <col min="22" max="24" width="0" hidden="1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4295</v>
      </c>
      <c r="C9" s="4">
        <f>SUM(C10:C30)</f>
        <v>2242</v>
      </c>
      <c r="D9" s="4">
        <f>SUM(D10:D30)</f>
        <v>2053</v>
      </c>
      <c r="E9" s="4">
        <f>F9+G9</f>
        <v>23</v>
      </c>
      <c r="F9" s="4">
        <f>SUM(F10:F30)</f>
        <v>51</v>
      </c>
      <c r="G9" s="4">
        <f>SUM(G10:G30)</f>
        <v>-28</v>
      </c>
      <c r="H9" s="13">
        <f>IF(B9=E9,0,(1-(B9/(B9-E9)))*-100)</f>
        <v>0.53838951310860583</v>
      </c>
      <c r="I9" s="13">
        <f>IF(C9=F9,0,(1-(C9/(C9-F9)))*-100)</f>
        <v>2.3277042446371521</v>
      </c>
      <c r="J9" s="13">
        <f>IF(D9=G9,0,(1-(D9/(D9-G9)))*-100)</f>
        <v>-1.3455069678039444</v>
      </c>
      <c r="K9" s="4">
        <f>L9+M9</f>
        <v>7326</v>
      </c>
      <c r="L9" s="4">
        <f>SUM(L10:L30)</f>
        <v>3613</v>
      </c>
      <c r="M9" s="4">
        <f>SUM(M10:M30)</f>
        <v>3713</v>
      </c>
      <c r="N9" s="4">
        <f>O9+P9</f>
        <v>-141</v>
      </c>
      <c r="O9" s="4">
        <f>SUM(O10:O30)</f>
        <v>-68</v>
      </c>
      <c r="P9" s="4">
        <f>SUM(P10:P30)</f>
        <v>-73</v>
      </c>
      <c r="Q9" s="13">
        <f>IF(K9=N9,0,(1-(K9/(K9-N9)))*-100)</f>
        <v>-1.8883085576536729</v>
      </c>
      <c r="R9" s="13">
        <f>IF(L9=O9,0,(1-(L9/(L9-O9)))*-100)</f>
        <v>-1.8473240967128546</v>
      </c>
      <c r="S9" s="13">
        <f>IF(M9=P9,0,(1-(M9/(M9-P9)))*-100)</f>
        <v>-1.9281563655573208</v>
      </c>
      <c r="V9" s="4">
        <f>K9-N9</f>
        <v>7467</v>
      </c>
      <c r="W9" s="13">
        <f>L9-O9</f>
        <v>3681</v>
      </c>
      <c r="X9" s="13">
        <f>M9-P9</f>
        <v>3786</v>
      </c>
    </row>
    <row r="10" spans="1:24" s="1" customFormat="1" ht="18" customHeight="1" x14ac:dyDescent="0.15">
      <c r="A10" s="4" t="s">
        <v>1</v>
      </c>
      <c r="B10" s="4">
        <f>C10+D10</f>
        <v>4295</v>
      </c>
      <c r="C10" s="4">
        <v>2242</v>
      </c>
      <c r="D10" s="4">
        <v>2053</v>
      </c>
      <c r="E10" s="4">
        <f>F10+G10</f>
        <v>23</v>
      </c>
      <c r="F10" s="4">
        <v>51</v>
      </c>
      <c r="G10" s="4">
        <v>-28</v>
      </c>
      <c r="H10" s="13">
        <f>IF(B10=E10,0,(1-(B10/(B10-E10)))*-100)</f>
        <v>0.53838951310860583</v>
      </c>
      <c r="I10" s="13">
        <f t="shared" ref="I10" si="0">IF(C10=F10,0,(1-(C10/(C10-F10)))*-100)</f>
        <v>2.3277042446371521</v>
      </c>
      <c r="J10" s="13">
        <f>IF(D10=G10,0,(1-(D10/(D10-G10)))*-100)</f>
        <v>-1.3455069678039444</v>
      </c>
      <c r="K10" s="4">
        <f>L10+M10</f>
        <v>9</v>
      </c>
      <c r="L10" s="4">
        <v>5</v>
      </c>
      <c r="M10" s="4">
        <v>4</v>
      </c>
      <c r="N10" s="4">
        <f>O10+P10</f>
        <v>-2</v>
      </c>
      <c r="O10" s="4">
        <v>-3</v>
      </c>
      <c r="P10" s="4">
        <v>1</v>
      </c>
      <c r="Q10" s="13">
        <f>IF(K10=N10,0,(1-(K10/(K10-N10)))*-100)</f>
        <v>-18.181818181818176</v>
      </c>
      <c r="R10" s="13">
        <f t="shared" ref="R10" si="1">IF(L10=O10,0,(1-(L10/(L10-O10)))*-100)</f>
        <v>-37.5</v>
      </c>
      <c r="S10" s="13">
        <f>IF(M10=P10,0,(1-(M10/(M10-P10)))*-100)</f>
        <v>33.333333333333329</v>
      </c>
      <c r="V10" s="4">
        <f t="shared" ref="V10:V30" si="2">K10-N10</f>
        <v>11</v>
      </c>
      <c r="W10" s="13">
        <f t="shared" ref="W10:W30" si="3">L10-O10</f>
        <v>8</v>
      </c>
      <c r="X10" s="13">
        <f t="shared" ref="X10:X30" si="4">M10-P10</f>
        <v>3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29" si="5">L11+M11</f>
        <v>0</v>
      </c>
      <c r="L11" s="4">
        <v>0</v>
      </c>
      <c r="M11" s="4">
        <v>0</v>
      </c>
      <c r="N11" s="4">
        <f t="shared" ref="N11:N28" si="6">O11+P11</f>
        <v>-3</v>
      </c>
      <c r="O11" s="4">
        <v>-2</v>
      </c>
      <c r="P11" s="4">
        <v>-1</v>
      </c>
      <c r="Q11" s="13">
        <f t="shared" ref="Q11:Q28" si="7">IF(K11=N11,0,(1-(K11/(K11-N11)))*-100)</f>
        <v>-100</v>
      </c>
      <c r="R11" s="13">
        <f t="shared" ref="R11:R28" si="8">IF(L11=O11,0,(1-(L11/(L11-O11)))*-100)</f>
        <v>-100</v>
      </c>
      <c r="S11" s="13">
        <f t="shared" ref="S11:S28" si="9">IF(M11=P11,0,(1-(M11/(M11-P11)))*-100)</f>
        <v>-100</v>
      </c>
      <c r="V11" s="4">
        <f t="shared" si="2"/>
        <v>3</v>
      </c>
      <c r="W11" s="13">
        <f t="shared" si="3"/>
        <v>2</v>
      </c>
      <c r="X11" s="13">
        <f t="shared" si="4"/>
        <v>1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5"/>
        <v>2</v>
      </c>
      <c r="L12" s="4">
        <v>2</v>
      </c>
      <c r="M12" s="4">
        <v>0</v>
      </c>
      <c r="N12" s="4">
        <f t="shared" si="6"/>
        <v>1</v>
      </c>
      <c r="O12" s="4">
        <v>2</v>
      </c>
      <c r="P12" s="4">
        <v>-1</v>
      </c>
      <c r="Q12" s="13">
        <f t="shared" si="7"/>
        <v>100</v>
      </c>
      <c r="R12" s="13">
        <f t="shared" si="8"/>
        <v>0</v>
      </c>
      <c r="S12" s="13">
        <f t="shared" si="9"/>
        <v>-100</v>
      </c>
      <c r="V12" s="4">
        <f t="shared" si="2"/>
        <v>1</v>
      </c>
      <c r="W12" s="13">
        <f t="shared" si="3"/>
        <v>0</v>
      </c>
      <c r="X12" s="13">
        <f t="shared" si="4"/>
        <v>1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5"/>
        <v>3</v>
      </c>
      <c r="L13" s="4">
        <v>3</v>
      </c>
      <c r="M13" s="4">
        <v>0</v>
      </c>
      <c r="N13" s="4">
        <f t="shared" si="6"/>
        <v>-4</v>
      </c>
      <c r="O13" s="4">
        <v>-1</v>
      </c>
      <c r="P13" s="4">
        <v>-3</v>
      </c>
      <c r="Q13" s="13">
        <f t="shared" si="7"/>
        <v>-57.142857142857139</v>
      </c>
      <c r="R13" s="13">
        <f t="shared" si="8"/>
        <v>-25</v>
      </c>
      <c r="S13" s="13">
        <f t="shared" si="9"/>
        <v>-100</v>
      </c>
      <c r="V13" s="4">
        <f t="shared" si="2"/>
        <v>7</v>
      </c>
      <c r="W13" s="13">
        <f t="shared" si="3"/>
        <v>4</v>
      </c>
      <c r="X13" s="13">
        <f t="shared" si="4"/>
        <v>3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5"/>
        <v>9</v>
      </c>
      <c r="L14" s="4">
        <v>7</v>
      </c>
      <c r="M14" s="4">
        <v>2</v>
      </c>
      <c r="N14" s="4">
        <f t="shared" si="6"/>
        <v>-1</v>
      </c>
      <c r="O14" s="4">
        <v>0</v>
      </c>
      <c r="P14" s="4">
        <v>-1</v>
      </c>
      <c r="Q14" s="13">
        <f t="shared" si="7"/>
        <v>-9.9999999999999982</v>
      </c>
      <c r="R14" s="13">
        <f t="shared" si="8"/>
        <v>0</v>
      </c>
      <c r="S14" s="13">
        <f t="shared" si="9"/>
        <v>-33.333333333333336</v>
      </c>
      <c r="V14" s="4">
        <f t="shared" si="2"/>
        <v>10</v>
      </c>
      <c r="W14" s="13">
        <f t="shared" si="3"/>
        <v>7</v>
      </c>
      <c r="X14" s="13">
        <f t="shared" si="4"/>
        <v>3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5"/>
        <v>6</v>
      </c>
      <c r="L15" s="4">
        <v>6</v>
      </c>
      <c r="M15" s="4">
        <v>0</v>
      </c>
      <c r="N15" s="4">
        <f t="shared" si="6"/>
        <v>-1</v>
      </c>
      <c r="O15" s="4">
        <v>0</v>
      </c>
      <c r="P15" s="4">
        <v>-1</v>
      </c>
      <c r="Q15" s="13">
        <f t="shared" si="7"/>
        <v>-14.28571428571429</v>
      </c>
      <c r="R15" s="13">
        <f t="shared" si="8"/>
        <v>0</v>
      </c>
      <c r="S15" s="13">
        <f t="shared" si="9"/>
        <v>-100</v>
      </c>
      <c r="V15" s="4">
        <f t="shared" si="2"/>
        <v>7</v>
      </c>
      <c r="W15" s="13">
        <f t="shared" si="3"/>
        <v>6</v>
      </c>
      <c r="X15" s="13">
        <f t="shared" si="4"/>
        <v>1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5"/>
        <v>16</v>
      </c>
      <c r="L16" s="4">
        <v>11</v>
      </c>
      <c r="M16" s="4">
        <v>5</v>
      </c>
      <c r="N16" s="4">
        <f t="shared" si="6"/>
        <v>-2</v>
      </c>
      <c r="O16" s="4">
        <v>-2</v>
      </c>
      <c r="P16" s="4">
        <v>0</v>
      </c>
      <c r="Q16" s="13">
        <f t="shared" si="7"/>
        <v>-11.111111111111116</v>
      </c>
      <c r="R16" s="13">
        <f t="shared" si="8"/>
        <v>-15.384615384615385</v>
      </c>
      <c r="S16" s="13">
        <f t="shared" si="9"/>
        <v>0</v>
      </c>
      <c r="V16" s="4">
        <f t="shared" si="2"/>
        <v>18</v>
      </c>
      <c r="W16" s="13">
        <f t="shared" si="3"/>
        <v>13</v>
      </c>
      <c r="X16" s="13">
        <f t="shared" si="4"/>
        <v>5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5"/>
        <v>17</v>
      </c>
      <c r="L17" s="4">
        <v>9</v>
      </c>
      <c r="M17" s="4">
        <v>8</v>
      </c>
      <c r="N17" s="4">
        <f t="shared" si="6"/>
        <v>-8</v>
      </c>
      <c r="O17" s="4">
        <v>-7</v>
      </c>
      <c r="P17" s="4">
        <v>-1</v>
      </c>
      <c r="Q17" s="13">
        <f t="shared" si="7"/>
        <v>-31.999999999999996</v>
      </c>
      <c r="R17" s="13">
        <f t="shared" si="8"/>
        <v>-43.75</v>
      </c>
      <c r="S17" s="13">
        <f t="shared" si="9"/>
        <v>-11.111111111111116</v>
      </c>
      <c r="V17" s="4">
        <f t="shared" si="2"/>
        <v>25</v>
      </c>
      <c r="W17" s="13">
        <f t="shared" si="3"/>
        <v>16</v>
      </c>
      <c r="X17" s="13">
        <f t="shared" si="4"/>
        <v>9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5"/>
        <v>31</v>
      </c>
      <c r="L18" s="4">
        <v>20</v>
      </c>
      <c r="M18" s="4">
        <v>11</v>
      </c>
      <c r="N18" s="4">
        <f t="shared" si="6"/>
        <v>-3</v>
      </c>
      <c r="O18" s="4">
        <v>-3</v>
      </c>
      <c r="P18" s="4">
        <v>0</v>
      </c>
      <c r="Q18" s="13">
        <f t="shared" si="7"/>
        <v>-8.8235294117647083</v>
      </c>
      <c r="R18" s="13">
        <f t="shared" si="8"/>
        <v>-13.043478260869568</v>
      </c>
      <c r="S18" s="13">
        <f t="shared" si="9"/>
        <v>0</v>
      </c>
      <c r="V18" s="4">
        <f t="shared" si="2"/>
        <v>34</v>
      </c>
      <c r="W18" s="13">
        <f t="shared" si="3"/>
        <v>23</v>
      </c>
      <c r="X18" s="13">
        <f t="shared" si="4"/>
        <v>11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5"/>
        <v>51</v>
      </c>
      <c r="L19" s="4">
        <v>33</v>
      </c>
      <c r="M19" s="4">
        <v>18</v>
      </c>
      <c r="N19" s="4">
        <f t="shared" si="6"/>
        <v>-8</v>
      </c>
      <c r="O19" s="4">
        <v>-4</v>
      </c>
      <c r="P19" s="4">
        <v>-4</v>
      </c>
      <c r="Q19" s="13">
        <f t="shared" si="7"/>
        <v>-13.559322033898303</v>
      </c>
      <c r="R19" s="13">
        <f t="shared" si="8"/>
        <v>-10.810810810810811</v>
      </c>
      <c r="S19" s="13">
        <f t="shared" si="9"/>
        <v>-18.181818181818176</v>
      </c>
      <c r="V19" s="4">
        <f t="shared" si="2"/>
        <v>59</v>
      </c>
      <c r="W19" s="13">
        <f t="shared" si="3"/>
        <v>37</v>
      </c>
      <c r="X19" s="13">
        <f t="shared" si="4"/>
        <v>22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5"/>
        <v>73</v>
      </c>
      <c r="L20" s="4">
        <v>47</v>
      </c>
      <c r="M20" s="4">
        <v>26</v>
      </c>
      <c r="N20" s="4">
        <f t="shared" si="6"/>
        <v>-16</v>
      </c>
      <c r="O20" s="4">
        <v>-11</v>
      </c>
      <c r="P20" s="4">
        <v>-5</v>
      </c>
      <c r="Q20" s="13">
        <f t="shared" si="7"/>
        <v>-17.977528089887642</v>
      </c>
      <c r="R20" s="13">
        <f t="shared" si="8"/>
        <v>-18.965517241379317</v>
      </c>
      <c r="S20" s="13">
        <f t="shared" si="9"/>
        <v>-16.129032258064512</v>
      </c>
      <c r="V20" s="4">
        <f t="shared" si="2"/>
        <v>89</v>
      </c>
      <c r="W20" s="13">
        <f t="shared" si="3"/>
        <v>58</v>
      </c>
      <c r="X20" s="13">
        <f t="shared" si="4"/>
        <v>31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5"/>
        <v>127</v>
      </c>
      <c r="L21" s="4">
        <v>89</v>
      </c>
      <c r="M21" s="4">
        <v>38</v>
      </c>
      <c r="N21" s="4">
        <f t="shared" si="6"/>
        <v>-2</v>
      </c>
      <c r="O21" s="4">
        <v>8</v>
      </c>
      <c r="P21" s="4">
        <v>-10</v>
      </c>
      <c r="Q21" s="13">
        <f t="shared" si="7"/>
        <v>-1.5503875968992276</v>
      </c>
      <c r="R21" s="13">
        <f t="shared" si="8"/>
        <v>9.8765432098765427</v>
      </c>
      <c r="S21" s="13">
        <f t="shared" si="9"/>
        <v>-20.833333333333336</v>
      </c>
      <c r="V21" s="4">
        <f t="shared" si="2"/>
        <v>129</v>
      </c>
      <c r="W21" s="13">
        <f t="shared" si="3"/>
        <v>81</v>
      </c>
      <c r="X21" s="13">
        <f t="shared" si="4"/>
        <v>48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5"/>
        <v>236</v>
      </c>
      <c r="L22" s="4">
        <v>175</v>
      </c>
      <c r="M22" s="4">
        <v>61</v>
      </c>
      <c r="N22" s="4">
        <f t="shared" si="6"/>
        <v>20</v>
      </c>
      <c r="O22" s="4">
        <v>16</v>
      </c>
      <c r="P22" s="4">
        <v>4</v>
      </c>
      <c r="Q22" s="13">
        <f t="shared" si="7"/>
        <v>9.259259259259256</v>
      </c>
      <c r="R22" s="13">
        <f t="shared" si="8"/>
        <v>10.062893081761004</v>
      </c>
      <c r="S22" s="13">
        <f t="shared" si="9"/>
        <v>7.0175438596491224</v>
      </c>
      <c r="V22" s="4">
        <f t="shared" si="2"/>
        <v>216</v>
      </c>
      <c r="W22" s="13">
        <f t="shared" si="3"/>
        <v>159</v>
      </c>
      <c r="X22" s="13">
        <f t="shared" si="4"/>
        <v>57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5"/>
        <v>452</v>
      </c>
      <c r="L23" s="4">
        <v>348</v>
      </c>
      <c r="M23" s="4">
        <v>104</v>
      </c>
      <c r="N23" s="4">
        <f t="shared" si="6"/>
        <v>-15</v>
      </c>
      <c r="O23" s="4">
        <v>26</v>
      </c>
      <c r="P23" s="4">
        <v>-41</v>
      </c>
      <c r="Q23" s="13">
        <f t="shared" si="7"/>
        <v>-3.2119914346895095</v>
      </c>
      <c r="R23" s="13">
        <f t="shared" si="8"/>
        <v>8.0745341614906874</v>
      </c>
      <c r="S23" s="13">
        <f t="shared" si="9"/>
        <v>-28.27586206896552</v>
      </c>
      <c r="V23" s="4">
        <f t="shared" si="2"/>
        <v>467</v>
      </c>
      <c r="W23" s="13">
        <f t="shared" si="3"/>
        <v>322</v>
      </c>
      <c r="X23" s="13">
        <f t="shared" si="4"/>
        <v>145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5"/>
        <v>531</v>
      </c>
      <c r="L24" s="4">
        <v>365</v>
      </c>
      <c r="M24" s="4">
        <v>166</v>
      </c>
      <c r="N24" s="4">
        <f t="shared" si="6"/>
        <v>12</v>
      </c>
      <c r="O24" s="4">
        <v>-1</v>
      </c>
      <c r="P24" s="4">
        <v>13</v>
      </c>
      <c r="Q24" s="13">
        <f t="shared" si="7"/>
        <v>2.3121387283236983</v>
      </c>
      <c r="R24" s="13">
        <f t="shared" si="8"/>
        <v>-0.2732240437158473</v>
      </c>
      <c r="S24" s="13">
        <f t="shared" si="9"/>
        <v>8.496732026143782</v>
      </c>
      <c r="V24" s="4">
        <f t="shared" si="2"/>
        <v>519</v>
      </c>
      <c r="W24" s="13">
        <f t="shared" si="3"/>
        <v>366</v>
      </c>
      <c r="X24" s="13">
        <f t="shared" si="4"/>
        <v>153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5"/>
        <v>645</v>
      </c>
      <c r="L25" s="4">
        <v>398</v>
      </c>
      <c r="M25" s="4">
        <v>247</v>
      </c>
      <c r="N25" s="4">
        <f t="shared" si="6"/>
        <v>-35</v>
      </c>
      <c r="O25" s="4">
        <v>-61</v>
      </c>
      <c r="P25" s="4">
        <v>26</v>
      </c>
      <c r="Q25" s="13">
        <f t="shared" si="7"/>
        <v>-5.1470588235294157</v>
      </c>
      <c r="R25" s="13">
        <f t="shared" si="8"/>
        <v>-13.289760348583879</v>
      </c>
      <c r="S25" s="13">
        <f t="shared" si="9"/>
        <v>11.764705882352944</v>
      </c>
      <c r="V25" s="4">
        <f t="shared" si="2"/>
        <v>680</v>
      </c>
      <c r="W25" s="13">
        <f t="shared" si="3"/>
        <v>459</v>
      </c>
      <c r="X25" s="13">
        <f t="shared" si="4"/>
        <v>221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 t="shared" si="5"/>
        <v>1060</v>
      </c>
      <c r="L26" s="4">
        <v>611</v>
      </c>
      <c r="M26" s="4">
        <v>449</v>
      </c>
      <c r="N26" s="4">
        <f t="shared" si="6"/>
        <v>-58</v>
      </c>
      <c r="O26" s="4">
        <v>-27</v>
      </c>
      <c r="P26" s="4">
        <v>-31</v>
      </c>
      <c r="Q26" s="13">
        <f t="shared" si="7"/>
        <v>-5.1878354203935606</v>
      </c>
      <c r="R26" s="13">
        <f t="shared" si="8"/>
        <v>-4.2319749216300995</v>
      </c>
      <c r="S26" s="13">
        <f t="shared" si="9"/>
        <v>-6.4583333333333321</v>
      </c>
      <c r="V26" s="4">
        <f t="shared" si="2"/>
        <v>1118</v>
      </c>
      <c r="W26" s="13">
        <f t="shared" si="3"/>
        <v>638</v>
      </c>
      <c r="X26" s="13">
        <f t="shared" si="4"/>
        <v>480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5"/>
        <v>1542</v>
      </c>
      <c r="L27" s="4">
        <v>760</v>
      </c>
      <c r="M27" s="4">
        <v>782</v>
      </c>
      <c r="N27" s="4">
        <f t="shared" si="6"/>
        <v>23</v>
      </c>
      <c r="O27" s="4">
        <v>51</v>
      </c>
      <c r="P27" s="4">
        <v>-28</v>
      </c>
      <c r="Q27" s="13">
        <f t="shared" si="7"/>
        <v>1.5141540487162652</v>
      </c>
      <c r="R27" s="13">
        <f t="shared" si="8"/>
        <v>7.1932299012694045</v>
      </c>
      <c r="S27" s="13">
        <f t="shared" si="9"/>
        <v>-3.4567901234567877</v>
      </c>
      <c r="V27" s="4">
        <f t="shared" si="2"/>
        <v>1519</v>
      </c>
      <c r="W27" s="13">
        <f t="shared" si="3"/>
        <v>709</v>
      </c>
      <c r="X27" s="13">
        <f t="shared" si="4"/>
        <v>810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5"/>
        <v>1564</v>
      </c>
      <c r="L28" s="4">
        <v>530</v>
      </c>
      <c r="M28" s="4">
        <v>1034</v>
      </c>
      <c r="N28" s="4">
        <f t="shared" si="6"/>
        <v>57</v>
      </c>
      <c r="O28" s="4">
        <v>-12</v>
      </c>
      <c r="P28" s="4">
        <v>69</v>
      </c>
      <c r="Q28" s="13">
        <f t="shared" si="7"/>
        <v>3.7823490378234847</v>
      </c>
      <c r="R28" s="13">
        <f t="shared" si="8"/>
        <v>-2.2140221402214055</v>
      </c>
      <c r="S28" s="13">
        <f t="shared" si="9"/>
        <v>7.1502590673575117</v>
      </c>
      <c r="V28" s="4">
        <f t="shared" si="2"/>
        <v>1507</v>
      </c>
      <c r="W28" s="13">
        <f>L28-O28</f>
        <v>542</v>
      </c>
      <c r="X28" s="13">
        <f t="shared" si="4"/>
        <v>965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5"/>
        <v>822</v>
      </c>
      <c r="L29" s="4">
        <v>175</v>
      </c>
      <c r="M29" s="4">
        <v>647</v>
      </c>
      <c r="N29" s="4">
        <f>O29+P29</f>
        <v>-226</v>
      </c>
      <c r="O29" s="4">
        <v>-56</v>
      </c>
      <c r="P29" s="4">
        <v>-170</v>
      </c>
      <c r="Q29" s="13">
        <f>IF(K29=N29,0,(1-(K29/(K29-N29)))*-100)</f>
        <v>-21.564885496183205</v>
      </c>
      <c r="R29" s="13">
        <f>IF(L29=O29,0,(1-(L29/(L29-O29)))*-100)</f>
        <v>-24.242424242424242</v>
      </c>
      <c r="S29" s="13">
        <f>IF(M29=P29,0,(1-(M29/(M29-P29)))*-100)</f>
        <v>-20.8078335373317</v>
      </c>
      <c r="V29" s="4">
        <f t="shared" si="2"/>
        <v>1048</v>
      </c>
      <c r="W29" s="13">
        <f t="shared" si="3"/>
        <v>231</v>
      </c>
      <c r="X29" s="13">
        <f t="shared" si="4"/>
        <v>817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ref="K30" si="10">L30+M30</f>
        <v>130</v>
      </c>
      <c r="L30" s="4">
        <v>19</v>
      </c>
      <c r="M30" s="4">
        <v>111</v>
      </c>
      <c r="N30" s="4">
        <f t="shared" ref="N30" si="11">O30+P30</f>
        <v>130</v>
      </c>
      <c r="O30" s="4">
        <v>19</v>
      </c>
      <c r="P30" s="4">
        <v>111</v>
      </c>
      <c r="Q30" s="13">
        <f t="shared" ref="Q30" si="12">IF(K30=N30,0,(1-(K30/(K30-N30)))*-100)</f>
        <v>0</v>
      </c>
      <c r="R30" s="13">
        <f>IF(L30=O30,0,(1-(L30/(L30-O30)))*-100)</f>
        <v>0</v>
      </c>
      <c r="S30" s="13">
        <f t="shared" ref="S30" si="13">IF(M30=P30,0,(1-(M30/(M30-P30)))*-100)</f>
        <v>0</v>
      </c>
      <c r="V30" s="4">
        <f t="shared" si="2"/>
        <v>0</v>
      </c>
      <c r="W30" s="13">
        <f t="shared" si="3"/>
        <v>0</v>
      </c>
      <c r="X30" s="13">
        <f t="shared" si="4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11</v>
      </c>
      <c r="L32" s="4">
        <f t="shared" ref="L32:P32" si="14">SUM(L10:L12)</f>
        <v>7</v>
      </c>
      <c r="M32" s="4">
        <f t="shared" si="14"/>
        <v>4</v>
      </c>
      <c r="N32" s="4">
        <f t="shared" si="14"/>
        <v>-4</v>
      </c>
      <c r="O32" s="4">
        <f t="shared" si="14"/>
        <v>-3</v>
      </c>
      <c r="P32" s="4">
        <f t="shared" si="14"/>
        <v>-1</v>
      </c>
      <c r="Q32" s="13">
        <f>IF(K32=N32,0,(1-(K32/(K32-N32)))*-100)</f>
        <v>-26.666666666666671</v>
      </c>
      <c r="R32" s="13">
        <f t="shared" ref="R32:S36" si="15">IF(L32=O32,0,(1-(L32/(L32-O32)))*-100)</f>
        <v>-30.000000000000004</v>
      </c>
      <c r="S32" s="13">
        <f t="shared" si="15"/>
        <v>-19.999999999999996</v>
      </c>
      <c r="V32" s="4">
        <f t="shared" ref="V32:X32" si="16">SUM(V10:V12)</f>
        <v>15</v>
      </c>
      <c r="W32" s="13">
        <f t="shared" si="16"/>
        <v>10</v>
      </c>
      <c r="X32" s="13">
        <f t="shared" si="16"/>
        <v>5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7">SUM(K13:K22)</f>
        <v>569</v>
      </c>
      <c r="L33" s="4">
        <f t="shared" si="17"/>
        <v>400</v>
      </c>
      <c r="M33" s="4">
        <f>SUM(M13:M22)</f>
        <v>169</v>
      </c>
      <c r="N33" s="4">
        <f t="shared" ref="N33:P33" si="18">SUM(N13:N22)</f>
        <v>-25</v>
      </c>
      <c r="O33" s="4">
        <f t="shared" si="18"/>
        <v>-4</v>
      </c>
      <c r="P33" s="4">
        <f t="shared" si="18"/>
        <v>-21</v>
      </c>
      <c r="Q33" s="13">
        <f t="shared" ref="Q33:Q36" si="19">IF(K33=N33,0,(1-(K33/(K33-N33)))*-100)</f>
        <v>-4.2087542087542058</v>
      </c>
      <c r="R33" s="13">
        <f t="shared" si="15"/>
        <v>-0.99009900990099098</v>
      </c>
      <c r="S33" s="13">
        <f t="shared" si="15"/>
        <v>-11.05263157894737</v>
      </c>
      <c r="V33" s="4">
        <f t="shared" ref="V33:X33" si="20">SUM(V13:V22)</f>
        <v>594</v>
      </c>
      <c r="W33" s="13">
        <f t="shared" si="20"/>
        <v>404</v>
      </c>
      <c r="X33" s="13">
        <f t="shared" si="20"/>
        <v>190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21">SUM(K23:K30)</f>
        <v>6746</v>
      </c>
      <c r="L34" s="4">
        <f t="shared" si="21"/>
        <v>3206</v>
      </c>
      <c r="M34" s="4">
        <f t="shared" si="21"/>
        <v>3540</v>
      </c>
      <c r="N34" s="4">
        <f t="shared" si="21"/>
        <v>-112</v>
      </c>
      <c r="O34" s="4">
        <f t="shared" si="21"/>
        <v>-61</v>
      </c>
      <c r="P34" s="4">
        <f t="shared" si="21"/>
        <v>-51</v>
      </c>
      <c r="Q34" s="13">
        <f>IF(K34=N34,0,(1-(K34/(K34-N34)))*-100)</f>
        <v>-1.6331291921843127</v>
      </c>
      <c r="R34" s="13">
        <f t="shared" si="15"/>
        <v>-1.8671564126109597</v>
      </c>
      <c r="S34" s="13">
        <f t="shared" si="15"/>
        <v>-1.4202172096908994</v>
      </c>
      <c r="V34" s="4">
        <f t="shared" ref="V34:X34" si="22">SUM(V23:V30)</f>
        <v>6858</v>
      </c>
      <c r="W34" s="13">
        <f t="shared" si="22"/>
        <v>3267</v>
      </c>
      <c r="X34" s="13">
        <f t="shared" si="22"/>
        <v>3591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23">SUM(K25:K30)</f>
        <v>5763</v>
      </c>
      <c r="L35" s="4">
        <f t="shared" si="23"/>
        <v>2493</v>
      </c>
      <c r="M35" s="4">
        <f t="shared" si="23"/>
        <v>3270</v>
      </c>
      <c r="N35" s="4">
        <f t="shared" si="23"/>
        <v>-109</v>
      </c>
      <c r="O35" s="4">
        <f t="shared" si="23"/>
        <v>-86</v>
      </c>
      <c r="P35" s="4">
        <f t="shared" si="23"/>
        <v>-23</v>
      </c>
      <c r="Q35" s="13">
        <f t="shared" si="19"/>
        <v>-1.8562670299727468</v>
      </c>
      <c r="R35" s="13">
        <f t="shared" si="15"/>
        <v>-3.334625823962778</v>
      </c>
      <c r="S35" s="13">
        <f t="shared" si="15"/>
        <v>-0.69845126024901116</v>
      </c>
      <c r="V35" s="4">
        <f t="shared" ref="V35" si="24">SUM(V25:V30)</f>
        <v>5872</v>
      </c>
      <c r="W35" s="13">
        <f>SUM(W25:W30)</f>
        <v>2579</v>
      </c>
      <c r="X35" s="13">
        <f>SUM(X25:X30)</f>
        <v>3293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5">SUM(K27:K30)</f>
        <v>4058</v>
      </c>
      <c r="L36" s="4">
        <f t="shared" si="25"/>
        <v>1484</v>
      </c>
      <c r="M36" s="4">
        <f t="shared" si="25"/>
        <v>2574</v>
      </c>
      <c r="N36" s="4">
        <f t="shared" si="25"/>
        <v>-16</v>
      </c>
      <c r="O36" s="4">
        <f t="shared" si="25"/>
        <v>2</v>
      </c>
      <c r="P36" s="4">
        <f t="shared" si="25"/>
        <v>-18</v>
      </c>
      <c r="Q36" s="13">
        <f t="shared" si="19"/>
        <v>-0.39273441335296866</v>
      </c>
      <c r="R36" s="13">
        <f t="shared" si="15"/>
        <v>0.13495276653170407</v>
      </c>
      <c r="S36" s="13">
        <f t="shared" si="15"/>
        <v>-0.69444444444444198</v>
      </c>
      <c r="V36" s="4">
        <f t="shared" ref="V36" si="26">SUM(V27:V30)</f>
        <v>4074</v>
      </c>
      <c r="W36" s="13">
        <f>SUM(W27:W30)</f>
        <v>1482</v>
      </c>
      <c r="X36" s="13">
        <f>SUM(X27:X30)</f>
        <v>2592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0.15015015015015015</v>
      </c>
      <c r="L38" s="14">
        <f t="shared" ref="L38:M38" si="27">L32/L9*100</f>
        <v>0.19374481040686412</v>
      </c>
      <c r="M38" s="14">
        <f t="shared" si="27"/>
        <v>0.10772959870724481</v>
      </c>
      <c r="N38" s="14">
        <f>N32/N9*100</f>
        <v>2.8368794326241136</v>
      </c>
      <c r="O38" s="14">
        <f>O32/O9*100</f>
        <v>4.4117647058823533</v>
      </c>
      <c r="P38" s="14">
        <f t="shared" ref="P38" si="28">P32/P9*100</f>
        <v>1.3698630136986301</v>
      </c>
      <c r="Q38" s="14">
        <f>K38-V38</f>
        <v>-5.0733738961943053E-2</v>
      </c>
      <c r="R38" s="14">
        <f t="shared" ref="R38:S42" si="29">L38-W38</f>
        <v>-7.7920497933260863E-2</v>
      </c>
      <c r="S38" s="14">
        <f>M38-X38</f>
        <v>-2.4335905782982351E-2</v>
      </c>
      <c r="V38" s="14">
        <f>V32/V9*100</f>
        <v>0.20088388911209321</v>
      </c>
      <c r="W38" s="14">
        <f t="shared" ref="W38:X38" si="30">W32/W9*100</f>
        <v>0.27166530834012498</v>
      </c>
      <c r="X38" s="14">
        <f t="shared" si="30"/>
        <v>0.13206550449022716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 t="shared" ref="K39:M39" si="31">K33/K9*100</f>
        <v>7.7668577668577665</v>
      </c>
      <c r="L39" s="14">
        <f>L33/L9*100</f>
        <v>11.071132023249378</v>
      </c>
      <c r="M39" s="15">
        <f t="shared" si="31"/>
        <v>4.5515755453810929</v>
      </c>
      <c r="N39" s="14">
        <f>N33/N9*100</f>
        <v>17.730496453900709</v>
      </c>
      <c r="O39" s="14">
        <f t="shared" ref="O39:P39" si="32">O33/O9*100</f>
        <v>5.8823529411764701</v>
      </c>
      <c r="P39" s="14">
        <f t="shared" si="32"/>
        <v>28.767123287671232</v>
      </c>
      <c r="Q39" s="14">
        <f t="shared" ref="Q39:Q42" si="33">K39-V39</f>
        <v>-0.18814424198112434</v>
      </c>
      <c r="R39" s="14">
        <f t="shared" si="29"/>
        <v>9.5853566308329974E-2</v>
      </c>
      <c r="S39" s="14">
        <f t="shared" si="29"/>
        <v>-0.46691362524753899</v>
      </c>
      <c r="V39" s="14">
        <f t="shared" ref="V39:X39" si="34">V33/V9*100</f>
        <v>7.9550020088388909</v>
      </c>
      <c r="W39" s="14">
        <f t="shared" si="34"/>
        <v>10.975278456941048</v>
      </c>
      <c r="X39" s="14">
        <f t="shared" si="34"/>
        <v>5.0184891706286319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5">K34/K9*100</f>
        <v>92.082992082992092</v>
      </c>
      <c r="L40" s="14">
        <f t="shared" si="35"/>
        <v>88.735123166343755</v>
      </c>
      <c r="M40" s="14">
        <f t="shared" si="35"/>
        <v>95.34069485591165</v>
      </c>
      <c r="N40" s="14">
        <f>N34/N9*100</f>
        <v>79.432624113475185</v>
      </c>
      <c r="O40" s="14">
        <f t="shared" ref="O40:P40" si="36">O34/O9*100</f>
        <v>89.705882352941174</v>
      </c>
      <c r="P40" s="14">
        <f t="shared" si="36"/>
        <v>69.863013698630141</v>
      </c>
      <c r="Q40" s="14">
        <f t="shared" si="33"/>
        <v>0.238877980943073</v>
      </c>
      <c r="R40" s="14">
        <f t="shared" si="29"/>
        <v>-1.7933068375072025E-2</v>
      </c>
      <c r="S40" s="14">
        <f t="shared" si="29"/>
        <v>0.49124953103050473</v>
      </c>
      <c r="V40" s="14">
        <f t="shared" ref="V40:X40" si="37">V34/V9*100</f>
        <v>91.844114102049019</v>
      </c>
      <c r="W40" s="14">
        <f t="shared" si="37"/>
        <v>88.753056234718827</v>
      </c>
      <c r="X40" s="14">
        <f t="shared" si="37"/>
        <v>94.849445324881145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8">K35/K9*100</f>
        <v>78.665028665028672</v>
      </c>
      <c r="L41" s="14">
        <f t="shared" si="38"/>
        <v>69.000830334901735</v>
      </c>
      <c r="M41" s="14">
        <f t="shared" si="38"/>
        <v>88.068946943172634</v>
      </c>
      <c r="N41" s="14">
        <f>N35/N9*100</f>
        <v>77.304964539007088</v>
      </c>
      <c r="O41" s="14">
        <f t="shared" ref="O41:P41" si="39">O35/O9*100</f>
        <v>126.47058823529412</v>
      </c>
      <c r="P41" s="14">
        <f t="shared" si="39"/>
        <v>31.506849315068493</v>
      </c>
      <c r="Q41" s="14">
        <f t="shared" si="33"/>
        <v>2.5682207281249703E-2</v>
      </c>
      <c r="R41" s="14">
        <f t="shared" si="29"/>
        <v>-1.061652686016501</v>
      </c>
      <c r="S41" s="14">
        <f t="shared" si="29"/>
        <v>1.0906056859090256</v>
      </c>
      <c r="V41" s="14">
        <f>V35/V9*100</f>
        <v>78.639346457747422</v>
      </c>
      <c r="W41" s="14">
        <f>W35/W9*100</f>
        <v>70.062483020918236</v>
      </c>
      <c r="X41" s="14">
        <f>X35/X9*100</f>
        <v>86.978341257263608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40">K36/K9*100</f>
        <v>55.391755391755396</v>
      </c>
      <c r="L42" s="14">
        <f t="shared" si="40"/>
        <v>41.073899806255184</v>
      </c>
      <c r="M42" s="14">
        <f t="shared" si="40"/>
        <v>69.323996768112039</v>
      </c>
      <c r="N42" s="14">
        <f t="shared" si="40"/>
        <v>11.347517730496454</v>
      </c>
      <c r="O42" s="14">
        <f t="shared" si="40"/>
        <v>-2.9411764705882351</v>
      </c>
      <c r="P42" s="14">
        <f t="shared" si="40"/>
        <v>24.657534246575342</v>
      </c>
      <c r="Q42" s="14">
        <f t="shared" si="33"/>
        <v>0.83169110891088138</v>
      </c>
      <c r="R42" s="14">
        <f t="shared" si="29"/>
        <v>0.81310111024865961</v>
      </c>
      <c r="S42" s="14">
        <f t="shared" si="29"/>
        <v>0.86123924037828203</v>
      </c>
      <c r="V42" s="14">
        <f t="shared" ref="V42:X42" si="41">V36/V9*100</f>
        <v>54.560064282844515</v>
      </c>
      <c r="W42" s="14">
        <f t="shared" si="41"/>
        <v>40.260798696006525</v>
      </c>
      <c r="X42" s="14">
        <f t="shared" si="41"/>
        <v>68.462757527733757</v>
      </c>
    </row>
    <row r="43" spans="1:24" x14ac:dyDescent="0.15">
      <c r="A43" s="7" t="s">
        <v>29</v>
      </c>
    </row>
  </sheetData>
  <mergeCells count="8">
    <mergeCell ref="A37:S37"/>
    <mergeCell ref="E7:G7"/>
    <mergeCell ref="H7:J7"/>
    <mergeCell ref="V7:X7"/>
    <mergeCell ref="B6:J6"/>
    <mergeCell ref="K6:S6"/>
    <mergeCell ref="N7:P7"/>
    <mergeCell ref="Q7:S7"/>
  </mergeCells>
  <phoneticPr fontId="1"/>
  <pageMargins left="0.7" right="0.7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X43"/>
  <sheetViews>
    <sheetView view="pageBreakPreview" zoomScale="70" zoomScaleNormal="7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31</v>
      </c>
      <c r="C9" s="4">
        <f>SUM(C10:C30)</f>
        <v>17</v>
      </c>
      <c r="D9" s="4">
        <f>SUM(D10:D30)</f>
        <v>14</v>
      </c>
      <c r="E9" s="4">
        <f>F9+G9</f>
        <v>-10</v>
      </c>
      <c r="F9" s="4">
        <f>SUM(F10:F30)</f>
        <v>-4</v>
      </c>
      <c r="G9" s="4">
        <f>SUM(G10:G30)</f>
        <v>-6</v>
      </c>
      <c r="H9" s="13">
        <f>IF(B9=E9,0,(1-(B9/(B9-E9)))*-100)</f>
        <v>-24.390243902439025</v>
      </c>
      <c r="I9" s="13">
        <f>IF(C9=F9,0,(1-(C9/(C9-F9)))*-100)</f>
        <v>-19.047619047619047</v>
      </c>
      <c r="J9" s="13">
        <f>IF(D9=G9,0,(1-(D9/(D9-G9)))*-100)</f>
        <v>-30.000000000000004</v>
      </c>
      <c r="K9" s="4">
        <f>L9+M9</f>
        <v>100</v>
      </c>
      <c r="L9" s="4">
        <f>SUM(L10:L30)</f>
        <v>56</v>
      </c>
      <c r="M9" s="4">
        <f>SUM(M10:M30)</f>
        <v>44</v>
      </c>
      <c r="N9" s="4">
        <f>O9+P9</f>
        <v>-18</v>
      </c>
      <c r="O9" s="4">
        <f>SUM(O10:O30)</f>
        <v>1</v>
      </c>
      <c r="P9" s="4">
        <f>SUM(P10:P30)</f>
        <v>-19</v>
      </c>
      <c r="Q9" s="13">
        <f>IF(K9=N9,0,(1-(K9/(K9-N9)))*-100)</f>
        <v>-15.254237288135597</v>
      </c>
      <c r="R9" s="13">
        <f>IF(L9=O9,0,(1-(L9/(L9-O9)))*-100)</f>
        <v>1.8181818181818077</v>
      </c>
      <c r="S9" s="13">
        <f>IF(M9=P9,0,(1-(M9/(M9-P9)))*-100)</f>
        <v>-30.158730158730162</v>
      </c>
      <c r="V9" s="4">
        <f>K9-N9</f>
        <v>118</v>
      </c>
      <c r="W9" s="13">
        <f>L9-O9</f>
        <v>55</v>
      </c>
      <c r="X9" s="13">
        <f>M9-P9</f>
        <v>63</v>
      </c>
    </row>
    <row r="10" spans="1:24" s="1" customFormat="1" ht="18" customHeight="1" x14ac:dyDescent="0.15">
      <c r="A10" s="4" t="s">
        <v>1</v>
      </c>
      <c r="B10" s="4">
        <f>C10+D10</f>
        <v>31</v>
      </c>
      <c r="C10" s="4">
        <v>17</v>
      </c>
      <c r="D10" s="4">
        <v>14</v>
      </c>
      <c r="E10" s="4">
        <f>F10+G10</f>
        <v>-10</v>
      </c>
      <c r="F10" s="4">
        <v>-4</v>
      </c>
      <c r="G10" s="4">
        <v>-6</v>
      </c>
      <c r="H10" s="13">
        <f>IF(B10=E10,0,(1-(B10/(B10-E10)))*-100)</f>
        <v>-24.390243902439025</v>
      </c>
      <c r="I10" s="13">
        <f t="shared" ref="I10" si="0">IF(C10=F10,0,(1-(C10/(C10-F10)))*-100)</f>
        <v>-19.047619047619047</v>
      </c>
      <c r="J10" s="13">
        <f>IF(D10=G10,0,(1-(D10/(D10-G10)))*-100)</f>
        <v>-30.000000000000004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-1</v>
      </c>
      <c r="O12" s="4">
        <v>0</v>
      </c>
      <c r="P12" s="4">
        <v>-1</v>
      </c>
      <c r="Q12" s="13">
        <f t="shared" si="5"/>
        <v>-100</v>
      </c>
      <c r="R12" s="13">
        <f t="shared" si="1"/>
        <v>0</v>
      </c>
      <c r="S12" s="13">
        <f t="shared" si="1"/>
        <v>-100</v>
      </c>
      <c r="V12" s="4">
        <f t="shared" si="2"/>
        <v>1</v>
      </c>
      <c r="W12" s="13">
        <f t="shared" si="2"/>
        <v>0</v>
      </c>
      <c r="X12" s="13">
        <f t="shared" si="2"/>
        <v>1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1</v>
      </c>
      <c r="L18" s="4">
        <v>0</v>
      </c>
      <c r="M18" s="4">
        <v>1</v>
      </c>
      <c r="N18" s="4">
        <f t="shared" si="4"/>
        <v>1</v>
      </c>
      <c r="O18" s="4">
        <v>0</v>
      </c>
      <c r="P18" s="4">
        <v>1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0</v>
      </c>
      <c r="L20" s="4">
        <v>0</v>
      </c>
      <c r="M20" s="4">
        <v>0</v>
      </c>
      <c r="N20" s="4">
        <f t="shared" si="4"/>
        <v>-3</v>
      </c>
      <c r="O20" s="4">
        <v>-2</v>
      </c>
      <c r="P20" s="4">
        <v>-1</v>
      </c>
      <c r="Q20" s="13">
        <f t="shared" si="5"/>
        <v>-100</v>
      </c>
      <c r="R20" s="13">
        <f t="shared" si="1"/>
        <v>-100</v>
      </c>
      <c r="S20" s="13">
        <f t="shared" si="1"/>
        <v>-100</v>
      </c>
      <c r="V20" s="4">
        <f t="shared" si="2"/>
        <v>3</v>
      </c>
      <c r="W20" s="13">
        <f t="shared" si="2"/>
        <v>2</v>
      </c>
      <c r="X20" s="13">
        <f t="shared" si="2"/>
        <v>1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1</v>
      </c>
      <c r="L21" s="4">
        <v>1</v>
      </c>
      <c r="M21" s="4">
        <v>0</v>
      </c>
      <c r="N21" s="4">
        <f t="shared" si="4"/>
        <v>-1</v>
      </c>
      <c r="O21" s="4">
        <v>-1</v>
      </c>
      <c r="P21" s="4">
        <v>0</v>
      </c>
      <c r="Q21" s="13">
        <f t="shared" si="5"/>
        <v>-50</v>
      </c>
      <c r="R21" s="13">
        <f t="shared" si="1"/>
        <v>-50</v>
      </c>
      <c r="S21" s="13">
        <f t="shared" si="1"/>
        <v>0</v>
      </c>
      <c r="V21" s="4">
        <f t="shared" si="2"/>
        <v>2</v>
      </c>
      <c r="W21" s="13">
        <f t="shared" si="2"/>
        <v>2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1</v>
      </c>
      <c r="L22" s="4">
        <v>0</v>
      </c>
      <c r="M22" s="4">
        <v>1</v>
      </c>
      <c r="N22" s="4">
        <f t="shared" si="4"/>
        <v>-2</v>
      </c>
      <c r="O22" s="4">
        <v>-1</v>
      </c>
      <c r="P22" s="4">
        <v>-1</v>
      </c>
      <c r="Q22" s="13">
        <f t="shared" si="5"/>
        <v>-66.666666666666671</v>
      </c>
      <c r="R22" s="13">
        <f t="shared" si="1"/>
        <v>-100</v>
      </c>
      <c r="S22" s="13">
        <f t="shared" si="1"/>
        <v>-50</v>
      </c>
      <c r="V22" s="4">
        <f t="shared" si="2"/>
        <v>3</v>
      </c>
      <c r="W22" s="13">
        <f t="shared" si="2"/>
        <v>1</v>
      </c>
      <c r="X22" s="13">
        <f t="shared" si="2"/>
        <v>2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10</v>
      </c>
      <c r="L23" s="4">
        <v>6</v>
      </c>
      <c r="M23" s="4">
        <v>4</v>
      </c>
      <c r="N23" s="4">
        <f t="shared" si="4"/>
        <v>2</v>
      </c>
      <c r="O23" s="4">
        <v>0</v>
      </c>
      <c r="P23" s="4">
        <v>2</v>
      </c>
      <c r="Q23" s="13">
        <f t="shared" si="5"/>
        <v>25</v>
      </c>
      <c r="R23" s="13">
        <f t="shared" si="1"/>
        <v>0</v>
      </c>
      <c r="S23" s="13">
        <f t="shared" si="1"/>
        <v>100</v>
      </c>
      <c r="V23" s="4">
        <f t="shared" si="2"/>
        <v>8</v>
      </c>
      <c r="W23" s="13">
        <f t="shared" si="2"/>
        <v>6</v>
      </c>
      <c r="X23" s="13">
        <f t="shared" si="2"/>
        <v>2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5</v>
      </c>
      <c r="L24" s="4">
        <v>5</v>
      </c>
      <c r="M24" s="4">
        <v>0</v>
      </c>
      <c r="N24" s="4">
        <f t="shared" si="4"/>
        <v>2</v>
      </c>
      <c r="O24" s="4">
        <v>2</v>
      </c>
      <c r="P24" s="4">
        <v>0</v>
      </c>
      <c r="Q24" s="13">
        <f t="shared" si="5"/>
        <v>66.666666666666671</v>
      </c>
      <c r="R24" s="13">
        <f t="shared" si="1"/>
        <v>66.666666666666671</v>
      </c>
      <c r="S24" s="13">
        <f t="shared" si="1"/>
        <v>0</v>
      </c>
      <c r="V24" s="4">
        <f t="shared" si="2"/>
        <v>3</v>
      </c>
      <c r="W24" s="13">
        <f t="shared" si="2"/>
        <v>3</v>
      </c>
      <c r="X24" s="13">
        <f t="shared" si="2"/>
        <v>0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1</v>
      </c>
      <c r="L25" s="4">
        <v>0</v>
      </c>
      <c r="M25" s="4">
        <v>1</v>
      </c>
      <c r="N25" s="4">
        <f t="shared" si="4"/>
        <v>-8</v>
      </c>
      <c r="O25" s="4">
        <v>-6</v>
      </c>
      <c r="P25" s="4">
        <v>-2</v>
      </c>
      <c r="Q25" s="13">
        <f t="shared" si="5"/>
        <v>-88.888888888888886</v>
      </c>
      <c r="R25" s="13">
        <f t="shared" si="1"/>
        <v>-100</v>
      </c>
      <c r="S25" s="13">
        <f t="shared" si="1"/>
        <v>-66.666666666666671</v>
      </c>
      <c r="V25" s="4">
        <f t="shared" si="2"/>
        <v>9</v>
      </c>
      <c r="W25" s="13">
        <f t="shared" si="2"/>
        <v>6</v>
      </c>
      <c r="X25" s="13">
        <f t="shared" si="2"/>
        <v>3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16</v>
      </c>
      <c r="L26" s="4">
        <v>12</v>
      </c>
      <c r="M26" s="4">
        <v>4</v>
      </c>
      <c r="N26" s="4">
        <f t="shared" si="4"/>
        <v>-4</v>
      </c>
      <c r="O26" s="4">
        <v>0</v>
      </c>
      <c r="P26" s="4">
        <v>-4</v>
      </c>
      <c r="Q26" s="13">
        <f t="shared" si="5"/>
        <v>-19.999999999999996</v>
      </c>
      <c r="R26" s="13">
        <f t="shared" si="5"/>
        <v>0</v>
      </c>
      <c r="S26" s="13">
        <f t="shared" si="5"/>
        <v>-50</v>
      </c>
      <c r="V26" s="4">
        <f t="shared" si="2"/>
        <v>20</v>
      </c>
      <c r="W26" s="13">
        <f t="shared" si="2"/>
        <v>12</v>
      </c>
      <c r="X26" s="13">
        <f t="shared" si="2"/>
        <v>8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23</v>
      </c>
      <c r="L27" s="4">
        <v>17</v>
      </c>
      <c r="M27" s="4">
        <v>6</v>
      </c>
      <c r="N27" s="4">
        <f t="shared" si="4"/>
        <v>3</v>
      </c>
      <c r="O27" s="4">
        <v>6</v>
      </c>
      <c r="P27" s="4">
        <v>-3</v>
      </c>
      <c r="Q27" s="13">
        <f t="shared" si="5"/>
        <v>14.999999999999991</v>
      </c>
      <c r="R27" s="13">
        <f t="shared" si="5"/>
        <v>54.54545454545454</v>
      </c>
      <c r="S27" s="13">
        <f t="shared" si="5"/>
        <v>-33.333333333333336</v>
      </c>
      <c r="V27" s="4">
        <f t="shared" si="2"/>
        <v>20</v>
      </c>
      <c r="W27" s="13">
        <f t="shared" si="2"/>
        <v>11</v>
      </c>
      <c r="X27" s="13">
        <f t="shared" si="2"/>
        <v>9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24</v>
      </c>
      <c r="L28" s="4">
        <v>11</v>
      </c>
      <c r="M28" s="4">
        <v>13</v>
      </c>
      <c r="N28" s="4">
        <f t="shared" si="4"/>
        <v>0</v>
      </c>
      <c r="O28" s="4">
        <v>4</v>
      </c>
      <c r="P28" s="4">
        <v>-4</v>
      </c>
      <c r="Q28" s="13">
        <f t="shared" si="5"/>
        <v>0</v>
      </c>
      <c r="R28" s="13">
        <f t="shared" si="5"/>
        <v>57.142857142857139</v>
      </c>
      <c r="S28" s="13">
        <f t="shared" si="5"/>
        <v>-23.529411764705888</v>
      </c>
      <c r="V28" s="4">
        <f t="shared" si="2"/>
        <v>24</v>
      </c>
      <c r="W28" s="13">
        <f>L28-O28</f>
        <v>7</v>
      </c>
      <c r="X28" s="13">
        <f t="shared" si="2"/>
        <v>17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14</v>
      </c>
      <c r="L29" s="4">
        <v>4</v>
      </c>
      <c r="M29" s="4">
        <v>10</v>
      </c>
      <c r="N29" s="4">
        <f>O29+P29</f>
        <v>-11</v>
      </c>
      <c r="O29" s="4">
        <v>-1</v>
      </c>
      <c r="P29" s="4">
        <v>-10</v>
      </c>
      <c r="Q29" s="13">
        <f>IF(K29=N29,0,(1-(K29/(K29-N29)))*-100)</f>
        <v>-43.999999999999993</v>
      </c>
      <c r="R29" s="13">
        <f>IF(L29=O29,0,(1-(L29/(L29-O29)))*-100)</f>
        <v>-19.999999999999996</v>
      </c>
      <c r="S29" s="13">
        <f>IF(M29=P29,0,(1-(M29/(M29-P29)))*-100)</f>
        <v>-50</v>
      </c>
      <c r="V29" s="4">
        <f t="shared" si="2"/>
        <v>25</v>
      </c>
      <c r="W29" s="13">
        <f t="shared" si="2"/>
        <v>5</v>
      </c>
      <c r="X29" s="13">
        <f t="shared" si="2"/>
        <v>20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4</v>
      </c>
      <c r="L30" s="4">
        <v>0</v>
      </c>
      <c r="M30" s="4">
        <v>4</v>
      </c>
      <c r="N30" s="4">
        <f t="shared" ref="N30" si="6">O30+P30</f>
        <v>4</v>
      </c>
      <c r="O30" s="4">
        <v>0</v>
      </c>
      <c r="P30" s="4">
        <v>4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-1</v>
      </c>
      <c r="O32" s="4">
        <f t="shared" si="9"/>
        <v>0</v>
      </c>
      <c r="P32" s="4">
        <f t="shared" si="9"/>
        <v>-1</v>
      </c>
      <c r="Q32" s="13">
        <f>IF(K32=N32,0,(1-(K32/(K32-N32)))*-100)</f>
        <v>-100</v>
      </c>
      <c r="R32" s="13">
        <f t="shared" ref="R32:S36" si="10">IF(L32=O32,0,(1-(L32/(L32-O32)))*-100)</f>
        <v>0</v>
      </c>
      <c r="S32" s="13">
        <f t="shared" si="10"/>
        <v>-100</v>
      </c>
      <c r="V32" s="4">
        <f t="shared" ref="V32:X32" si="11">SUM(V10:V12)</f>
        <v>1</v>
      </c>
      <c r="W32" s="13">
        <f t="shared" si="11"/>
        <v>0</v>
      </c>
      <c r="X32" s="13">
        <f t="shared" si="11"/>
        <v>1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3</v>
      </c>
      <c r="L33" s="4">
        <f t="shared" si="12"/>
        <v>1</v>
      </c>
      <c r="M33" s="4">
        <f>SUM(M13:M22)</f>
        <v>2</v>
      </c>
      <c r="N33" s="4">
        <f t="shared" ref="N33:P33" si="13">SUM(N13:N22)</f>
        <v>-5</v>
      </c>
      <c r="O33" s="4">
        <f t="shared" si="13"/>
        <v>-4</v>
      </c>
      <c r="P33" s="4">
        <f t="shared" si="13"/>
        <v>-1</v>
      </c>
      <c r="Q33" s="13">
        <f t="shared" ref="Q33:Q36" si="14">IF(K33=N33,0,(1-(K33/(K33-N33)))*-100)</f>
        <v>-62.5</v>
      </c>
      <c r="R33" s="13">
        <f t="shared" si="10"/>
        <v>-80</v>
      </c>
      <c r="S33" s="13">
        <f t="shared" si="10"/>
        <v>-33.333333333333336</v>
      </c>
      <c r="V33" s="4">
        <f t="shared" ref="V33:X33" si="15">SUM(V13:V22)</f>
        <v>8</v>
      </c>
      <c r="W33" s="13">
        <f t="shared" si="15"/>
        <v>5</v>
      </c>
      <c r="X33" s="13">
        <f t="shared" si="15"/>
        <v>3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97</v>
      </c>
      <c r="L34" s="4">
        <f t="shared" si="16"/>
        <v>55</v>
      </c>
      <c r="M34" s="4">
        <f t="shared" si="16"/>
        <v>42</v>
      </c>
      <c r="N34" s="4">
        <f t="shared" si="16"/>
        <v>-12</v>
      </c>
      <c r="O34" s="4">
        <f t="shared" si="16"/>
        <v>5</v>
      </c>
      <c r="P34" s="4">
        <f t="shared" si="16"/>
        <v>-17</v>
      </c>
      <c r="Q34" s="13">
        <f>IF(K34=N34,0,(1-(K34/(K34-N34)))*-100)</f>
        <v>-11.009174311926607</v>
      </c>
      <c r="R34" s="13">
        <f t="shared" si="10"/>
        <v>10.000000000000009</v>
      </c>
      <c r="S34" s="13">
        <f t="shared" si="10"/>
        <v>-28.8135593220339</v>
      </c>
      <c r="V34" s="4">
        <f t="shared" ref="V34:X34" si="17">SUM(V23:V30)</f>
        <v>109</v>
      </c>
      <c r="W34" s="13">
        <f t="shared" si="17"/>
        <v>50</v>
      </c>
      <c r="X34" s="13">
        <f t="shared" si="17"/>
        <v>59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82</v>
      </c>
      <c r="L35" s="4">
        <f>SUM(L25:L30)</f>
        <v>44</v>
      </c>
      <c r="M35" s="4">
        <f t="shared" si="18"/>
        <v>38</v>
      </c>
      <c r="N35" s="4">
        <f t="shared" si="18"/>
        <v>-16</v>
      </c>
      <c r="O35" s="4">
        <f t="shared" si="18"/>
        <v>3</v>
      </c>
      <c r="P35" s="4">
        <f t="shared" si="18"/>
        <v>-19</v>
      </c>
      <c r="Q35" s="13">
        <f t="shared" si="14"/>
        <v>-16.326530612244895</v>
      </c>
      <c r="R35" s="13">
        <f t="shared" si="10"/>
        <v>7.3170731707317138</v>
      </c>
      <c r="S35" s="13">
        <f t="shared" si="10"/>
        <v>-33.333333333333336</v>
      </c>
      <c r="V35" s="4">
        <f t="shared" ref="V35" si="19">SUM(V25:V30)</f>
        <v>98</v>
      </c>
      <c r="W35" s="13">
        <f>SUM(W25:W30)</f>
        <v>41</v>
      </c>
      <c r="X35" s="13">
        <f>SUM(X25:X30)</f>
        <v>57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65</v>
      </c>
      <c r="L36" s="4">
        <f>SUM(L27:L30)</f>
        <v>32</v>
      </c>
      <c r="M36" s="4">
        <f t="shared" si="20"/>
        <v>33</v>
      </c>
      <c r="N36" s="4">
        <f t="shared" si="20"/>
        <v>-4</v>
      </c>
      <c r="O36" s="4">
        <f t="shared" si="20"/>
        <v>9</v>
      </c>
      <c r="P36" s="4">
        <f t="shared" si="20"/>
        <v>-13</v>
      </c>
      <c r="Q36" s="13">
        <f t="shared" si="14"/>
        <v>-5.7971014492753659</v>
      </c>
      <c r="R36" s="13">
        <f t="shared" si="10"/>
        <v>39.130434782608688</v>
      </c>
      <c r="S36" s="13">
        <f t="shared" si="10"/>
        <v>-28.260869565217394</v>
      </c>
      <c r="V36" s="4">
        <f t="shared" ref="V36" si="21">SUM(V27:V30)</f>
        <v>69</v>
      </c>
      <c r="W36" s="13">
        <f>SUM(W27:W30)</f>
        <v>23</v>
      </c>
      <c r="X36" s="13">
        <f>SUM(X27:X30)</f>
        <v>46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5.5555555555555554</v>
      </c>
      <c r="O38" s="14">
        <f>O32/O9*100</f>
        <v>0</v>
      </c>
      <c r="P38" s="14">
        <f t="shared" ref="P38" si="23">P32/P9*100</f>
        <v>5.2631578947368416</v>
      </c>
      <c r="Q38" s="14">
        <f>K38-V38</f>
        <v>-0.84745762711864403</v>
      </c>
      <c r="R38" s="14">
        <f t="shared" ref="R38:S42" si="24">L38-W38</f>
        <v>0</v>
      </c>
      <c r="S38" s="14">
        <f>M38-X38</f>
        <v>-1.5873015873015872</v>
      </c>
      <c r="V38" s="14">
        <f>V32/V9*100</f>
        <v>0.84745762711864403</v>
      </c>
      <c r="W38" s="14">
        <f t="shared" ref="W38:X38" si="25">W32/W9*100</f>
        <v>0</v>
      </c>
      <c r="X38" s="14">
        <f t="shared" si="25"/>
        <v>1.5873015873015872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3</v>
      </c>
      <c r="L39" s="14">
        <f>L33/L9*100</f>
        <v>1.7857142857142856</v>
      </c>
      <c r="M39" s="15">
        <f t="shared" ref="M39" si="26">M33/M9*100</f>
        <v>4.5454545454545459</v>
      </c>
      <c r="N39" s="14">
        <f>N33/N9*100</f>
        <v>27.777777777777779</v>
      </c>
      <c r="O39" s="14">
        <f t="shared" ref="O39" si="27">O33/O9*100</f>
        <v>-400</v>
      </c>
      <c r="P39" s="14">
        <f>P33/P9*100</f>
        <v>5.2631578947368416</v>
      </c>
      <c r="Q39" s="14">
        <f t="shared" ref="Q39:Q42" si="28">K39-V39</f>
        <v>-3.7796610169491522</v>
      </c>
      <c r="R39" s="14">
        <f t="shared" si="24"/>
        <v>-7.3051948051948061</v>
      </c>
      <c r="S39" s="14">
        <f t="shared" si="24"/>
        <v>-0.216450216450216</v>
      </c>
      <c r="V39" s="14">
        <f t="shared" ref="V39:X39" si="29">V33/V9*100</f>
        <v>6.7796610169491522</v>
      </c>
      <c r="W39" s="14">
        <f t="shared" si="29"/>
        <v>9.0909090909090917</v>
      </c>
      <c r="X39" s="14">
        <f t="shared" si="29"/>
        <v>4.7619047619047619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97</v>
      </c>
      <c r="L40" s="14">
        <f t="shared" si="30"/>
        <v>98.214285714285708</v>
      </c>
      <c r="M40" s="14">
        <f t="shared" si="30"/>
        <v>95.454545454545453</v>
      </c>
      <c r="N40" s="14">
        <f>N34/N9*100</f>
        <v>66.666666666666657</v>
      </c>
      <c r="O40" s="14">
        <f t="shared" ref="O40:P40" si="31">O34/O9*100</f>
        <v>500</v>
      </c>
      <c r="P40" s="14">
        <f t="shared" si="31"/>
        <v>89.473684210526315</v>
      </c>
      <c r="Q40" s="14">
        <f t="shared" si="28"/>
        <v>4.6271186440677923</v>
      </c>
      <c r="R40" s="14">
        <f t="shared" si="24"/>
        <v>7.3051948051948017</v>
      </c>
      <c r="S40" s="14">
        <f t="shared" si="24"/>
        <v>1.8037518037518083</v>
      </c>
      <c r="V40" s="14">
        <f t="shared" ref="V40:X40" si="32">V34/V9*100</f>
        <v>92.372881355932208</v>
      </c>
      <c r="W40" s="14">
        <f t="shared" si="32"/>
        <v>90.909090909090907</v>
      </c>
      <c r="X40" s="14">
        <f t="shared" si="32"/>
        <v>93.650793650793645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82</v>
      </c>
      <c r="L41" s="14">
        <f t="shared" si="33"/>
        <v>78.571428571428569</v>
      </c>
      <c r="M41" s="14">
        <f t="shared" si="33"/>
        <v>86.36363636363636</v>
      </c>
      <c r="N41" s="14">
        <f>N35/N9*100</f>
        <v>88.888888888888886</v>
      </c>
      <c r="O41" s="14">
        <f t="shared" ref="O41:P41" si="34">O35/O9*100</f>
        <v>300</v>
      </c>
      <c r="P41" s="14">
        <f t="shared" si="34"/>
        <v>100</v>
      </c>
      <c r="Q41" s="14">
        <f t="shared" si="28"/>
        <v>-1.0508474576271141</v>
      </c>
      <c r="R41" s="14">
        <f t="shared" si="24"/>
        <v>4.0259740259740227</v>
      </c>
      <c r="S41" s="14">
        <f t="shared" si="24"/>
        <v>-4.1125541125541218</v>
      </c>
      <c r="V41" s="14">
        <f>V35/V9*100</f>
        <v>83.050847457627114</v>
      </c>
      <c r="W41" s="14">
        <f>W35/W9*100</f>
        <v>74.545454545454547</v>
      </c>
      <c r="X41" s="14">
        <f>X35/X9*100</f>
        <v>90.476190476190482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65</v>
      </c>
      <c r="L42" s="14">
        <f t="shared" si="35"/>
        <v>57.142857142857139</v>
      </c>
      <c r="M42" s="14">
        <f t="shared" si="35"/>
        <v>75</v>
      </c>
      <c r="N42" s="14">
        <f t="shared" si="35"/>
        <v>22.222222222222221</v>
      </c>
      <c r="O42" s="14">
        <f t="shared" si="35"/>
        <v>900</v>
      </c>
      <c r="P42" s="14">
        <f t="shared" si="35"/>
        <v>68.421052631578945</v>
      </c>
      <c r="Q42" s="14">
        <f t="shared" si="28"/>
        <v>6.525423728813557</v>
      </c>
      <c r="R42" s="14">
        <f t="shared" si="24"/>
        <v>15.324675324675326</v>
      </c>
      <c r="S42" s="14">
        <f t="shared" si="24"/>
        <v>1.9841269841269877</v>
      </c>
      <c r="V42" s="14">
        <f t="shared" ref="V42:X42" si="36">V36/V9*100</f>
        <v>58.474576271186443</v>
      </c>
      <c r="W42" s="14">
        <f t="shared" si="36"/>
        <v>41.818181818181813</v>
      </c>
      <c r="X42" s="14">
        <f t="shared" si="36"/>
        <v>73.015873015873012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X43"/>
  <sheetViews>
    <sheetView view="pageBreakPreview" zoomScale="70" zoomScaleNormal="7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131</v>
      </c>
      <c r="C9" s="4">
        <f>SUM(C10:C30)</f>
        <v>69</v>
      </c>
      <c r="D9" s="4">
        <f>SUM(D10:D30)</f>
        <v>62</v>
      </c>
      <c r="E9" s="4">
        <f>F9+G9</f>
        <v>0</v>
      </c>
      <c r="F9" s="4">
        <f>SUM(F10:F30)</f>
        <v>0</v>
      </c>
      <c r="G9" s="4">
        <f>SUM(G10:G30)</f>
        <v>0</v>
      </c>
      <c r="H9" s="13">
        <f>IF(B9=E9,0,(1-(B9/(B9-E9)))*-100)</f>
        <v>0</v>
      </c>
      <c r="I9" s="13">
        <f>IF(C9=F9,0,(1-(C9/(C9-F9)))*-100)</f>
        <v>0</v>
      </c>
      <c r="J9" s="13">
        <f>IF(D9=G9,0,(1-(D9/(D9-G9)))*-100)</f>
        <v>0</v>
      </c>
      <c r="K9" s="4">
        <f>L9+M9</f>
        <v>249</v>
      </c>
      <c r="L9" s="4">
        <f>SUM(L10:L30)</f>
        <v>120</v>
      </c>
      <c r="M9" s="4">
        <f>SUM(M10:M30)</f>
        <v>129</v>
      </c>
      <c r="N9" s="4">
        <f>O9+P9</f>
        <v>5</v>
      </c>
      <c r="O9" s="4">
        <f>SUM(O10:O30)</f>
        <v>-13</v>
      </c>
      <c r="P9" s="4">
        <f>SUM(P10:P30)</f>
        <v>18</v>
      </c>
      <c r="Q9" s="13">
        <f>IF(K9=N9,0,(1-(K9/(K9-N9)))*-100)</f>
        <v>2.0491803278688492</v>
      </c>
      <c r="R9" s="13">
        <f>IF(L9=O9,0,(1-(L9/(L9-O9)))*-100)</f>
        <v>-9.7744360902255689</v>
      </c>
      <c r="S9" s="13">
        <f>IF(M9=P9,0,(1-(M9/(M9-P9)))*-100)</f>
        <v>16.216216216216207</v>
      </c>
      <c r="V9" s="4">
        <f>K9-N9</f>
        <v>244</v>
      </c>
      <c r="W9" s="13">
        <f>L9-O9</f>
        <v>133</v>
      </c>
      <c r="X9" s="13">
        <f>M9-P9</f>
        <v>111</v>
      </c>
    </row>
    <row r="10" spans="1:24" s="1" customFormat="1" ht="18" customHeight="1" x14ac:dyDescent="0.15">
      <c r="A10" s="4" t="s">
        <v>1</v>
      </c>
      <c r="B10" s="4">
        <f>C10+D10</f>
        <v>131</v>
      </c>
      <c r="C10" s="4">
        <v>69</v>
      </c>
      <c r="D10" s="4">
        <v>62</v>
      </c>
      <c r="E10" s="4">
        <f>F10+G10</f>
        <v>0</v>
      </c>
      <c r="F10" s="4">
        <v>0</v>
      </c>
      <c r="G10" s="4">
        <v>0</v>
      </c>
      <c r="H10" s="13">
        <f>IF(B10=E10,0,(1-(B10/(B10-E10)))*-100)</f>
        <v>0</v>
      </c>
      <c r="I10" s="13">
        <f t="shared" ref="I10" si="0">IF(C10=F10,0,(1-(C10/(C10-F10)))*-100)</f>
        <v>0</v>
      </c>
      <c r="J10" s="13">
        <f>IF(D10=G10,0,(1-(D10/(D10-G10)))*-100)</f>
        <v>0</v>
      </c>
      <c r="K10" s="4">
        <f>L10+M10</f>
        <v>0</v>
      </c>
      <c r="L10" s="4">
        <v>0</v>
      </c>
      <c r="M10" s="4">
        <v>0</v>
      </c>
      <c r="N10" s="4">
        <f>O10+P10</f>
        <v>-1</v>
      </c>
      <c r="O10" s="4">
        <v>0</v>
      </c>
      <c r="P10" s="4">
        <v>-1</v>
      </c>
      <c r="Q10" s="13">
        <f>IF(K10=N10,0,(1-(K10/(K10-N10)))*-100)</f>
        <v>-100</v>
      </c>
      <c r="R10" s="13">
        <f t="shared" ref="R10:S25" si="1">IF(L10=O10,0,(1-(L10/(L10-O10)))*-100)</f>
        <v>0</v>
      </c>
      <c r="S10" s="13">
        <f>IF(M10=P10,0,(1-(M10/(M10-P10)))*-100)</f>
        <v>-100</v>
      </c>
      <c r="V10" s="4">
        <f t="shared" ref="V10:X30" si="2">K10-N10</f>
        <v>1</v>
      </c>
      <c r="W10" s="13">
        <f t="shared" si="2"/>
        <v>0</v>
      </c>
      <c r="X10" s="13">
        <f t="shared" si="2"/>
        <v>1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0</v>
      </c>
      <c r="L15" s="4">
        <v>0</v>
      </c>
      <c r="M15" s="4">
        <v>0</v>
      </c>
      <c r="N15" s="4">
        <f t="shared" si="4"/>
        <v>-1</v>
      </c>
      <c r="O15" s="4">
        <v>-1</v>
      </c>
      <c r="P15" s="4">
        <v>0</v>
      </c>
      <c r="Q15" s="13">
        <f t="shared" si="5"/>
        <v>-100</v>
      </c>
      <c r="R15" s="13">
        <f t="shared" si="1"/>
        <v>-100</v>
      </c>
      <c r="S15" s="13">
        <f t="shared" si="1"/>
        <v>0</v>
      </c>
      <c r="V15" s="4">
        <f t="shared" si="2"/>
        <v>1</v>
      </c>
      <c r="W15" s="13">
        <f t="shared" si="2"/>
        <v>1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1</v>
      </c>
      <c r="L16" s="4">
        <v>1</v>
      </c>
      <c r="M16" s="4">
        <v>0</v>
      </c>
      <c r="N16" s="4">
        <f t="shared" si="4"/>
        <v>1</v>
      </c>
      <c r="O16" s="4">
        <v>1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0</v>
      </c>
      <c r="L17" s="4">
        <v>0</v>
      </c>
      <c r="M17" s="4">
        <v>0</v>
      </c>
      <c r="N17" s="4">
        <f t="shared" si="4"/>
        <v>-1</v>
      </c>
      <c r="O17" s="4">
        <v>-1</v>
      </c>
      <c r="P17" s="4">
        <v>0</v>
      </c>
      <c r="Q17" s="13">
        <f t="shared" si="5"/>
        <v>-100</v>
      </c>
      <c r="R17" s="13">
        <f t="shared" si="1"/>
        <v>-100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0</v>
      </c>
      <c r="P18" s="4">
        <v>-1</v>
      </c>
      <c r="Q18" s="13">
        <f t="shared" si="5"/>
        <v>-100</v>
      </c>
      <c r="R18" s="13">
        <f t="shared" si="1"/>
        <v>0</v>
      </c>
      <c r="S18" s="13">
        <f t="shared" si="1"/>
        <v>-100</v>
      </c>
      <c r="V18" s="4">
        <f t="shared" si="2"/>
        <v>1</v>
      </c>
      <c r="W18" s="13">
        <f t="shared" si="2"/>
        <v>0</v>
      </c>
      <c r="X18" s="13">
        <f t="shared" si="2"/>
        <v>1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2</v>
      </c>
      <c r="L19" s="4">
        <v>2</v>
      </c>
      <c r="M19" s="4">
        <v>0</v>
      </c>
      <c r="N19" s="4">
        <f t="shared" si="4"/>
        <v>-2</v>
      </c>
      <c r="O19" s="4">
        <v>-1</v>
      </c>
      <c r="P19" s="4">
        <v>-1</v>
      </c>
      <c r="Q19" s="13">
        <f t="shared" si="5"/>
        <v>-50</v>
      </c>
      <c r="R19" s="13">
        <f t="shared" si="1"/>
        <v>-33.333333333333336</v>
      </c>
      <c r="S19" s="13">
        <f t="shared" si="1"/>
        <v>-100</v>
      </c>
      <c r="V19" s="4">
        <f t="shared" si="2"/>
        <v>4</v>
      </c>
      <c r="W19" s="13">
        <f t="shared" si="2"/>
        <v>3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2</v>
      </c>
      <c r="L20" s="4">
        <v>2</v>
      </c>
      <c r="M20" s="4">
        <v>0</v>
      </c>
      <c r="N20" s="4">
        <f t="shared" si="4"/>
        <v>-1</v>
      </c>
      <c r="O20" s="4">
        <v>1</v>
      </c>
      <c r="P20" s="4">
        <v>-2</v>
      </c>
      <c r="Q20" s="13">
        <f t="shared" si="5"/>
        <v>-33.333333333333336</v>
      </c>
      <c r="R20" s="13">
        <f t="shared" si="1"/>
        <v>100</v>
      </c>
      <c r="S20" s="13">
        <f t="shared" si="1"/>
        <v>-100</v>
      </c>
      <c r="V20" s="4">
        <f t="shared" si="2"/>
        <v>3</v>
      </c>
      <c r="W20" s="13">
        <f t="shared" si="2"/>
        <v>1</v>
      </c>
      <c r="X20" s="13">
        <f t="shared" si="2"/>
        <v>2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4</v>
      </c>
      <c r="L21" s="4">
        <v>2</v>
      </c>
      <c r="M21" s="4">
        <v>2</v>
      </c>
      <c r="N21" s="4">
        <f t="shared" si="4"/>
        <v>0</v>
      </c>
      <c r="O21" s="4">
        <v>-1</v>
      </c>
      <c r="P21" s="4">
        <v>1</v>
      </c>
      <c r="Q21" s="13">
        <f t="shared" si="5"/>
        <v>0</v>
      </c>
      <c r="R21" s="13">
        <f t="shared" si="1"/>
        <v>-33.333333333333336</v>
      </c>
      <c r="S21" s="13">
        <f t="shared" si="1"/>
        <v>100</v>
      </c>
      <c r="V21" s="4">
        <f t="shared" si="2"/>
        <v>4</v>
      </c>
      <c r="W21" s="13">
        <f t="shared" si="2"/>
        <v>3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5</v>
      </c>
      <c r="L22" s="4">
        <v>4</v>
      </c>
      <c r="M22" s="4">
        <v>1</v>
      </c>
      <c r="N22" s="4">
        <f t="shared" si="4"/>
        <v>3</v>
      </c>
      <c r="O22" s="4">
        <v>3</v>
      </c>
      <c r="P22" s="4">
        <v>0</v>
      </c>
      <c r="Q22" s="13">
        <f t="shared" si="5"/>
        <v>150</v>
      </c>
      <c r="R22" s="13">
        <f t="shared" si="1"/>
        <v>300</v>
      </c>
      <c r="S22" s="13">
        <f t="shared" si="1"/>
        <v>0</v>
      </c>
      <c r="V22" s="4">
        <f t="shared" si="2"/>
        <v>2</v>
      </c>
      <c r="W22" s="13">
        <f t="shared" si="2"/>
        <v>1</v>
      </c>
      <c r="X22" s="13">
        <f t="shared" si="2"/>
        <v>1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17</v>
      </c>
      <c r="L23" s="4">
        <v>14</v>
      </c>
      <c r="M23" s="4">
        <v>3</v>
      </c>
      <c r="N23" s="4">
        <f t="shared" si="4"/>
        <v>-5</v>
      </c>
      <c r="O23" s="4">
        <v>-5</v>
      </c>
      <c r="P23" s="4">
        <v>0</v>
      </c>
      <c r="Q23" s="13">
        <f t="shared" si="5"/>
        <v>-22.72727272727273</v>
      </c>
      <c r="R23" s="13">
        <f t="shared" si="1"/>
        <v>-26.315789473684216</v>
      </c>
      <c r="S23" s="13">
        <f t="shared" si="1"/>
        <v>0</v>
      </c>
      <c r="V23" s="4">
        <f t="shared" si="2"/>
        <v>22</v>
      </c>
      <c r="W23" s="13">
        <f t="shared" si="2"/>
        <v>19</v>
      </c>
      <c r="X23" s="13">
        <f t="shared" si="2"/>
        <v>3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15</v>
      </c>
      <c r="L24" s="4">
        <v>9</v>
      </c>
      <c r="M24" s="4">
        <v>6</v>
      </c>
      <c r="N24" s="4">
        <f t="shared" si="4"/>
        <v>0</v>
      </c>
      <c r="O24" s="4">
        <v>-1</v>
      </c>
      <c r="P24" s="4">
        <v>1</v>
      </c>
      <c r="Q24" s="13">
        <f t="shared" si="5"/>
        <v>0</v>
      </c>
      <c r="R24" s="13">
        <f t="shared" si="1"/>
        <v>-9.9999999999999982</v>
      </c>
      <c r="S24" s="13">
        <f t="shared" si="1"/>
        <v>19.999999999999996</v>
      </c>
      <c r="V24" s="4">
        <f t="shared" si="2"/>
        <v>15</v>
      </c>
      <c r="W24" s="13">
        <f t="shared" si="2"/>
        <v>10</v>
      </c>
      <c r="X24" s="13">
        <f t="shared" si="2"/>
        <v>5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21</v>
      </c>
      <c r="L25" s="4">
        <v>14</v>
      </c>
      <c r="M25" s="4">
        <v>7</v>
      </c>
      <c r="N25" s="4">
        <f t="shared" si="4"/>
        <v>-5</v>
      </c>
      <c r="O25" s="4">
        <v>-3</v>
      </c>
      <c r="P25" s="4">
        <v>-2</v>
      </c>
      <c r="Q25" s="13">
        <f t="shared" si="5"/>
        <v>-19.23076923076923</v>
      </c>
      <c r="R25" s="13">
        <f t="shared" si="1"/>
        <v>-17.647058823529417</v>
      </c>
      <c r="S25" s="13">
        <f t="shared" si="1"/>
        <v>-22.222222222222221</v>
      </c>
      <c r="V25" s="4">
        <f t="shared" si="2"/>
        <v>26</v>
      </c>
      <c r="W25" s="13">
        <f t="shared" si="2"/>
        <v>17</v>
      </c>
      <c r="X25" s="13">
        <f t="shared" si="2"/>
        <v>9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36</v>
      </c>
      <c r="L26" s="4">
        <v>20</v>
      </c>
      <c r="M26" s="4">
        <v>16</v>
      </c>
      <c r="N26" s="4">
        <f t="shared" si="4"/>
        <v>0</v>
      </c>
      <c r="O26" s="4">
        <v>-7</v>
      </c>
      <c r="P26" s="4">
        <v>7</v>
      </c>
      <c r="Q26" s="13">
        <f t="shared" si="5"/>
        <v>0</v>
      </c>
      <c r="R26" s="13">
        <f t="shared" si="5"/>
        <v>-25.925925925925931</v>
      </c>
      <c r="S26" s="13">
        <f t="shared" si="5"/>
        <v>77.777777777777771</v>
      </c>
      <c r="V26" s="4">
        <f t="shared" si="2"/>
        <v>36</v>
      </c>
      <c r="W26" s="13">
        <f t="shared" si="2"/>
        <v>27</v>
      </c>
      <c r="X26" s="13">
        <f t="shared" si="2"/>
        <v>9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53</v>
      </c>
      <c r="L27" s="4">
        <v>23</v>
      </c>
      <c r="M27" s="4">
        <v>30</v>
      </c>
      <c r="N27" s="4">
        <f t="shared" si="4"/>
        <v>8</v>
      </c>
      <c r="O27" s="4">
        <v>3</v>
      </c>
      <c r="P27" s="4">
        <v>5</v>
      </c>
      <c r="Q27" s="13">
        <f t="shared" si="5"/>
        <v>17.777777777777782</v>
      </c>
      <c r="R27" s="13">
        <f t="shared" si="5"/>
        <v>14.999999999999991</v>
      </c>
      <c r="S27" s="13">
        <f t="shared" si="5"/>
        <v>19.999999999999996</v>
      </c>
      <c r="V27" s="4">
        <f t="shared" si="2"/>
        <v>45</v>
      </c>
      <c r="W27" s="13">
        <f t="shared" si="2"/>
        <v>20</v>
      </c>
      <c r="X27" s="13">
        <f t="shared" si="2"/>
        <v>25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54</v>
      </c>
      <c r="L28" s="4">
        <v>14</v>
      </c>
      <c r="M28" s="4">
        <v>40</v>
      </c>
      <c r="N28" s="4">
        <f t="shared" si="4"/>
        <v>7</v>
      </c>
      <c r="O28" s="4">
        <v>-7</v>
      </c>
      <c r="P28" s="4">
        <v>14</v>
      </c>
      <c r="Q28" s="13">
        <f t="shared" si="5"/>
        <v>14.893617021276606</v>
      </c>
      <c r="R28" s="13">
        <f t="shared" si="5"/>
        <v>-33.333333333333336</v>
      </c>
      <c r="S28" s="13">
        <f t="shared" si="5"/>
        <v>53.846153846153854</v>
      </c>
      <c r="V28" s="4">
        <f t="shared" si="2"/>
        <v>47</v>
      </c>
      <c r="W28" s="13">
        <f>L28-O28</f>
        <v>21</v>
      </c>
      <c r="X28" s="13">
        <f t="shared" si="2"/>
        <v>26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36</v>
      </c>
      <c r="L29" s="4">
        <v>14</v>
      </c>
      <c r="M29" s="4">
        <v>22</v>
      </c>
      <c r="N29" s="4">
        <f>O29+P29</f>
        <v>0</v>
      </c>
      <c r="O29" s="4">
        <v>5</v>
      </c>
      <c r="P29" s="4">
        <v>-5</v>
      </c>
      <c r="Q29" s="13">
        <f>IF(K29=N29,0,(1-(K29/(K29-N29)))*-100)</f>
        <v>0</v>
      </c>
      <c r="R29" s="13">
        <f>IF(L29=O29,0,(1-(L29/(L29-O29)))*-100)</f>
        <v>55.555555555555557</v>
      </c>
      <c r="S29" s="13">
        <f>IF(M29=P29,0,(1-(M29/(M29-P29)))*-100)</f>
        <v>-18.518518518518523</v>
      </c>
      <c r="V29" s="4">
        <f t="shared" si="2"/>
        <v>36</v>
      </c>
      <c r="W29" s="13">
        <f t="shared" si="2"/>
        <v>9</v>
      </c>
      <c r="X29" s="13">
        <f t="shared" si="2"/>
        <v>27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3</v>
      </c>
      <c r="L30" s="4">
        <v>1</v>
      </c>
      <c r="M30" s="4">
        <v>2</v>
      </c>
      <c r="N30" s="4">
        <f t="shared" ref="N30" si="6">O30+P30</f>
        <v>3</v>
      </c>
      <c r="O30" s="4">
        <v>1</v>
      </c>
      <c r="P30" s="4">
        <v>2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-1</v>
      </c>
      <c r="O32" s="4">
        <f t="shared" si="9"/>
        <v>0</v>
      </c>
      <c r="P32" s="4">
        <f t="shared" si="9"/>
        <v>-1</v>
      </c>
      <c r="Q32" s="13">
        <f>IF(K32=N32,0,(1-(K32/(K32-N32)))*-100)</f>
        <v>-100</v>
      </c>
      <c r="R32" s="13">
        <f t="shared" ref="R32:S36" si="10">IF(L32=O32,0,(1-(L32/(L32-O32)))*-100)</f>
        <v>0</v>
      </c>
      <c r="S32" s="13">
        <f t="shared" si="10"/>
        <v>-100</v>
      </c>
      <c r="V32" s="4">
        <f t="shared" ref="V32:X32" si="11">SUM(V10:V12)</f>
        <v>1</v>
      </c>
      <c r="W32" s="13">
        <f t="shared" si="11"/>
        <v>0</v>
      </c>
      <c r="X32" s="13">
        <f t="shared" si="11"/>
        <v>1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14</v>
      </c>
      <c r="L33" s="4">
        <f t="shared" si="12"/>
        <v>11</v>
      </c>
      <c r="M33" s="4">
        <f>SUM(M13:M22)</f>
        <v>3</v>
      </c>
      <c r="N33" s="4">
        <f t="shared" ref="N33:P33" si="13">SUM(N13:N22)</f>
        <v>-2</v>
      </c>
      <c r="O33" s="4">
        <f t="shared" si="13"/>
        <v>1</v>
      </c>
      <c r="P33" s="4">
        <f t="shared" si="13"/>
        <v>-3</v>
      </c>
      <c r="Q33" s="13">
        <f t="shared" ref="Q33:Q36" si="14">IF(K33=N33,0,(1-(K33/(K33-N33)))*-100)</f>
        <v>-12.5</v>
      </c>
      <c r="R33" s="13">
        <f t="shared" si="10"/>
        <v>10.000000000000009</v>
      </c>
      <c r="S33" s="13">
        <f t="shared" si="10"/>
        <v>-50</v>
      </c>
      <c r="V33" s="4">
        <f t="shared" ref="V33:X33" si="15">SUM(V13:V22)</f>
        <v>16</v>
      </c>
      <c r="W33" s="13">
        <f t="shared" si="15"/>
        <v>10</v>
      </c>
      <c r="X33" s="13">
        <f t="shared" si="15"/>
        <v>6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235</v>
      </c>
      <c r="L34" s="4">
        <f t="shared" si="16"/>
        <v>109</v>
      </c>
      <c r="M34" s="4">
        <f t="shared" si="16"/>
        <v>126</v>
      </c>
      <c r="N34" s="4">
        <f t="shared" si="16"/>
        <v>8</v>
      </c>
      <c r="O34" s="4">
        <f t="shared" si="16"/>
        <v>-14</v>
      </c>
      <c r="P34" s="4">
        <f t="shared" si="16"/>
        <v>22</v>
      </c>
      <c r="Q34" s="13">
        <f>IF(K34=N34,0,(1-(K34/(K34-N34)))*-100)</f>
        <v>3.524229074889873</v>
      </c>
      <c r="R34" s="13">
        <f t="shared" si="10"/>
        <v>-11.382113821138207</v>
      </c>
      <c r="S34" s="13">
        <f t="shared" si="10"/>
        <v>21.153846153846146</v>
      </c>
      <c r="V34" s="4">
        <f t="shared" ref="V34:X34" si="17">SUM(V23:V30)</f>
        <v>227</v>
      </c>
      <c r="W34" s="13">
        <f t="shared" si="17"/>
        <v>123</v>
      </c>
      <c r="X34" s="13">
        <f t="shared" si="17"/>
        <v>104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203</v>
      </c>
      <c r="L35" s="4">
        <f>SUM(L25:L30)</f>
        <v>86</v>
      </c>
      <c r="M35" s="4">
        <f t="shared" si="18"/>
        <v>117</v>
      </c>
      <c r="N35" s="4">
        <f t="shared" si="18"/>
        <v>13</v>
      </c>
      <c r="O35" s="4">
        <f t="shared" si="18"/>
        <v>-8</v>
      </c>
      <c r="P35" s="4">
        <f t="shared" si="18"/>
        <v>21</v>
      </c>
      <c r="Q35" s="13">
        <f t="shared" si="14"/>
        <v>6.8421052631578938</v>
      </c>
      <c r="R35" s="13">
        <f t="shared" si="10"/>
        <v>-8.5106382978723421</v>
      </c>
      <c r="S35" s="13">
        <f t="shared" si="10"/>
        <v>21.875</v>
      </c>
      <c r="V35" s="4">
        <f t="shared" ref="V35" si="19">SUM(V25:V30)</f>
        <v>190</v>
      </c>
      <c r="W35" s="13">
        <f>SUM(W25:W30)</f>
        <v>94</v>
      </c>
      <c r="X35" s="13">
        <f>SUM(X25:X30)</f>
        <v>96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146</v>
      </c>
      <c r="L36" s="4">
        <f>SUM(L27:L30)</f>
        <v>52</v>
      </c>
      <c r="M36" s="4">
        <f t="shared" si="20"/>
        <v>94</v>
      </c>
      <c r="N36" s="4">
        <f t="shared" si="20"/>
        <v>18</v>
      </c>
      <c r="O36" s="4">
        <f t="shared" si="20"/>
        <v>2</v>
      </c>
      <c r="P36" s="4">
        <f t="shared" si="20"/>
        <v>16</v>
      </c>
      <c r="Q36" s="13">
        <f t="shared" si="14"/>
        <v>14.0625</v>
      </c>
      <c r="R36" s="13">
        <f t="shared" si="10"/>
        <v>4.0000000000000036</v>
      </c>
      <c r="S36" s="13">
        <f t="shared" si="10"/>
        <v>20.512820512820507</v>
      </c>
      <c r="V36" s="4">
        <f t="shared" ref="V36" si="21">SUM(V27:V30)</f>
        <v>128</v>
      </c>
      <c r="W36" s="13">
        <f>SUM(W27:W30)</f>
        <v>50</v>
      </c>
      <c r="X36" s="13">
        <f>SUM(X27:X30)</f>
        <v>78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-20</v>
      </c>
      <c r="O38" s="14">
        <f>O32/O9*100</f>
        <v>0</v>
      </c>
      <c r="P38" s="14">
        <f t="shared" ref="P38" si="23">P32/P9*100</f>
        <v>-5.5555555555555554</v>
      </c>
      <c r="Q38" s="14">
        <f>K38-V38</f>
        <v>-0.4098360655737705</v>
      </c>
      <c r="R38" s="14">
        <f t="shared" ref="R38:S42" si="24">L38-W38</f>
        <v>0</v>
      </c>
      <c r="S38" s="14">
        <f>M38-X38</f>
        <v>-0.90090090090090091</v>
      </c>
      <c r="V38" s="14">
        <f>V32/V9*100</f>
        <v>0.4098360655737705</v>
      </c>
      <c r="W38" s="14">
        <f t="shared" ref="W38:X38" si="25">W32/W9*100</f>
        <v>0</v>
      </c>
      <c r="X38" s="14">
        <f t="shared" si="25"/>
        <v>0.90090090090090091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5.6224899598393572</v>
      </c>
      <c r="L39" s="14">
        <f>L33/L9*100</f>
        <v>9.1666666666666661</v>
      </c>
      <c r="M39" s="15">
        <f t="shared" ref="M39" si="26">M33/M9*100</f>
        <v>2.3255813953488373</v>
      </c>
      <c r="N39" s="14">
        <f>N33/N9*100</f>
        <v>-40</v>
      </c>
      <c r="O39" s="14">
        <f t="shared" ref="O39" si="27">O33/O9*100</f>
        <v>-7.6923076923076925</v>
      </c>
      <c r="P39" s="14">
        <f>P33/P9*100</f>
        <v>-16.666666666666664</v>
      </c>
      <c r="Q39" s="14">
        <f t="shared" ref="Q39:Q42" si="28">K39-V39</f>
        <v>-0.93488708934097087</v>
      </c>
      <c r="R39" s="14">
        <f t="shared" si="24"/>
        <v>1.647869674185463</v>
      </c>
      <c r="S39" s="14">
        <f t="shared" si="24"/>
        <v>-3.0798240100565679</v>
      </c>
      <c r="V39" s="14">
        <f t="shared" ref="V39:X39" si="29">V33/V9*100</f>
        <v>6.557377049180328</v>
      </c>
      <c r="W39" s="14">
        <f t="shared" si="29"/>
        <v>7.518796992481203</v>
      </c>
      <c r="X39" s="14">
        <f t="shared" si="29"/>
        <v>5.4054054054054053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94.377510040160644</v>
      </c>
      <c r="L40" s="14">
        <f t="shared" si="30"/>
        <v>90.833333333333329</v>
      </c>
      <c r="M40" s="14">
        <f t="shared" si="30"/>
        <v>97.674418604651152</v>
      </c>
      <c r="N40" s="14">
        <f>N34/N9*100</f>
        <v>160</v>
      </c>
      <c r="O40" s="14">
        <f t="shared" ref="O40:P40" si="31">O34/O9*100</f>
        <v>107.69230769230769</v>
      </c>
      <c r="P40" s="14">
        <f t="shared" si="31"/>
        <v>122.22222222222223</v>
      </c>
      <c r="Q40" s="14">
        <f t="shared" si="28"/>
        <v>1.344723154914746</v>
      </c>
      <c r="R40" s="14">
        <f t="shared" si="24"/>
        <v>-1.6478696741854719</v>
      </c>
      <c r="S40" s="14">
        <f t="shared" si="24"/>
        <v>3.9807249109574627</v>
      </c>
      <c r="V40" s="14">
        <f t="shared" ref="V40:X40" si="32">V34/V9*100</f>
        <v>93.032786885245898</v>
      </c>
      <c r="W40" s="14">
        <f t="shared" si="32"/>
        <v>92.481203007518801</v>
      </c>
      <c r="X40" s="14">
        <f t="shared" si="32"/>
        <v>93.693693693693689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81.52610441767068</v>
      </c>
      <c r="L41" s="14">
        <f t="shared" si="33"/>
        <v>71.666666666666671</v>
      </c>
      <c r="M41" s="14">
        <f t="shared" si="33"/>
        <v>90.697674418604649</v>
      </c>
      <c r="N41" s="14">
        <f>N35/N9*100</f>
        <v>260</v>
      </c>
      <c r="O41" s="14">
        <f t="shared" ref="O41:P41" si="34">O35/O9*100</f>
        <v>61.53846153846154</v>
      </c>
      <c r="P41" s="14">
        <f t="shared" si="34"/>
        <v>116.66666666666667</v>
      </c>
      <c r="Q41" s="14">
        <f t="shared" si="28"/>
        <v>3.6572519586542853</v>
      </c>
      <c r="R41" s="14">
        <f t="shared" si="24"/>
        <v>0.98997493734336217</v>
      </c>
      <c r="S41" s="14">
        <f t="shared" si="24"/>
        <v>4.2111879321181647</v>
      </c>
      <c r="V41" s="14">
        <f>V35/V9*100</f>
        <v>77.868852459016395</v>
      </c>
      <c r="W41" s="14">
        <f>W35/W9*100</f>
        <v>70.676691729323309</v>
      </c>
      <c r="X41" s="14">
        <f>X35/X9*100</f>
        <v>86.486486486486484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58.634538152610439</v>
      </c>
      <c r="L42" s="14">
        <f t="shared" si="35"/>
        <v>43.333333333333336</v>
      </c>
      <c r="M42" s="14">
        <f t="shared" si="35"/>
        <v>72.868217054263567</v>
      </c>
      <c r="N42" s="14">
        <f t="shared" si="35"/>
        <v>360</v>
      </c>
      <c r="O42" s="14">
        <f t="shared" si="35"/>
        <v>-15.384615384615385</v>
      </c>
      <c r="P42" s="14">
        <f t="shared" si="35"/>
        <v>88.888888888888886</v>
      </c>
      <c r="Q42" s="14">
        <f t="shared" si="28"/>
        <v>6.1755217591678147</v>
      </c>
      <c r="R42" s="14">
        <f t="shared" si="24"/>
        <v>5.7393483709273241</v>
      </c>
      <c r="S42" s="14">
        <f t="shared" si="24"/>
        <v>2.5979467839932937</v>
      </c>
      <c r="V42" s="14">
        <f t="shared" ref="V42:X42" si="36">V36/V9*100</f>
        <v>52.459016393442624</v>
      </c>
      <c r="W42" s="14">
        <f t="shared" si="36"/>
        <v>37.593984962406012</v>
      </c>
      <c r="X42" s="14">
        <f t="shared" si="36"/>
        <v>70.270270270270274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X43"/>
  <sheetViews>
    <sheetView view="pageBreakPreview" zoomScale="70" zoomScaleNormal="7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131</v>
      </c>
      <c r="C9" s="4">
        <f>SUM(C10:C30)</f>
        <v>66</v>
      </c>
      <c r="D9" s="4">
        <f>SUM(D10:D30)</f>
        <v>65</v>
      </c>
      <c r="E9" s="4">
        <f>F9+G9</f>
        <v>15</v>
      </c>
      <c r="F9" s="4">
        <f>SUM(F10:F30)</f>
        <v>11</v>
      </c>
      <c r="G9" s="4">
        <f>SUM(G10:G30)</f>
        <v>4</v>
      </c>
      <c r="H9" s="13">
        <f>IF(B9=E9,0,(1-(B9/(B9-E9)))*-100)</f>
        <v>12.93103448275863</v>
      </c>
      <c r="I9" s="13">
        <f>IF(C9=F9,0,(1-(C9/(C9-F9)))*-100)</f>
        <v>19.999999999999996</v>
      </c>
      <c r="J9" s="13">
        <f>IF(D9=G9,0,(1-(D9/(D9-G9)))*-100)</f>
        <v>6.5573770491803351</v>
      </c>
      <c r="K9" s="4">
        <f>L9+M9</f>
        <v>303</v>
      </c>
      <c r="L9" s="4">
        <f>SUM(L10:L30)</f>
        <v>141</v>
      </c>
      <c r="M9" s="4">
        <f>SUM(M10:M30)</f>
        <v>162</v>
      </c>
      <c r="N9" s="4">
        <f>O9+P9</f>
        <v>29</v>
      </c>
      <c r="O9" s="4">
        <f>SUM(O10:O30)</f>
        <v>21</v>
      </c>
      <c r="P9" s="4">
        <f>SUM(P10:P30)</f>
        <v>8</v>
      </c>
      <c r="Q9" s="13">
        <f>IF(K9=N9,0,(1-(K9/(K9-N9)))*-100)</f>
        <v>10.583941605839421</v>
      </c>
      <c r="R9" s="13">
        <f>IF(L9=O9,0,(1-(L9/(L9-O9)))*-100)</f>
        <v>17.500000000000004</v>
      </c>
      <c r="S9" s="13">
        <f>IF(M9=P9,0,(1-(M9/(M9-P9)))*-100)</f>
        <v>5.1948051948051965</v>
      </c>
      <c r="V9" s="4">
        <f>K9-N9</f>
        <v>274</v>
      </c>
      <c r="W9" s="13">
        <f>L9-O9</f>
        <v>120</v>
      </c>
      <c r="X9" s="13">
        <f>M9-P9</f>
        <v>154</v>
      </c>
    </row>
    <row r="10" spans="1:24" s="1" customFormat="1" ht="18" customHeight="1" x14ac:dyDescent="0.15">
      <c r="A10" s="4" t="s">
        <v>1</v>
      </c>
      <c r="B10" s="4">
        <f>C10+D10</f>
        <v>131</v>
      </c>
      <c r="C10" s="4">
        <v>66</v>
      </c>
      <c r="D10" s="4">
        <v>65</v>
      </c>
      <c r="E10" s="4">
        <f>F10+G10</f>
        <v>15</v>
      </c>
      <c r="F10" s="4">
        <v>11</v>
      </c>
      <c r="G10" s="4">
        <v>4</v>
      </c>
      <c r="H10" s="13">
        <f>IF(B10=E10,0,(1-(B10/(B10-E10)))*-100)</f>
        <v>12.93103448275863</v>
      </c>
      <c r="I10" s="13">
        <f t="shared" ref="I10" si="0">IF(C10=F10,0,(1-(C10/(C10-F10)))*-100)</f>
        <v>19.999999999999996</v>
      </c>
      <c r="J10" s="13">
        <f>IF(D10=G10,0,(1-(D10/(D10-G10)))*-100)</f>
        <v>6.5573770491803351</v>
      </c>
      <c r="K10" s="4">
        <f>L10+M10</f>
        <v>0</v>
      </c>
      <c r="L10" s="4">
        <v>0</v>
      </c>
      <c r="M10" s="4">
        <v>0</v>
      </c>
      <c r="N10" s="4">
        <f>O10+P10</f>
        <v>-1</v>
      </c>
      <c r="O10" s="4">
        <v>0</v>
      </c>
      <c r="P10" s="4">
        <v>-1</v>
      </c>
      <c r="Q10" s="13">
        <f>IF(K10=N10,0,(1-(K10/(K10-N10)))*-100)</f>
        <v>-100</v>
      </c>
      <c r="R10" s="13">
        <f t="shared" ref="R10:S25" si="1">IF(L10=O10,0,(1-(L10/(L10-O10)))*-100)</f>
        <v>0</v>
      </c>
      <c r="S10" s="13">
        <f>IF(M10=P10,0,(1-(M10/(M10-P10)))*-100)</f>
        <v>-100</v>
      </c>
      <c r="V10" s="4">
        <f t="shared" ref="V10:X30" si="2">K10-N10</f>
        <v>1</v>
      </c>
      <c r="W10" s="13">
        <f t="shared" si="2"/>
        <v>0</v>
      </c>
      <c r="X10" s="13">
        <f t="shared" si="2"/>
        <v>1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0</v>
      </c>
      <c r="L13" s="4">
        <v>0</v>
      </c>
      <c r="M13" s="4">
        <v>0</v>
      </c>
      <c r="N13" s="4">
        <f t="shared" si="4"/>
        <v>-2</v>
      </c>
      <c r="O13" s="4">
        <v>0</v>
      </c>
      <c r="P13" s="4">
        <v>-2</v>
      </c>
      <c r="Q13" s="13">
        <f t="shared" si="5"/>
        <v>-100</v>
      </c>
      <c r="R13" s="13">
        <f t="shared" si="1"/>
        <v>0</v>
      </c>
      <c r="S13" s="13">
        <f t="shared" si="1"/>
        <v>-100</v>
      </c>
      <c r="V13" s="4">
        <f t="shared" si="2"/>
        <v>2</v>
      </c>
      <c r="W13" s="13">
        <f t="shared" si="2"/>
        <v>0</v>
      </c>
      <c r="X13" s="13">
        <f t="shared" si="2"/>
        <v>2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0</v>
      </c>
      <c r="L14" s="4">
        <v>0</v>
      </c>
      <c r="M14" s="4">
        <v>0</v>
      </c>
      <c r="N14" s="4">
        <f t="shared" si="4"/>
        <v>-1</v>
      </c>
      <c r="O14" s="4">
        <v>0</v>
      </c>
      <c r="P14" s="4">
        <v>-1</v>
      </c>
      <c r="Q14" s="13">
        <f t="shared" si="5"/>
        <v>-100</v>
      </c>
      <c r="R14" s="13">
        <f t="shared" si="1"/>
        <v>0</v>
      </c>
      <c r="S14" s="13">
        <f t="shared" si="1"/>
        <v>-100</v>
      </c>
      <c r="V14" s="4">
        <f t="shared" si="2"/>
        <v>1</v>
      </c>
      <c r="W14" s="13">
        <f t="shared" si="2"/>
        <v>0</v>
      </c>
      <c r="X14" s="13">
        <f t="shared" si="2"/>
        <v>1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1</v>
      </c>
      <c r="L15" s="4">
        <v>1</v>
      </c>
      <c r="M15" s="4">
        <v>0</v>
      </c>
      <c r="N15" s="4">
        <f t="shared" si="4"/>
        <v>1</v>
      </c>
      <c r="O15" s="4">
        <v>1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1</v>
      </c>
      <c r="L17" s="4">
        <v>0</v>
      </c>
      <c r="M17" s="4">
        <v>1</v>
      </c>
      <c r="N17" s="4">
        <f t="shared" si="4"/>
        <v>0</v>
      </c>
      <c r="O17" s="4">
        <v>-1</v>
      </c>
      <c r="P17" s="4">
        <v>1</v>
      </c>
      <c r="Q17" s="13">
        <f t="shared" si="5"/>
        <v>0</v>
      </c>
      <c r="R17" s="13">
        <f t="shared" si="1"/>
        <v>-100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-1</v>
      </c>
      <c r="P18" s="4">
        <v>0</v>
      </c>
      <c r="Q18" s="13">
        <f t="shared" si="5"/>
        <v>-100</v>
      </c>
      <c r="R18" s="13">
        <f t="shared" si="1"/>
        <v>-100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2</v>
      </c>
      <c r="L19" s="4">
        <v>1</v>
      </c>
      <c r="M19" s="4">
        <v>1</v>
      </c>
      <c r="N19" s="4">
        <f t="shared" si="4"/>
        <v>0</v>
      </c>
      <c r="O19" s="4">
        <v>-1</v>
      </c>
      <c r="P19" s="4">
        <v>1</v>
      </c>
      <c r="Q19" s="13">
        <f t="shared" si="5"/>
        <v>0</v>
      </c>
      <c r="R19" s="13">
        <f t="shared" si="1"/>
        <v>-50</v>
      </c>
      <c r="S19" s="13">
        <f t="shared" si="1"/>
        <v>0</v>
      </c>
      <c r="V19" s="4">
        <f t="shared" si="2"/>
        <v>2</v>
      </c>
      <c r="W19" s="13">
        <f t="shared" si="2"/>
        <v>2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3</v>
      </c>
      <c r="L20" s="4">
        <v>1</v>
      </c>
      <c r="M20" s="4">
        <v>2</v>
      </c>
      <c r="N20" s="4">
        <f t="shared" si="4"/>
        <v>0</v>
      </c>
      <c r="O20" s="4">
        <v>-1</v>
      </c>
      <c r="P20" s="4">
        <v>1</v>
      </c>
      <c r="Q20" s="13">
        <f t="shared" si="5"/>
        <v>0</v>
      </c>
      <c r="R20" s="13">
        <f t="shared" si="1"/>
        <v>-50</v>
      </c>
      <c r="S20" s="13">
        <f t="shared" si="1"/>
        <v>100</v>
      </c>
      <c r="V20" s="4">
        <f t="shared" si="2"/>
        <v>3</v>
      </c>
      <c r="W20" s="13">
        <f t="shared" si="2"/>
        <v>2</v>
      </c>
      <c r="X20" s="13">
        <f t="shared" si="2"/>
        <v>1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4</v>
      </c>
      <c r="L21" s="4">
        <v>4</v>
      </c>
      <c r="M21" s="4">
        <v>0</v>
      </c>
      <c r="N21" s="4">
        <f t="shared" si="4"/>
        <v>1</v>
      </c>
      <c r="O21" s="4">
        <v>2</v>
      </c>
      <c r="P21" s="4">
        <v>-1</v>
      </c>
      <c r="Q21" s="13">
        <f t="shared" si="5"/>
        <v>33.333333333333329</v>
      </c>
      <c r="R21" s="13">
        <f t="shared" si="1"/>
        <v>100</v>
      </c>
      <c r="S21" s="13">
        <f t="shared" si="1"/>
        <v>-100</v>
      </c>
      <c r="V21" s="4">
        <f t="shared" si="2"/>
        <v>3</v>
      </c>
      <c r="W21" s="13">
        <f t="shared" si="2"/>
        <v>2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10</v>
      </c>
      <c r="L22" s="4">
        <v>8</v>
      </c>
      <c r="M22" s="4">
        <v>2</v>
      </c>
      <c r="N22" s="4">
        <f t="shared" si="4"/>
        <v>2</v>
      </c>
      <c r="O22" s="4">
        <v>3</v>
      </c>
      <c r="P22" s="4">
        <v>-1</v>
      </c>
      <c r="Q22" s="13">
        <f t="shared" si="5"/>
        <v>25</v>
      </c>
      <c r="R22" s="13">
        <f t="shared" si="1"/>
        <v>60.000000000000007</v>
      </c>
      <c r="S22" s="13">
        <f t="shared" si="1"/>
        <v>-33.333333333333336</v>
      </c>
      <c r="V22" s="4">
        <f t="shared" si="2"/>
        <v>8</v>
      </c>
      <c r="W22" s="13">
        <f t="shared" si="2"/>
        <v>5</v>
      </c>
      <c r="X22" s="13">
        <f t="shared" si="2"/>
        <v>3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19</v>
      </c>
      <c r="L23" s="4">
        <v>11</v>
      </c>
      <c r="M23" s="4">
        <v>8</v>
      </c>
      <c r="N23" s="4">
        <f t="shared" si="4"/>
        <v>-5</v>
      </c>
      <c r="O23" s="4">
        <v>-4</v>
      </c>
      <c r="P23" s="4">
        <v>-1</v>
      </c>
      <c r="Q23" s="13">
        <f t="shared" si="5"/>
        <v>-20.833333333333336</v>
      </c>
      <c r="R23" s="13">
        <f t="shared" si="1"/>
        <v>-26.666666666666671</v>
      </c>
      <c r="S23" s="13">
        <f t="shared" si="1"/>
        <v>-11.111111111111116</v>
      </c>
      <c r="V23" s="4">
        <f t="shared" si="2"/>
        <v>24</v>
      </c>
      <c r="W23" s="13">
        <f t="shared" si="2"/>
        <v>15</v>
      </c>
      <c r="X23" s="13">
        <f t="shared" si="2"/>
        <v>9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15</v>
      </c>
      <c r="L24" s="4">
        <v>11</v>
      </c>
      <c r="M24" s="4">
        <v>4</v>
      </c>
      <c r="N24" s="4">
        <f t="shared" si="4"/>
        <v>3</v>
      </c>
      <c r="O24" s="4">
        <v>2</v>
      </c>
      <c r="P24" s="4">
        <v>1</v>
      </c>
      <c r="Q24" s="13">
        <f t="shared" si="5"/>
        <v>25</v>
      </c>
      <c r="R24" s="13">
        <f t="shared" si="1"/>
        <v>22.222222222222232</v>
      </c>
      <c r="S24" s="13">
        <f t="shared" si="1"/>
        <v>33.333333333333329</v>
      </c>
      <c r="V24" s="4">
        <f t="shared" si="2"/>
        <v>12</v>
      </c>
      <c r="W24" s="13">
        <f t="shared" si="2"/>
        <v>9</v>
      </c>
      <c r="X24" s="13">
        <f t="shared" si="2"/>
        <v>3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34</v>
      </c>
      <c r="L25" s="4">
        <v>19</v>
      </c>
      <c r="M25" s="4">
        <v>15</v>
      </c>
      <c r="N25" s="4">
        <f t="shared" si="4"/>
        <v>11</v>
      </c>
      <c r="O25" s="4">
        <v>6</v>
      </c>
      <c r="P25" s="4">
        <v>5</v>
      </c>
      <c r="Q25" s="13">
        <f t="shared" si="5"/>
        <v>47.826086956521728</v>
      </c>
      <c r="R25" s="13">
        <f t="shared" si="1"/>
        <v>46.153846153846146</v>
      </c>
      <c r="S25" s="13">
        <f t="shared" si="1"/>
        <v>50</v>
      </c>
      <c r="V25" s="4">
        <f t="shared" si="2"/>
        <v>23</v>
      </c>
      <c r="W25" s="13">
        <f t="shared" si="2"/>
        <v>13</v>
      </c>
      <c r="X25" s="13">
        <f t="shared" si="2"/>
        <v>10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38</v>
      </c>
      <c r="L26" s="4">
        <v>14</v>
      </c>
      <c r="M26" s="4">
        <v>24</v>
      </c>
      <c r="N26" s="4">
        <f t="shared" si="4"/>
        <v>-6</v>
      </c>
      <c r="O26" s="4">
        <v>-11</v>
      </c>
      <c r="P26" s="4">
        <v>5</v>
      </c>
      <c r="Q26" s="13">
        <f t="shared" si="5"/>
        <v>-13.636363636363635</v>
      </c>
      <c r="R26" s="13">
        <f t="shared" si="5"/>
        <v>-43.999999999999993</v>
      </c>
      <c r="S26" s="13">
        <f t="shared" si="5"/>
        <v>26.315789473684205</v>
      </c>
      <c r="V26" s="4">
        <f t="shared" si="2"/>
        <v>44</v>
      </c>
      <c r="W26" s="13">
        <f t="shared" si="2"/>
        <v>25</v>
      </c>
      <c r="X26" s="13">
        <f t="shared" si="2"/>
        <v>19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76</v>
      </c>
      <c r="L27" s="4">
        <v>42</v>
      </c>
      <c r="M27" s="4">
        <v>34</v>
      </c>
      <c r="N27" s="4">
        <f t="shared" si="4"/>
        <v>27</v>
      </c>
      <c r="O27" s="4">
        <v>25</v>
      </c>
      <c r="P27" s="4">
        <v>2</v>
      </c>
      <c r="Q27" s="13">
        <f t="shared" si="5"/>
        <v>55.102040816326522</v>
      </c>
      <c r="R27" s="13">
        <f t="shared" si="5"/>
        <v>147.05882352941177</v>
      </c>
      <c r="S27" s="13">
        <f t="shared" si="5"/>
        <v>6.25</v>
      </c>
      <c r="V27" s="4">
        <f t="shared" si="2"/>
        <v>49</v>
      </c>
      <c r="W27" s="13">
        <f t="shared" si="2"/>
        <v>17</v>
      </c>
      <c r="X27" s="13">
        <f t="shared" si="2"/>
        <v>32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54</v>
      </c>
      <c r="L28" s="4">
        <v>20</v>
      </c>
      <c r="M28" s="4">
        <v>34</v>
      </c>
      <c r="N28" s="4">
        <f t="shared" si="4"/>
        <v>-3</v>
      </c>
      <c r="O28" s="4">
        <v>1</v>
      </c>
      <c r="P28" s="4">
        <v>-4</v>
      </c>
      <c r="Q28" s="13">
        <f t="shared" si="5"/>
        <v>-5.2631578947368478</v>
      </c>
      <c r="R28" s="13">
        <f t="shared" si="5"/>
        <v>5.2631578947368363</v>
      </c>
      <c r="S28" s="13">
        <f t="shared" si="5"/>
        <v>-10.526315789473683</v>
      </c>
      <c r="V28" s="4">
        <f t="shared" si="2"/>
        <v>57</v>
      </c>
      <c r="W28" s="13">
        <f>L28-O28</f>
        <v>19</v>
      </c>
      <c r="X28" s="13">
        <f t="shared" si="2"/>
        <v>38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39</v>
      </c>
      <c r="L29" s="4">
        <v>6</v>
      </c>
      <c r="M29" s="4">
        <v>33</v>
      </c>
      <c r="N29" s="4">
        <f>O29+P29</f>
        <v>-4</v>
      </c>
      <c r="O29" s="4">
        <v>-3</v>
      </c>
      <c r="P29" s="4">
        <v>-1</v>
      </c>
      <c r="Q29" s="13">
        <f>IF(K29=N29,0,(1-(K29/(K29-N29)))*-100)</f>
        <v>-9.3023255813953547</v>
      </c>
      <c r="R29" s="13">
        <f>IF(L29=O29,0,(1-(L29/(L29-O29)))*-100)</f>
        <v>-33.333333333333336</v>
      </c>
      <c r="S29" s="13">
        <f>IF(M29=P29,0,(1-(M29/(M29-P29)))*-100)</f>
        <v>-2.9411764705882359</v>
      </c>
      <c r="V29" s="4">
        <f t="shared" si="2"/>
        <v>43</v>
      </c>
      <c r="W29" s="13">
        <f t="shared" si="2"/>
        <v>9</v>
      </c>
      <c r="X29" s="13">
        <f t="shared" si="2"/>
        <v>34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7</v>
      </c>
      <c r="L30" s="4">
        <v>3</v>
      </c>
      <c r="M30" s="4">
        <v>4</v>
      </c>
      <c r="N30" s="4">
        <f t="shared" ref="N30" si="6">O30+P30</f>
        <v>7</v>
      </c>
      <c r="O30" s="4">
        <v>3</v>
      </c>
      <c r="P30" s="4">
        <v>4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-1</v>
      </c>
      <c r="O32" s="4">
        <f t="shared" si="9"/>
        <v>0</v>
      </c>
      <c r="P32" s="4">
        <f t="shared" si="9"/>
        <v>-1</v>
      </c>
      <c r="Q32" s="13">
        <f>IF(K32=N32,0,(1-(K32/(K32-N32)))*-100)</f>
        <v>-100</v>
      </c>
      <c r="R32" s="13">
        <f t="shared" ref="R32:S36" si="10">IF(L32=O32,0,(1-(L32/(L32-O32)))*-100)</f>
        <v>0</v>
      </c>
      <c r="S32" s="13">
        <f t="shared" si="10"/>
        <v>-100</v>
      </c>
      <c r="V32" s="4">
        <f t="shared" ref="V32:X32" si="11">SUM(V10:V12)</f>
        <v>1</v>
      </c>
      <c r="W32" s="13">
        <f t="shared" si="11"/>
        <v>0</v>
      </c>
      <c r="X32" s="13">
        <f t="shared" si="11"/>
        <v>1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21</v>
      </c>
      <c r="L33" s="4">
        <f t="shared" si="12"/>
        <v>15</v>
      </c>
      <c r="M33" s="4">
        <f>SUM(M13:M22)</f>
        <v>6</v>
      </c>
      <c r="N33" s="4">
        <f t="shared" ref="N33:P33" si="13">SUM(N13:N22)</f>
        <v>0</v>
      </c>
      <c r="O33" s="4">
        <f t="shared" si="13"/>
        <v>2</v>
      </c>
      <c r="P33" s="4">
        <f t="shared" si="13"/>
        <v>-2</v>
      </c>
      <c r="Q33" s="13">
        <f t="shared" ref="Q33:Q36" si="14">IF(K33=N33,0,(1-(K33/(K33-N33)))*-100)</f>
        <v>0</v>
      </c>
      <c r="R33" s="13">
        <f t="shared" si="10"/>
        <v>15.384615384615374</v>
      </c>
      <c r="S33" s="13">
        <f t="shared" si="10"/>
        <v>-25</v>
      </c>
      <c r="V33" s="4">
        <f t="shared" ref="V33:X33" si="15">SUM(V13:V22)</f>
        <v>21</v>
      </c>
      <c r="W33" s="13">
        <f t="shared" si="15"/>
        <v>13</v>
      </c>
      <c r="X33" s="13">
        <f t="shared" si="15"/>
        <v>8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282</v>
      </c>
      <c r="L34" s="4">
        <f t="shared" si="16"/>
        <v>126</v>
      </c>
      <c r="M34" s="4">
        <f t="shared" si="16"/>
        <v>156</v>
      </c>
      <c r="N34" s="4">
        <f t="shared" si="16"/>
        <v>30</v>
      </c>
      <c r="O34" s="4">
        <f t="shared" si="16"/>
        <v>19</v>
      </c>
      <c r="P34" s="4">
        <f t="shared" si="16"/>
        <v>11</v>
      </c>
      <c r="Q34" s="13">
        <f>IF(K34=N34,0,(1-(K34/(K34-N34)))*-100)</f>
        <v>11.904761904761907</v>
      </c>
      <c r="R34" s="13">
        <f t="shared" si="10"/>
        <v>17.757009345794383</v>
      </c>
      <c r="S34" s="13">
        <f t="shared" si="10"/>
        <v>7.5862068965517171</v>
      </c>
      <c r="V34" s="4">
        <f t="shared" ref="V34:X34" si="17">SUM(V23:V30)</f>
        <v>252</v>
      </c>
      <c r="W34" s="13">
        <f t="shared" si="17"/>
        <v>107</v>
      </c>
      <c r="X34" s="13">
        <f t="shared" si="17"/>
        <v>145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248</v>
      </c>
      <c r="L35" s="4">
        <f>SUM(L25:L30)</f>
        <v>104</v>
      </c>
      <c r="M35" s="4">
        <f t="shared" si="18"/>
        <v>144</v>
      </c>
      <c r="N35" s="4">
        <f t="shared" si="18"/>
        <v>32</v>
      </c>
      <c r="O35" s="4">
        <f t="shared" si="18"/>
        <v>21</v>
      </c>
      <c r="P35" s="4">
        <f t="shared" si="18"/>
        <v>11</v>
      </c>
      <c r="Q35" s="13">
        <f t="shared" si="14"/>
        <v>14.814814814814813</v>
      </c>
      <c r="R35" s="13">
        <f t="shared" si="10"/>
        <v>25.30120481927711</v>
      </c>
      <c r="S35" s="13">
        <f t="shared" si="10"/>
        <v>8.2706766917293173</v>
      </c>
      <c r="V35" s="4">
        <f t="shared" ref="V35" si="19">SUM(V25:V30)</f>
        <v>216</v>
      </c>
      <c r="W35" s="13">
        <f>SUM(W25:W30)</f>
        <v>83</v>
      </c>
      <c r="X35" s="13">
        <f>SUM(X25:X30)</f>
        <v>133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176</v>
      </c>
      <c r="L36" s="4">
        <f>SUM(L27:L30)</f>
        <v>71</v>
      </c>
      <c r="M36" s="4">
        <f t="shared" si="20"/>
        <v>105</v>
      </c>
      <c r="N36" s="4">
        <f t="shared" si="20"/>
        <v>27</v>
      </c>
      <c r="O36" s="4">
        <f t="shared" si="20"/>
        <v>26</v>
      </c>
      <c r="P36" s="4">
        <f t="shared" si="20"/>
        <v>1</v>
      </c>
      <c r="Q36" s="13">
        <f t="shared" si="14"/>
        <v>18.120805369127524</v>
      </c>
      <c r="R36" s="13">
        <f t="shared" si="10"/>
        <v>57.777777777777771</v>
      </c>
      <c r="S36" s="13">
        <f t="shared" si="10"/>
        <v>0.96153846153845812</v>
      </c>
      <c r="V36" s="4">
        <f t="shared" ref="V36" si="21">SUM(V27:V30)</f>
        <v>149</v>
      </c>
      <c r="W36" s="13">
        <f>SUM(W27:W30)</f>
        <v>45</v>
      </c>
      <c r="X36" s="13">
        <f>SUM(X27:X30)</f>
        <v>104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-3.4482758620689653</v>
      </c>
      <c r="O38" s="14">
        <f>O32/O9*100</f>
        <v>0</v>
      </c>
      <c r="P38" s="14">
        <f t="shared" ref="P38" si="23">P32/P9*100</f>
        <v>-12.5</v>
      </c>
      <c r="Q38" s="14">
        <f>K38-V38</f>
        <v>-0.36496350364963503</v>
      </c>
      <c r="R38" s="14">
        <f t="shared" ref="R38:S42" si="24">L38-W38</f>
        <v>0</v>
      </c>
      <c r="S38" s="14">
        <f>M38-X38</f>
        <v>-0.64935064935064934</v>
      </c>
      <c r="V38" s="14">
        <f>V32/V9*100</f>
        <v>0.36496350364963503</v>
      </c>
      <c r="W38" s="14">
        <f t="shared" ref="W38:X38" si="25">W32/W9*100</f>
        <v>0</v>
      </c>
      <c r="X38" s="14">
        <f t="shared" si="25"/>
        <v>0.64935064935064934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6.9306930693069315</v>
      </c>
      <c r="L39" s="14">
        <f>L33/L9*100</f>
        <v>10.638297872340425</v>
      </c>
      <c r="M39" s="15">
        <f t="shared" ref="M39" si="26">M33/M9*100</f>
        <v>3.7037037037037033</v>
      </c>
      <c r="N39" s="14">
        <f>N33/N9*100</f>
        <v>0</v>
      </c>
      <c r="O39" s="14">
        <f t="shared" ref="O39" si="27">O33/O9*100</f>
        <v>9.5238095238095237</v>
      </c>
      <c r="P39" s="14">
        <f>P33/P9*100</f>
        <v>-25</v>
      </c>
      <c r="Q39" s="14">
        <f t="shared" ref="Q39:Q42" si="28">K39-V39</f>
        <v>-0.73354050733540443</v>
      </c>
      <c r="R39" s="14">
        <f t="shared" si="24"/>
        <v>-0.19503546099290858</v>
      </c>
      <c r="S39" s="14">
        <f t="shared" si="24"/>
        <v>-1.4911014911014915</v>
      </c>
      <c r="V39" s="14">
        <f t="shared" ref="V39:X39" si="29">V33/V9*100</f>
        <v>7.664233576642336</v>
      </c>
      <c r="W39" s="14">
        <f t="shared" si="29"/>
        <v>10.833333333333334</v>
      </c>
      <c r="X39" s="14">
        <f t="shared" si="29"/>
        <v>5.1948051948051948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93.069306930693074</v>
      </c>
      <c r="L40" s="14">
        <f t="shared" si="30"/>
        <v>89.361702127659569</v>
      </c>
      <c r="M40" s="14">
        <f t="shared" si="30"/>
        <v>96.296296296296291</v>
      </c>
      <c r="N40" s="14">
        <f>N34/N9*100</f>
        <v>103.44827586206897</v>
      </c>
      <c r="O40" s="14">
        <f t="shared" ref="O40:P40" si="31">O34/O9*100</f>
        <v>90.476190476190482</v>
      </c>
      <c r="P40" s="14">
        <f t="shared" si="31"/>
        <v>137.5</v>
      </c>
      <c r="Q40" s="14">
        <f t="shared" si="28"/>
        <v>1.0985040109850388</v>
      </c>
      <c r="R40" s="14">
        <f t="shared" si="24"/>
        <v>0.19503546099289792</v>
      </c>
      <c r="S40" s="14">
        <f t="shared" si="24"/>
        <v>2.1404521404521262</v>
      </c>
      <c r="V40" s="14">
        <f t="shared" ref="V40:X40" si="32">V34/V9*100</f>
        <v>91.970802919708035</v>
      </c>
      <c r="W40" s="14">
        <f t="shared" si="32"/>
        <v>89.166666666666671</v>
      </c>
      <c r="X40" s="14">
        <f t="shared" si="32"/>
        <v>94.155844155844164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81.848184818481855</v>
      </c>
      <c r="L41" s="14">
        <f t="shared" si="33"/>
        <v>73.75886524822694</v>
      </c>
      <c r="M41" s="14">
        <f t="shared" si="33"/>
        <v>88.888888888888886</v>
      </c>
      <c r="N41" s="14">
        <f>N35/N9*100</f>
        <v>110.34482758620689</v>
      </c>
      <c r="O41" s="14">
        <f t="shared" ref="O41:P41" si="34">O35/O9*100</f>
        <v>100</v>
      </c>
      <c r="P41" s="14">
        <f t="shared" si="34"/>
        <v>137.5</v>
      </c>
      <c r="Q41" s="14">
        <f t="shared" si="28"/>
        <v>3.0160680301606817</v>
      </c>
      <c r="R41" s="14">
        <f t="shared" si="24"/>
        <v>4.5921985815602682</v>
      </c>
      <c r="S41" s="14">
        <f t="shared" si="24"/>
        <v>2.525252525252526</v>
      </c>
      <c r="V41" s="14">
        <f>V35/V9*100</f>
        <v>78.832116788321173</v>
      </c>
      <c r="W41" s="14">
        <f>W35/W9*100</f>
        <v>69.166666666666671</v>
      </c>
      <c r="X41" s="14">
        <f>X35/X9*100</f>
        <v>86.36363636363636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58.085808580858092</v>
      </c>
      <c r="L42" s="14">
        <f t="shared" si="35"/>
        <v>50.354609929078009</v>
      </c>
      <c r="M42" s="14">
        <f t="shared" si="35"/>
        <v>64.81481481481481</v>
      </c>
      <c r="N42" s="14">
        <f t="shared" si="35"/>
        <v>93.103448275862064</v>
      </c>
      <c r="O42" s="14">
        <f t="shared" si="35"/>
        <v>123.80952380952381</v>
      </c>
      <c r="P42" s="14">
        <f t="shared" si="35"/>
        <v>12.5</v>
      </c>
      <c r="Q42" s="14">
        <f t="shared" si="28"/>
        <v>3.7062465370624764</v>
      </c>
      <c r="R42" s="14">
        <f t="shared" si="24"/>
        <v>12.854609929078009</v>
      </c>
      <c r="S42" s="14">
        <f t="shared" si="24"/>
        <v>-2.7176527176527259</v>
      </c>
      <c r="V42" s="14">
        <f t="shared" ref="V42:X42" si="36">V36/V9*100</f>
        <v>54.379562043795616</v>
      </c>
      <c r="W42" s="14">
        <f t="shared" si="36"/>
        <v>37.5</v>
      </c>
      <c r="X42" s="14">
        <f t="shared" si="36"/>
        <v>67.532467532467535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X43"/>
  <sheetViews>
    <sheetView view="pageBreakPreview" zoomScale="70" zoomScaleNormal="7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106</v>
      </c>
      <c r="C9" s="4">
        <f>SUM(C10:C30)</f>
        <v>62</v>
      </c>
      <c r="D9" s="4">
        <f>SUM(D10:D30)</f>
        <v>44</v>
      </c>
      <c r="E9" s="4">
        <f>F9+G9</f>
        <v>14</v>
      </c>
      <c r="F9" s="4">
        <f>SUM(F10:F30)</f>
        <v>16</v>
      </c>
      <c r="G9" s="4">
        <f>SUM(G10:G30)</f>
        <v>-2</v>
      </c>
      <c r="H9" s="13">
        <f>IF(B9=E9,0,(1-(B9/(B9-E9)))*-100)</f>
        <v>15.217391304347828</v>
      </c>
      <c r="I9" s="13">
        <f>IF(C9=F9,0,(1-(C9/(C9-F9)))*-100)</f>
        <v>34.782608695652172</v>
      </c>
      <c r="J9" s="13">
        <f>IF(D9=G9,0,(1-(D9/(D9-G9)))*-100)</f>
        <v>-4.3478260869565188</v>
      </c>
      <c r="K9" s="4">
        <f>L9+M9</f>
        <v>182</v>
      </c>
      <c r="L9" s="4">
        <f>SUM(L10:L30)</f>
        <v>88</v>
      </c>
      <c r="M9" s="4">
        <f>SUM(M10:M30)</f>
        <v>94</v>
      </c>
      <c r="N9" s="4">
        <f>O9+P9</f>
        <v>-18</v>
      </c>
      <c r="O9" s="4">
        <f>SUM(O10:O30)</f>
        <v>-5</v>
      </c>
      <c r="P9" s="4">
        <f>SUM(P10:P30)</f>
        <v>-13</v>
      </c>
      <c r="Q9" s="13">
        <f>IF(K9=N9,0,(1-(K9/(K9-N9)))*-100)</f>
        <v>-8.9999999999999964</v>
      </c>
      <c r="R9" s="13">
        <f>IF(L9=O9,0,(1-(L9/(L9-O9)))*-100)</f>
        <v>-5.3763440860215006</v>
      </c>
      <c r="S9" s="13">
        <f>IF(M9=P9,0,(1-(M9/(M9-P9)))*-100)</f>
        <v>-12.149532710280376</v>
      </c>
      <c r="V9" s="4">
        <f>K9-N9</f>
        <v>200</v>
      </c>
      <c r="W9" s="13">
        <f>L9-O9</f>
        <v>93</v>
      </c>
      <c r="X9" s="13">
        <f>M9-P9</f>
        <v>107</v>
      </c>
    </row>
    <row r="10" spans="1:24" s="1" customFormat="1" ht="18" customHeight="1" x14ac:dyDescent="0.15">
      <c r="A10" s="4" t="s">
        <v>1</v>
      </c>
      <c r="B10" s="4">
        <f>C10+D10</f>
        <v>106</v>
      </c>
      <c r="C10" s="4">
        <v>62</v>
      </c>
      <c r="D10" s="4">
        <v>44</v>
      </c>
      <c r="E10" s="4">
        <f>F10+G10</f>
        <v>14</v>
      </c>
      <c r="F10" s="4">
        <v>16</v>
      </c>
      <c r="G10" s="4">
        <v>-2</v>
      </c>
      <c r="H10" s="13">
        <f>IF(B10=E10,0,(1-(B10/(B10-E10)))*-100)</f>
        <v>15.217391304347828</v>
      </c>
      <c r="I10" s="13">
        <f t="shared" ref="I10" si="0">IF(C10=F10,0,(1-(C10/(C10-F10)))*-100)</f>
        <v>34.782608695652172</v>
      </c>
      <c r="J10" s="13">
        <f>IF(D10=G10,0,(1-(D10/(D10-G10)))*-100)</f>
        <v>-4.3478260869565188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3</v>
      </c>
      <c r="L14" s="4">
        <v>3</v>
      </c>
      <c r="M14" s="4">
        <v>0</v>
      </c>
      <c r="N14" s="4">
        <f t="shared" si="4"/>
        <v>3</v>
      </c>
      <c r="O14" s="4">
        <v>3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0</v>
      </c>
      <c r="L15" s="4">
        <v>0</v>
      </c>
      <c r="M15" s="4">
        <v>0</v>
      </c>
      <c r="N15" s="4">
        <f t="shared" si="4"/>
        <v>-1</v>
      </c>
      <c r="O15" s="4">
        <v>-1</v>
      </c>
      <c r="P15" s="4">
        <v>0</v>
      </c>
      <c r="Q15" s="13">
        <f t="shared" si="5"/>
        <v>-100</v>
      </c>
      <c r="R15" s="13">
        <f t="shared" si="1"/>
        <v>-100</v>
      </c>
      <c r="S15" s="13">
        <f t="shared" si="1"/>
        <v>0</v>
      </c>
      <c r="V15" s="4">
        <f t="shared" si="2"/>
        <v>1</v>
      </c>
      <c r="W15" s="13">
        <f t="shared" si="2"/>
        <v>1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0</v>
      </c>
      <c r="P16" s="4">
        <v>-1</v>
      </c>
      <c r="Q16" s="13">
        <f t="shared" si="5"/>
        <v>-100</v>
      </c>
      <c r="R16" s="13">
        <f t="shared" si="1"/>
        <v>0</v>
      </c>
      <c r="S16" s="13">
        <f t="shared" si="1"/>
        <v>-100</v>
      </c>
      <c r="V16" s="4">
        <f t="shared" si="2"/>
        <v>1</v>
      </c>
      <c r="W16" s="13">
        <f t="shared" si="2"/>
        <v>0</v>
      </c>
      <c r="X16" s="13">
        <f t="shared" si="2"/>
        <v>1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2</v>
      </c>
      <c r="L17" s="4">
        <v>2</v>
      </c>
      <c r="M17" s="4">
        <v>0</v>
      </c>
      <c r="N17" s="4">
        <f t="shared" si="4"/>
        <v>2</v>
      </c>
      <c r="O17" s="4">
        <v>2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4</v>
      </c>
      <c r="L19" s="4">
        <v>2</v>
      </c>
      <c r="M19" s="4">
        <v>2</v>
      </c>
      <c r="N19" s="4">
        <f t="shared" si="4"/>
        <v>2</v>
      </c>
      <c r="O19" s="4">
        <v>0</v>
      </c>
      <c r="P19" s="4">
        <v>2</v>
      </c>
      <c r="Q19" s="13">
        <f t="shared" si="5"/>
        <v>100</v>
      </c>
      <c r="R19" s="13">
        <f t="shared" si="1"/>
        <v>0</v>
      </c>
      <c r="S19" s="13">
        <f t="shared" si="1"/>
        <v>0</v>
      </c>
      <c r="V19" s="4">
        <f t="shared" si="2"/>
        <v>2</v>
      </c>
      <c r="W19" s="13">
        <f t="shared" si="2"/>
        <v>2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2</v>
      </c>
      <c r="L20" s="4">
        <v>1</v>
      </c>
      <c r="M20" s="4">
        <v>1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2</v>
      </c>
      <c r="W20" s="13">
        <f t="shared" si="2"/>
        <v>1</v>
      </c>
      <c r="X20" s="13">
        <f t="shared" si="2"/>
        <v>1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1</v>
      </c>
      <c r="L21" s="4">
        <v>1</v>
      </c>
      <c r="M21" s="4">
        <v>0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6</v>
      </c>
      <c r="L22" s="4">
        <v>3</v>
      </c>
      <c r="M22" s="4">
        <v>3</v>
      </c>
      <c r="N22" s="4">
        <f t="shared" si="4"/>
        <v>-2</v>
      </c>
      <c r="O22" s="4">
        <v>-2</v>
      </c>
      <c r="P22" s="4">
        <v>0</v>
      </c>
      <c r="Q22" s="13">
        <f t="shared" si="5"/>
        <v>-25</v>
      </c>
      <c r="R22" s="13">
        <f t="shared" si="1"/>
        <v>-40</v>
      </c>
      <c r="S22" s="13">
        <f t="shared" si="1"/>
        <v>0</v>
      </c>
      <c r="V22" s="4">
        <f t="shared" si="2"/>
        <v>8</v>
      </c>
      <c r="W22" s="13">
        <f t="shared" si="2"/>
        <v>5</v>
      </c>
      <c r="X22" s="13">
        <f t="shared" si="2"/>
        <v>3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6</v>
      </c>
      <c r="L23" s="4">
        <v>5</v>
      </c>
      <c r="M23" s="4">
        <v>1</v>
      </c>
      <c r="N23" s="4">
        <f t="shared" si="4"/>
        <v>-6</v>
      </c>
      <c r="O23" s="4">
        <v>-1</v>
      </c>
      <c r="P23" s="4">
        <v>-5</v>
      </c>
      <c r="Q23" s="13">
        <f t="shared" si="5"/>
        <v>-50</v>
      </c>
      <c r="R23" s="13">
        <f t="shared" si="1"/>
        <v>-16.666666666666664</v>
      </c>
      <c r="S23" s="13">
        <f t="shared" si="1"/>
        <v>-83.333333333333343</v>
      </c>
      <c r="V23" s="4">
        <f t="shared" si="2"/>
        <v>12</v>
      </c>
      <c r="W23" s="13">
        <f t="shared" si="2"/>
        <v>6</v>
      </c>
      <c r="X23" s="13">
        <f t="shared" si="2"/>
        <v>6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15</v>
      </c>
      <c r="L24" s="4">
        <v>9</v>
      </c>
      <c r="M24" s="4">
        <v>6</v>
      </c>
      <c r="N24" s="4">
        <f t="shared" si="4"/>
        <v>5</v>
      </c>
      <c r="O24" s="4">
        <v>3</v>
      </c>
      <c r="P24" s="4">
        <v>2</v>
      </c>
      <c r="Q24" s="13">
        <f t="shared" si="5"/>
        <v>50</v>
      </c>
      <c r="R24" s="13">
        <f t="shared" si="1"/>
        <v>50</v>
      </c>
      <c r="S24" s="13">
        <f t="shared" si="1"/>
        <v>50</v>
      </c>
      <c r="V24" s="4">
        <f t="shared" si="2"/>
        <v>10</v>
      </c>
      <c r="W24" s="13">
        <f t="shared" si="2"/>
        <v>6</v>
      </c>
      <c r="X24" s="13">
        <f t="shared" si="2"/>
        <v>4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18</v>
      </c>
      <c r="L25" s="4">
        <v>9</v>
      </c>
      <c r="M25" s="4">
        <v>9</v>
      </c>
      <c r="N25" s="4">
        <f t="shared" si="4"/>
        <v>-4</v>
      </c>
      <c r="O25" s="4">
        <v>-8</v>
      </c>
      <c r="P25" s="4">
        <v>4</v>
      </c>
      <c r="Q25" s="13">
        <f t="shared" si="5"/>
        <v>-18.181818181818176</v>
      </c>
      <c r="R25" s="13">
        <f t="shared" si="1"/>
        <v>-47.058823529411761</v>
      </c>
      <c r="S25" s="13">
        <f t="shared" si="1"/>
        <v>80</v>
      </c>
      <c r="V25" s="4">
        <f t="shared" si="2"/>
        <v>22</v>
      </c>
      <c r="W25" s="13">
        <f t="shared" si="2"/>
        <v>17</v>
      </c>
      <c r="X25" s="13">
        <f t="shared" si="2"/>
        <v>5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22</v>
      </c>
      <c r="L26" s="4">
        <v>16</v>
      </c>
      <c r="M26" s="4">
        <v>6</v>
      </c>
      <c r="N26" s="4">
        <f t="shared" si="4"/>
        <v>-10</v>
      </c>
      <c r="O26" s="4">
        <v>3</v>
      </c>
      <c r="P26" s="4">
        <v>-13</v>
      </c>
      <c r="Q26" s="13">
        <f t="shared" si="5"/>
        <v>-31.25</v>
      </c>
      <c r="R26" s="13">
        <f t="shared" si="5"/>
        <v>23.076923076923084</v>
      </c>
      <c r="S26" s="13">
        <f t="shared" si="5"/>
        <v>-68.421052631578945</v>
      </c>
      <c r="V26" s="4">
        <f t="shared" si="2"/>
        <v>32</v>
      </c>
      <c r="W26" s="13">
        <f t="shared" si="2"/>
        <v>13</v>
      </c>
      <c r="X26" s="13">
        <f t="shared" si="2"/>
        <v>19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31</v>
      </c>
      <c r="L27" s="4">
        <v>13</v>
      </c>
      <c r="M27" s="4">
        <v>18</v>
      </c>
      <c r="N27" s="4">
        <f t="shared" si="4"/>
        <v>0</v>
      </c>
      <c r="O27" s="4">
        <v>-6</v>
      </c>
      <c r="P27" s="4">
        <v>6</v>
      </c>
      <c r="Q27" s="13">
        <f t="shared" si="5"/>
        <v>0</v>
      </c>
      <c r="R27" s="13">
        <f t="shared" si="5"/>
        <v>-31.578947368421051</v>
      </c>
      <c r="S27" s="13">
        <f t="shared" si="5"/>
        <v>50</v>
      </c>
      <c r="V27" s="4">
        <f t="shared" si="2"/>
        <v>31</v>
      </c>
      <c r="W27" s="13">
        <f t="shared" si="2"/>
        <v>19</v>
      </c>
      <c r="X27" s="13">
        <f t="shared" si="2"/>
        <v>12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47</v>
      </c>
      <c r="L28" s="4">
        <v>18</v>
      </c>
      <c r="M28" s="4">
        <v>29</v>
      </c>
      <c r="N28" s="4">
        <f t="shared" si="4"/>
        <v>1</v>
      </c>
      <c r="O28" s="4">
        <v>6</v>
      </c>
      <c r="P28" s="4">
        <v>-5</v>
      </c>
      <c r="Q28" s="13">
        <f t="shared" si="5"/>
        <v>2.1739130434782705</v>
      </c>
      <c r="R28" s="13">
        <f t="shared" si="5"/>
        <v>50</v>
      </c>
      <c r="S28" s="13">
        <f t="shared" si="5"/>
        <v>-14.705882352941179</v>
      </c>
      <c r="V28" s="4">
        <f t="shared" si="2"/>
        <v>46</v>
      </c>
      <c r="W28" s="13">
        <f>L28-O28</f>
        <v>12</v>
      </c>
      <c r="X28" s="13">
        <f t="shared" si="2"/>
        <v>34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22</v>
      </c>
      <c r="L29" s="4">
        <v>6</v>
      </c>
      <c r="M29" s="4">
        <v>16</v>
      </c>
      <c r="N29" s="4">
        <f>O29+P29</f>
        <v>-10</v>
      </c>
      <c r="O29" s="4">
        <v>-4</v>
      </c>
      <c r="P29" s="4">
        <v>-6</v>
      </c>
      <c r="Q29" s="13">
        <f>IF(K29=N29,0,(1-(K29/(K29-N29)))*-100)</f>
        <v>-31.25</v>
      </c>
      <c r="R29" s="13">
        <f>IF(L29=O29,0,(1-(L29/(L29-O29)))*-100)</f>
        <v>-40</v>
      </c>
      <c r="S29" s="13">
        <f>IF(M29=P29,0,(1-(M29/(M29-P29)))*-100)</f>
        <v>-27.27272727272727</v>
      </c>
      <c r="V29" s="4">
        <f t="shared" si="2"/>
        <v>32</v>
      </c>
      <c r="W29" s="13">
        <f t="shared" si="2"/>
        <v>10</v>
      </c>
      <c r="X29" s="13">
        <f t="shared" si="2"/>
        <v>22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3</v>
      </c>
      <c r="L30" s="4">
        <v>0</v>
      </c>
      <c r="M30" s="4">
        <v>3</v>
      </c>
      <c r="N30" s="4">
        <f t="shared" ref="N30" si="6">O30+P30</f>
        <v>3</v>
      </c>
      <c r="O30" s="4">
        <v>0</v>
      </c>
      <c r="P30" s="4">
        <v>3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18</v>
      </c>
      <c r="L33" s="4">
        <f t="shared" si="12"/>
        <v>12</v>
      </c>
      <c r="M33" s="4">
        <f>SUM(M13:M22)</f>
        <v>6</v>
      </c>
      <c r="N33" s="4">
        <f t="shared" ref="N33:P33" si="13">SUM(N13:N22)</f>
        <v>3</v>
      </c>
      <c r="O33" s="4">
        <f t="shared" si="13"/>
        <v>2</v>
      </c>
      <c r="P33" s="4">
        <f t="shared" si="13"/>
        <v>1</v>
      </c>
      <c r="Q33" s="13">
        <f t="shared" ref="Q33:Q36" si="14">IF(K33=N33,0,(1-(K33/(K33-N33)))*-100)</f>
        <v>19.999999999999996</v>
      </c>
      <c r="R33" s="13">
        <f t="shared" si="10"/>
        <v>19.999999999999996</v>
      </c>
      <c r="S33" s="13">
        <f t="shared" si="10"/>
        <v>19.999999999999996</v>
      </c>
      <c r="V33" s="4">
        <f t="shared" ref="V33:X33" si="15">SUM(V13:V22)</f>
        <v>15</v>
      </c>
      <c r="W33" s="13">
        <f t="shared" si="15"/>
        <v>10</v>
      </c>
      <c r="X33" s="13">
        <f t="shared" si="15"/>
        <v>5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164</v>
      </c>
      <c r="L34" s="4">
        <f t="shared" si="16"/>
        <v>76</v>
      </c>
      <c r="M34" s="4">
        <f t="shared" si="16"/>
        <v>88</v>
      </c>
      <c r="N34" s="4">
        <f t="shared" si="16"/>
        <v>-21</v>
      </c>
      <c r="O34" s="4">
        <f t="shared" si="16"/>
        <v>-7</v>
      </c>
      <c r="P34" s="4">
        <f t="shared" si="16"/>
        <v>-14</v>
      </c>
      <c r="Q34" s="13">
        <f>IF(K34=N34,0,(1-(K34/(K34-N34)))*-100)</f>
        <v>-11.351351351351347</v>
      </c>
      <c r="R34" s="13">
        <f t="shared" si="10"/>
        <v>-8.4337349397590415</v>
      </c>
      <c r="S34" s="13">
        <f t="shared" si="10"/>
        <v>-13.725490196078427</v>
      </c>
      <c r="V34" s="4">
        <f t="shared" ref="V34:X34" si="17">SUM(V23:V30)</f>
        <v>185</v>
      </c>
      <c r="W34" s="13">
        <f t="shared" si="17"/>
        <v>83</v>
      </c>
      <c r="X34" s="13">
        <f t="shared" si="17"/>
        <v>102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143</v>
      </c>
      <c r="L35" s="4">
        <f>SUM(L25:L30)</f>
        <v>62</v>
      </c>
      <c r="M35" s="4">
        <f t="shared" si="18"/>
        <v>81</v>
      </c>
      <c r="N35" s="4">
        <f t="shared" si="18"/>
        <v>-20</v>
      </c>
      <c r="O35" s="4">
        <f t="shared" si="18"/>
        <v>-9</v>
      </c>
      <c r="P35" s="4">
        <f t="shared" si="18"/>
        <v>-11</v>
      </c>
      <c r="Q35" s="13">
        <f t="shared" si="14"/>
        <v>-12.269938650306745</v>
      </c>
      <c r="R35" s="13">
        <f t="shared" si="10"/>
        <v>-12.676056338028175</v>
      </c>
      <c r="S35" s="13">
        <f t="shared" si="10"/>
        <v>-11.956521739130432</v>
      </c>
      <c r="V35" s="4">
        <f t="shared" ref="V35" si="19">SUM(V25:V30)</f>
        <v>163</v>
      </c>
      <c r="W35" s="13">
        <f>SUM(W25:W30)</f>
        <v>71</v>
      </c>
      <c r="X35" s="13">
        <f>SUM(X25:X30)</f>
        <v>92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103</v>
      </c>
      <c r="L36" s="4">
        <f>SUM(L27:L30)</f>
        <v>37</v>
      </c>
      <c r="M36" s="4">
        <f t="shared" si="20"/>
        <v>66</v>
      </c>
      <c r="N36" s="4">
        <f t="shared" si="20"/>
        <v>-6</v>
      </c>
      <c r="O36" s="4">
        <f t="shared" si="20"/>
        <v>-4</v>
      </c>
      <c r="P36" s="4">
        <f t="shared" si="20"/>
        <v>-2</v>
      </c>
      <c r="Q36" s="13">
        <f t="shared" si="14"/>
        <v>-5.5045871559633035</v>
      </c>
      <c r="R36" s="13">
        <f t="shared" si="10"/>
        <v>-9.7560975609756078</v>
      </c>
      <c r="S36" s="13">
        <f t="shared" si="10"/>
        <v>-2.9411764705882359</v>
      </c>
      <c r="V36" s="4">
        <f t="shared" ref="V36" si="21">SUM(V27:V30)</f>
        <v>109</v>
      </c>
      <c r="W36" s="13">
        <f>SUM(W27:W30)</f>
        <v>41</v>
      </c>
      <c r="X36" s="13">
        <f>SUM(X27:X30)</f>
        <v>68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9.8901098901098905</v>
      </c>
      <c r="L39" s="14">
        <f>L33/L9*100</f>
        <v>13.636363636363635</v>
      </c>
      <c r="M39" s="15">
        <f t="shared" ref="M39" si="26">M33/M9*100</f>
        <v>6.3829787234042552</v>
      </c>
      <c r="N39" s="14">
        <f>N33/N9*100</f>
        <v>-16.666666666666664</v>
      </c>
      <c r="O39" s="14">
        <f t="shared" ref="O39" si="27">O33/O9*100</f>
        <v>-40</v>
      </c>
      <c r="P39" s="14">
        <f>P33/P9*100</f>
        <v>-7.6923076923076925</v>
      </c>
      <c r="Q39" s="14">
        <f t="shared" ref="Q39:Q42" si="28">K39-V39</f>
        <v>2.3901098901098905</v>
      </c>
      <c r="R39" s="14">
        <f t="shared" si="24"/>
        <v>2.8836754643206248</v>
      </c>
      <c r="S39" s="14">
        <f t="shared" si="24"/>
        <v>1.7100815271425729</v>
      </c>
      <c r="V39" s="14">
        <f t="shared" ref="V39:X39" si="29">V33/V9*100</f>
        <v>7.5</v>
      </c>
      <c r="W39" s="14">
        <f t="shared" si="29"/>
        <v>10.75268817204301</v>
      </c>
      <c r="X39" s="14">
        <f t="shared" si="29"/>
        <v>4.6728971962616823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90.109890109890117</v>
      </c>
      <c r="L40" s="14">
        <f t="shared" si="30"/>
        <v>86.36363636363636</v>
      </c>
      <c r="M40" s="14">
        <f t="shared" si="30"/>
        <v>93.61702127659575</v>
      </c>
      <c r="N40" s="14">
        <f>N34/N9*100</f>
        <v>116.66666666666667</v>
      </c>
      <c r="O40" s="14">
        <f t="shared" ref="O40:P40" si="31">O34/O9*100</f>
        <v>140</v>
      </c>
      <c r="P40" s="14">
        <f t="shared" si="31"/>
        <v>107.69230769230769</v>
      </c>
      <c r="Q40" s="14">
        <f t="shared" si="28"/>
        <v>-2.3901098901098834</v>
      </c>
      <c r="R40" s="14">
        <f t="shared" si="24"/>
        <v>-2.8836754643206319</v>
      </c>
      <c r="S40" s="14">
        <f t="shared" si="24"/>
        <v>-1.7100815271425631</v>
      </c>
      <c r="V40" s="14">
        <f t="shared" ref="V40:X40" si="32">V34/V9*100</f>
        <v>92.5</v>
      </c>
      <c r="W40" s="14">
        <f t="shared" si="32"/>
        <v>89.247311827956992</v>
      </c>
      <c r="X40" s="14">
        <f t="shared" si="32"/>
        <v>95.327102803738313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78.571428571428569</v>
      </c>
      <c r="L41" s="14">
        <f t="shared" si="33"/>
        <v>70.454545454545453</v>
      </c>
      <c r="M41" s="14">
        <f t="shared" si="33"/>
        <v>86.170212765957444</v>
      </c>
      <c r="N41" s="14">
        <f>N35/N9*100</f>
        <v>111.11111111111111</v>
      </c>
      <c r="O41" s="14">
        <f t="shared" ref="O41:P41" si="34">O35/O9*100</f>
        <v>180</v>
      </c>
      <c r="P41" s="14">
        <f t="shared" si="34"/>
        <v>84.615384615384613</v>
      </c>
      <c r="Q41" s="14">
        <f t="shared" si="28"/>
        <v>-2.9285714285714306</v>
      </c>
      <c r="R41" s="14">
        <f t="shared" si="24"/>
        <v>-5.8895405669599228</v>
      </c>
      <c r="S41" s="14">
        <f t="shared" si="24"/>
        <v>0.18890435474249045</v>
      </c>
      <c r="V41" s="14">
        <f>V35/V9*100</f>
        <v>81.5</v>
      </c>
      <c r="W41" s="14">
        <f>W35/W9*100</f>
        <v>76.344086021505376</v>
      </c>
      <c r="X41" s="14">
        <f>X35/X9*100</f>
        <v>85.981308411214954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56.593406593406591</v>
      </c>
      <c r="L42" s="14">
        <f t="shared" si="35"/>
        <v>42.045454545454547</v>
      </c>
      <c r="M42" s="14">
        <f t="shared" si="35"/>
        <v>70.212765957446805</v>
      </c>
      <c r="N42" s="14">
        <f t="shared" si="35"/>
        <v>33.333333333333329</v>
      </c>
      <c r="O42" s="14">
        <f t="shared" si="35"/>
        <v>80</v>
      </c>
      <c r="P42" s="14">
        <f t="shared" si="35"/>
        <v>15.384615384615385</v>
      </c>
      <c r="Q42" s="14">
        <f t="shared" si="28"/>
        <v>2.0934065934065842</v>
      </c>
      <c r="R42" s="14">
        <f t="shared" si="24"/>
        <v>-2.0405669599217973</v>
      </c>
      <c r="S42" s="14">
        <f t="shared" si="24"/>
        <v>6.6613640882879324</v>
      </c>
      <c r="V42" s="14">
        <f t="shared" ref="V42:X42" si="36">V36/V9*100</f>
        <v>54.500000000000007</v>
      </c>
      <c r="W42" s="14">
        <f t="shared" si="36"/>
        <v>44.086021505376344</v>
      </c>
      <c r="X42" s="14">
        <f t="shared" si="36"/>
        <v>63.551401869158873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X43"/>
  <sheetViews>
    <sheetView view="pageBreakPreview" zoomScale="70" zoomScaleNormal="70" zoomScaleSheetLayoutView="70" workbookViewId="0">
      <selection activeCell="J31" sqref="J3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40</v>
      </c>
      <c r="C9" s="4">
        <f>SUM(C10:C30)</f>
        <v>15</v>
      </c>
      <c r="D9" s="4">
        <f>SUM(D10:D30)</f>
        <v>25</v>
      </c>
      <c r="E9" s="4">
        <f>F9+G9</f>
        <v>2</v>
      </c>
      <c r="F9" s="4">
        <f>SUM(F10:F30)</f>
        <v>-7</v>
      </c>
      <c r="G9" s="4">
        <f>SUM(G10:G30)</f>
        <v>9</v>
      </c>
      <c r="H9" s="13">
        <f>IF(B9=E9,0,(1-(B9/(B9-E9)))*-100)</f>
        <v>5.2631578947368363</v>
      </c>
      <c r="I9" s="13">
        <f>IF(C9=F9,0,(1-(C9/(C9-F9)))*-100)</f>
        <v>-31.818181818181824</v>
      </c>
      <c r="J9" s="13">
        <f>IF(D9=G9,0,(1-(D9/(D9-G9)))*-100)</f>
        <v>56.25</v>
      </c>
      <c r="K9" s="4">
        <f>L9+M9</f>
        <v>25</v>
      </c>
      <c r="L9" s="4">
        <f>SUM(L10:L30)</f>
        <v>9</v>
      </c>
      <c r="M9" s="4">
        <f>SUM(M10:M30)</f>
        <v>16</v>
      </c>
      <c r="N9" s="4">
        <f>O9+P9</f>
        <v>-6</v>
      </c>
      <c r="O9" s="4">
        <f>SUM(O10:O30)</f>
        <v>-3</v>
      </c>
      <c r="P9" s="4">
        <f>SUM(P10:P30)</f>
        <v>-3</v>
      </c>
      <c r="Q9" s="13">
        <f>IF(K9=N9,0,(1-(K9/(K9-N9)))*-100)</f>
        <v>-19.354838709677423</v>
      </c>
      <c r="R9" s="13">
        <f>IF(L9=O9,0,(1-(L9/(L9-O9)))*-100)</f>
        <v>-25</v>
      </c>
      <c r="S9" s="13">
        <f>IF(M9=P9,0,(1-(M9/(M9-P9)))*-100)</f>
        <v>-15.789473684210531</v>
      </c>
      <c r="V9" s="4">
        <f>K9-N9</f>
        <v>31</v>
      </c>
      <c r="W9" s="13">
        <f>L9-O9</f>
        <v>12</v>
      </c>
      <c r="X9" s="13">
        <f>M9-P9</f>
        <v>19</v>
      </c>
    </row>
    <row r="10" spans="1:24" s="1" customFormat="1" ht="18" customHeight="1" x14ac:dyDescent="0.15">
      <c r="A10" s="4" t="s">
        <v>1</v>
      </c>
      <c r="B10" s="4">
        <f>C10+D10</f>
        <v>40</v>
      </c>
      <c r="C10" s="4">
        <v>15</v>
      </c>
      <c r="D10" s="4">
        <v>25</v>
      </c>
      <c r="E10" s="4">
        <f>F10+G10</f>
        <v>2</v>
      </c>
      <c r="F10" s="4">
        <v>-7</v>
      </c>
      <c r="G10" s="4">
        <v>9</v>
      </c>
      <c r="H10" s="13">
        <f>IF(B10=E10,0,(1-(B10/(B10-E10)))*-100)</f>
        <v>5.2631578947368363</v>
      </c>
      <c r="I10" s="13">
        <f t="shared" ref="I10" si="0">IF(C10=F10,0,(1-(C10/(C10-F10)))*-100)</f>
        <v>-31.818181818181824</v>
      </c>
      <c r="J10" s="13">
        <f>IF(D10=G10,0,(1-(D10/(D10-G10)))*-100)</f>
        <v>56.25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0</v>
      </c>
      <c r="L15" s="4">
        <v>0</v>
      </c>
      <c r="M15" s="4">
        <v>0</v>
      </c>
      <c r="N15" s="4">
        <f t="shared" si="4"/>
        <v>-1</v>
      </c>
      <c r="O15" s="4">
        <v>0</v>
      </c>
      <c r="P15" s="4">
        <v>-1</v>
      </c>
      <c r="Q15" s="13">
        <f t="shared" si="5"/>
        <v>-100</v>
      </c>
      <c r="R15" s="13">
        <f t="shared" si="1"/>
        <v>0</v>
      </c>
      <c r="S15" s="13">
        <f t="shared" si="1"/>
        <v>-100</v>
      </c>
      <c r="V15" s="4">
        <f t="shared" si="2"/>
        <v>1</v>
      </c>
      <c r="W15" s="13">
        <f t="shared" si="2"/>
        <v>0</v>
      </c>
      <c r="X15" s="13">
        <f t="shared" si="2"/>
        <v>1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1</v>
      </c>
      <c r="L21" s="4">
        <v>1</v>
      </c>
      <c r="M21" s="4">
        <v>0</v>
      </c>
      <c r="N21" s="4">
        <f t="shared" si="4"/>
        <v>1</v>
      </c>
      <c r="O21" s="4">
        <v>1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0</v>
      </c>
      <c r="L22" s="4">
        <v>0</v>
      </c>
      <c r="M22" s="4">
        <v>0</v>
      </c>
      <c r="N22" s="4">
        <f t="shared" si="4"/>
        <v>-2</v>
      </c>
      <c r="O22" s="4">
        <v>-2</v>
      </c>
      <c r="P22" s="4">
        <v>0</v>
      </c>
      <c r="Q22" s="13">
        <f t="shared" si="5"/>
        <v>-100</v>
      </c>
      <c r="R22" s="13">
        <f t="shared" si="1"/>
        <v>-100</v>
      </c>
      <c r="S22" s="13">
        <f t="shared" si="1"/>
        <v>0</v>
      </c>
      <c r="V22" s="4">
        <f t="shared" si="2"/>
        <v>2</v>
      </c>
      <c r="W22" s="13">
        <f t="shared" si="2"/>
        <v>2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0</v>
      </c>
      <c r="L23" s="4">
        <v>0</v>
      </c>
      <c r="M23" s="4">
        <v>0</v>
      </c>
      <c r="N23" s="4">
        <f t="shared" si="4"/>
        <v>-3</v>
      </c>
      <c r="O23" s="4">
        <v>-3</v>
      </c>
      <c r="P23" s="4">
        <v>0</v>
      </c>
      <c r="Q23" s="13">
        <f t="shared" si="5"/>
        <v>-100</v>
      </c>
      <c r="R23" s="13">
        <f t="shared" si="1"/>
        <v>-100</v>
      </c>
      <c r="S23" s="13">
        <f t="shared" si="1"/>
        <v>0</v>
      </c>
      <c r="V23" s="4">
        <f t="shared" si="2"/>
        <v>3</v>
      </c>
      <c r="W23" s="13">
        <f t="shared" si="2"/>
        <v>3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2</v>
      </c>
      <c r="L24" s="4">
        <v>1</v>
      </c>
      <c r="M24" s="4">
        <v>1</v>
      </c>
      <c r="N24" s="4">
        <f t="shared" si="4"/>
        <v>0</v>
      </c>
      <c r="O24" s="4">
        <v>1</v>
      </c>
      <c r="P24" s="4">
        <v>-1</v>
      </c>
      <c r="Q24" s="13">
        <f t="shared" si="5"/>
        <v>0</v>
      </c>
      <c r="R24" s="13">
        <f t="shared" si="1"/>
        <v>0</v>
      </c>
      <c r="S24" s="13">
        <f t="shared" si="1"/>
        <v>-50</v>
      </c>
      <c r="V24" s="4">
        <f t="shared" si="2"/>
        <v>2</v>
      </c>
      <c r="W24" s="13">
        <f t="shared" si="2"/>
        <v>0</v>
      </c>
      <c r="X24" s="13">
        <f t="shared" si="2"/>
        <v>2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1</v>
      </c>
      <c r="L25" s="4">
        <v>0</v>
      </c>
      <c r="M25" s="4">
        <v>1</v>
      </c>
      <c r="N25" s="4">
        <f t="shared" si="4"/>
        <v>1</v>
      </c>
      <c r="O25" s="4">
        <v>0</v>
      </c>
      <c r="P25" s="4">
        <v>1</v>
      </c>
      <c r="Q25" s="13">
        <f t="shared" si="5"/>
        <v>0</v>
      </c>
      <c r="R25" s="13">
        <f t="shared" si="1"/>
        <v>0</v>
      </c>
      <c r="S25" s="13">
        <f t="shared" si="1"/>
        <v>0</v>
      </c>
      <c r="V25" s="4">
        <f t="shared" si="2"/>
        <v>0</v>
      </c>
      <c r="W25" s="13">
        <f t="shared" si="2"/>
        <v>0</v>
      </c>
      <c r="X25" s="13">
        <f t="shared" si="2"/>
        <v>0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5</v>
      </c>
      <c r="L26" s="4">
        <v>2</v>
      </c>
      <c r="M26" s="4">
        <v>3</v>
      </c>
      <c r="N26" s="4">
        <f t="shared" si="4"/>
        <v>2</v>
      </c>
      <c r="O26" s="4">
        <v>-1</v>
      </c>
      <c r="P26" s="4">
        <v>3</v>
      </c>
      <c r="Q26" s="13">
        <f t="shared" si="5"/>
        <v>66.666666666666671</v>
      </c>
      <c r="R26" s="13">
        <f t="shared" si="5"/>
        <v>-33.333333333333336</v>
      </c>
      <c r="S26" s="13">
        <f t="shared" si="5"/>
        <v>0</v>
      </c>
      <c r="V26" s="4">
        <f t="shared" si="2"/>
        <v>3</v>
      </c>
      <c r="W26" s="13">
        <f t="shared" si="2"/>
        <v>3</v>
      </c>
      <c r="X26" s="13">
        <f t="shared" si="2"/>
        <v>0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5</v>
      </c>
      <c r="L27" s="4">
        <v>2</v>
      </c>
      <c r="M27" s="4">
        <v>3</v>
      </c>
      <c r="N27" s="4">
        <f t="shared" si="4"/>
        <v>-2</v>
      </c>
      <c r="O27" s="4">
        <v>-1</v>
      </c>
      <c r="P27" s="4">
        <v>-1</v>
      </c>
      <c r="Q27" s="13">
        <f t="shared" si="5"/>
        <v>-28.571428571428569</v>
      </c>
      <c r="R27" s="13">
        <f t="shared" si="5"/>
        <v>-33.333333333333336</v>
      </c>
      <c r="S27" s="13">
        <f t="shared" si="5"/>
        <v>-25</v>
      </c>
      <c r="V27" s="4">
        <f t="shared" si="2"/>
        <v>7</v>
      </c>
      <c r="W27" s="13">
        <f t="shared" si="2"/>
        <v>3</v>
      </c>
      <c r="X27" s="13">
        <f t="shared" si="2"/>
        <v>4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6</v>
      </c>
      <c r="L28" s="4">
        <v>0</v>
      </c>
      <c r="M28" s="4">
        <v>6</v>
      </c>
      <c r="N28" s="4">
        <f t="shared" si="4"/>
        <v>0</v>
      </c>
      <c r="O28" s="4">
        <v>-1</v>
      </c>
      <c r="P28" s="4">
        <v>1</v>
      </c>
      <c r="Q28" s="13">
        <f t="shared" si="5"/>
        <v>0</v>
      </c>
      <c r="R28" s="13">
        <f t="shared" si="5"/>
        <v>-100</v>
      </c>
      <c r="S28" s="13">
        <f t="shared" si="5"/>
        <v>19.999999999999996</v>
      </c>
      <c r="V28" s="4">
        <f t="shared" si="2"/>
        <v>6</v>
      </c>
      <c r="W28" s="13">
        <f>L28-O28</f>
        <v>1</v>
      </c>
      <c r="X28" s="13">
        <f t="shared" si="2"/>
        <v>5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5</v>
      </c>
      <c r="L29" s="4">
        <v>3</v>
      </c>
      <c r="M29" s="4">
        <v>2</v>
      </c>
      <c r="N29" s="4">
        <f>O29+P29</f>
        <v>-2</v>
      </c>
      <c r="O29" s="4">
        <v>3</v>
      </c>
      <c r="P29" s="4">
        <v>-5</v>
      </c>
      <c r="Q29" s="13">
        <f>IF(K29=N29,0,(1-(K29/(K29-N29)))*-100)</f>
        <v>-28.571428571428569</v>
      </c>
      <c r="R29" s="13">
        <f>IF(L29=O29,0,(1-(L29/(L29-O29)))*-100)</f>
        <v>0</v>
      </c>
      <c r="S29" s="13">
        <f>IF(M29=P29,0,(1-(M29/(M29-P29)))*-100)</f>
        <v>-71.428571428571431</v>
      </c>
      <c r="V29" s="4">
        <f t="shared" si="2"/>
        <v>7</v>
      </c>
      <c r="W29" s="13">
        <f t="shared" si="2"/>
        <v>0</v>
      </c>
      <c r="X29" s="13">
        <f t="shared" si="2"/>
        <v>7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0</v>
      </c>
      <c r="L30" s="4">
        <v>0</v>
      </c>
      <c r="M30" s="4">
        <v>0</v>
      </c>
      <c r="N30" s="4">
        <f t="shared" ref="N30" si="6">O30+P30</f>
        <v>0</v>
      </c>
      <c r="O30" s="4">
        <v>0</v>
      </c>
      <c r="P30" s="4">
        <v>0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1</v>
      </c>
      <c r="L33" s="4">
        <f t="shared" si="12"/>
        <v>1</v>
      </c>
      <c r="M33" s="4">
        <f>SUM(M13:M22)</f>
        <v>0</v>
      </c>
      <c r="N33" s="4">
        <f t="shared" ref="N33:P33" si="13">SUM(N13:N22)</f>
        <v>-2</v>
      </c>
      <c r="O33" s="4">
        <f t="shared" si="13"/>
        <v>-1</v>
      </c>
      <c r="P33" s="4">
        <f t="shared" si="13"/>
        <v>-1</v>
      </c>
      <c r="Q33" s="13">
        <f t="shared" ref="Q33:Q36" si="14">IF(K33=N33,0,(1-(K33/(K33-N33)))*-100)</f>
        <v>-66.666666666666671</v>
      </c>
      <c r="R33" s="13">
        <f t="shared" si="10"/>
        <v>-50</v>
      </c>
      <c r="S33" s="13">
        <f t="shared" si="10"/>
        <v>-100</v>
      </c>
      <c r="V33" s="4">
        <f t="shared" ref="V33:X33" si="15">SUM(V13:V22)</f>
        <v>3</v>
      </c>
      <c r="W33" s="13">
        <f t="shared" si="15"/>
        <v>2</v>
      </c>
      <c r="X33" s="13">
        <f t="shared" si="15"/>
        <v>1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24</v>
      </c>
      <c r="L34" s="4">
        <f t="shared" si="16"/>
        <v>8</v>
      </c>
      <c r="M34" s="4">
        <f t="shared" si="16"/>
        <v>16</v>
      </c>
      <c r="N34" s="4">
        <f t="shared" si="16"/>
        <v>-4</v>
      </c>
      <c r="O34" s="4">
        <f t="shared" si="16"/>
        <v>-2</v>
      </c>
      <c r="P34" s="4">
        <f t="shared" si="16"/>
        <v>-2</v>
      </c>
      <c r="Q34" s="13">
        <f>IF(K34=N34,0,(1-(K34/(K34-N34)))*-100)</f>
        <v>-14.28571428571429</v>
      </c>
      <c r="R34" s="13">
        <f t="shared" si="10"/>
        <v>-19.999999999999996</v>
      </c>
      <c r="S34" s="13">
        <f t="shared" si="10"/>
        <v>-11.111111111111116</v>
      </c>
      <c r="V34" s="4">
        <f t="shared" ref="V34:X34" si="17">SUM(V23:V30)</f>
        <v>28</v>
      </c>
      <c r="W34" s="13">
        <f t="shared" si="17"/>
        <v>10</v>
      </c>
      <c r="X34" s="13">
        <f t="shared" si="17"/>
        <v>18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22</v>
      </c>
      <c r="L35" s="4">
        <f>SUM(L25:L30)</f>
        <v>7</v>
      </c>
      <c r="M35" s="4">
        <f t="shared" si="18"/>
        <v>15</v>
      </c>
      <c r="N35" s="4">
        <f t="shared" si="18"/>
        <v>-1</v>
      </c>
      <c r="O35" s="4">
        <f t="shared" si="18"/>
        <v>0</v>
      </c>
      <c r="P35" s="4">
        <f t="shared" si="18"/>
        <v>-1</v>
      </c>
      <c r="Q35" s="13">
        <f t="shared" si="14"/>
        <v>-4.3478260869565188</v>
      </c>
      <c r="R35" s="13">
        <f t="shared" si="10"/>
        <v>0</v>
      </c>
      <c r="S35" s="13">
        <f t="shared" si="10"/>
        <v>-6.25</v>
      </c>
      <c r="V35" s="4">
        <f t="shared" ref="V35" si="19">SUM(V25:V30)</f>
        <v>23</v>
      </c>
      <c r="W35" s="13">
        <f>SUM(W25:W30)</f>
        <v>7</v>
      </c>
      <c r="X35" s="13">
        <f>SUM(X25:X30)</f>
        <v>16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16</v>
      </c>
      <c r="L36" s="4">
        <f>SUM(L27:L30)</f>
        <v>5</v>
      </c>
      <c r="M36" s="4">
        <f t="shared" si="20"/>
        <v>11</v>
      </c>
      <c r="N36" s="4">
        <f t="shared" si="20"/>
        <v>-4</v>
      </c>
      <c r="O36" s="4">
        <f t="shared" si="20"/>
        <v>1</v>
      </c>
      <c r="P36" s="4">
        <f t="shared" si="20"/>
        <v>-5</v>
      </c>
      <c r="Q36" s="13">
        <f t="shared" si="14"/>
        <v>-19.999999999999996</v>
      </c>
      <c r="R36" s="13">
        <f t="shared" si="10"/>
        <v>25</v>
      </c>
      <c r="S36" s="13">
        <f t="shared" si="10"/>
        <v>-31.25</v>
      </c>
      <c r="V36" s="4">
        <f t="shared" ref="V36" si="21">SUM(V27:V30)</f>
        <v>20</v>
      </c>
      <c r="W36" s="13">
        <f>SUM(W27:W30)</f>
        <v>4</v>
      </c>
      <c r="X36" s="13">
        <f>SUM(X27:X30)</f>
        <v>16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4</v>
      </c>
      <c r="L39" s="14">
        <f>L33/L9*100</f>
        <v>11.111111111111111</v>
      </c>
      <c r="M39" s="15">
        <f t="shared" ref="M39" si="26">M33/M9*100</f>
        <v>0</v>
      </c>
      <c r="N39" s="14">
        <f>N33/N9*100</f>
        <v>33.333333333333329</v>
      </c>
      <c r="O39" s="14">
        <f t="shared" ref="O39" si="27">O33/O9*100</f>
        <v>33.333333333333329</v>
      </c>
      <c r="P39" s="14">
        <f>P33/P9*100</f>
        <v>33.333333333333329</v>
      </c>
      <c r="Q39" s="14">
        <f t="shared" ref="Q39:Q42" si="28">K39-V39</f>
        <v>-5.67741935483871</v>
      </c>
      <c r="R39" s="14">
        <f t="shared" si="24"/>
        <v>-5.5555555555555536</v>
      </c>
      <c r="S39" s="14">
        <f t="shared" si="24"/>
        <v>-5.2631578947368416</v>
      </c>
      <c r="V39" s="14">
        <f t="shared" ref="V39:X39" si="29">V33/V9*100</f>
        <v>9.67741935483871</v>
      </c>
      <c r="W39" s="14">
        <f t="shared" si="29"/>
        <v>16.666666666666664</v>
      </c>
      <c r="X39" s="14">
        <f t="shared" si="29"/>
        <v>5.2631578947368416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96</v>
      </c>
      <c r="L40" s="14">
        <f t="shared" si="30"/>
        <v>88.888888888888886</v>
      </c>
      <c r="M40" s="14">
        <f t="shared" si="30"/>
        <v>100</v>
      </c>
      <c r="N40" s="14">
        <f>N34/N9*100</f>
        <v>66.666666666666657</v>
      </c>
      <c r="O40" s="14">
        <f t="shared" ref="O40:P40" si="31">O34/O9*100</f>
        <v>66.666666666666657</v>
      </c>
      <c r="P40" s="14">
        <f t="shared" si="31"/>
        <v>66.666666666666657</v>
      </c>
      <c r="Q40" s="14">
        <f t="shared" si="28"/>
        <v>5.6774193548387188</v>
      </c>
      <c r="R40" s="14">
        <f t="shared" si="24"/>
        <v>5.5555555555555429</v>
      </c>
      <c r="S40" s="14">
        <f t="shared" si="24"/>
        <v>5.2631578947368496</v>
      </c>
      <c r="V40" s="14">
        <f t="shared" ref="V40:X40" si="32">V34/V9*100</f>
        <v>90.322580645161281</v>
      </c>
      <c r="W40" s="14">
        <f t="shared" si="32"/>
        <v>83.333333333333343</v>
      </c>
      <c r="X40" s="14">
        <f t="shared" si="32"/>
        <v>94.73684210526315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88</v>
      </c>
      <c r="L41" s="14">
        <f t="shared" si="33"/>
        <v>77.777777777777786</v>
      </c>
      <c r="M41" s="14">
        <f t="shared" si="33"/>
        <v>93.75</v>
      </c>
      <c r="N41" s="14">
        <f>N35/N9*100</f>
        <v>16.666666666666664</v>
      </c>
      <c r="O41" s="14">
        <f t="shared" ref="O41:P41" si="34">O35/O9*100</f>
        <v>0</v>
      </c>
      <c r="P41" s="14">
        <f t="shared" si="34"/>
        <v>33.333333333333329</v>
      </c>
      <c r="Q41" s="14">
        <f t="shared" si="28"/>
        <v>13.806451612903231</v>
      </c>
      <c r="R41" s="14">
        <f t="shared" si="24"/>
        <v>19.44444444444445</v>
      </c>
      <c r="S41" s="14">
        <f t="shared" si="24"/>
        <v>9.5394736842105345</v>
      </c>
      <c r="V41" s="14">
        <f>V35/V9*100</f>
        <v>74.193548387096769</v>
      </c>
      <c r="W41" s="14">
        <f>W35/W9*100</f>
        <v>58.333333333333336</v>
      </c>
      <c r="X41" s="14">
        <f>X35/X9*100</f>
        <v>84.210526315789465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64</v>
      </c>
      <c r="L42" s="14">
        <f t="shared" si="35"/>
        <v>55.555555555555557</v>
      </c>
      <c r="M42" s="14">
        <f t="shared" si="35"/>
        <v>68.75</v>
      </c>
      <c r="N42" s="14">
        <f t="shared" si="35"/>
        <v>66.666666666666657</v>
      </c>
      <c r="O42" s="14">
        <f t="shared" si="35"/>
        <v>-33.333333333333329</v>
      </c>
      <c r="P42" s="14">
        <f t="shared" si="35"/>
        <v>166.66666666666669</v>
      </c>
      <c r="Q42" s="14">
        <f t="shared" si="28"/>
        <v>-0.51612903225806406</v>
      </c>
      <c r="R42" s="14">
        <f t="shared" si="24"/>
        <v>22.222222222222229</v>
      </c>
      <c r="S42" s="14">
        <f t="shared" si="24"/>
        <v>-15.460526315789465</v>
      </c>
      <c r="V42" s="14">
        <f t="shared" ref="V42:X42" si="36">V36/V9*100</f>
        <v>64.516129032258064</v>
      </c>
      <c r="W42" s="14">
        <f t="shared" si="36"/>
        <v>33.333333333333329</v>
      </c>
      <c r="X42" s="14">
        <f t="shared" si="36"/>
        <v>84.210526315789465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X43"/>
  <sheetViews>
    <sheetView view="pageBreakPreview" zoomScale="70" zoomScaleNormal="7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98</v>
      </c>
      <c r="C9" s="4">
        <f>SUM(C10:C30)</f>
        <v>48</v>
      </c>
      <c r="D9" s="4">
        <f>SUM(D10:D30)</f>
        <v>50</v>
      </c>
      <c r="E9" s="4">
        <f>F9+G9</f>
        <v>3</v>
      </c>
      <c r="F9" s="4">
        <f>SUM(F10:F30)</f>
        <v>-7</v>
      </c>
      <c r="G9" s="4">
        <f>SUM(G10:G30)</f>
        <v>10</v>
      </c>
      <c r="H9" s="13">
        <f>IF(B9=E9,0,(1-(B9/(B9-E9)))*-100)</f>
        <v>3.1578947368421151</v>
      </c>
      <c r="I9" s="13">
        <f>IF(C9=F9,0,(1-(C9/(C9-F9)))*-100)</f>
        <v>-12.727272727272732</v>
      </c>
      <c r="J9" s="13">
        <f>IF(D9=G9,0,(1-(D9/(D9-G9)))*-100)</f>
        <v>25</v>
      </c>
      <c r="K9" s="4">
        <f>L9+M9</f>
        <v>259</v>
      </c>
      <c r="L9" s="4">
        <f>SUM(L10:L30)</f>
        <v>132</v>
      </c>
      <c r="M9" s="4">
        <f>SUM(M10:M30)</f>
        <v>127</v>
      </c>
      <c r="N9" s="4">
        <f>O9+P9</f>
        <v>-58</v>
      </c>
      <c r="O9" s="4">
        <f>SUM(O10:O30)</f>
        <v>-16</v>
      </c>
      <c r="P9" s="4">
        <f>SUM(P10:P30)</f>
        <v>-42</v>
      </c>
      <c r="Q9" s="13">
        <f>IF(K9=N9,0,(1-(K9/(K9-N9)))*-100)</f>
        <v>-18.296529968454255</v>
      </c>
      <c r="R9" s="13">
        <f>IF(L9=O9,0,(1-(L9/(L9-O9)))*-100)</f>
        <v>-10.810810810810811</v>
      </c>
      <c r="S9" s="13">
        <f>IF(M9=P9,0,(1-(M9/(M9-P9)))*-100)</f>
        <v>-24.852071005917164</v>
      </c>
      <c r="V9" s="4">
        <f>K9-N9</f>
        <v>317</v>
      </c>
      <c r="W9" s="13">
        <f>L9-O9</f>
        <v>148</v>
      </c>
      <c r="X9" s="13">
        <f>M9-P9</f>
        <v>169</v>
      </c>
    </row>
    <row r="10" spans="1:24" s="1" customFormat="1" ht="18" customHeight="1" x14ac:dyDescent="0.15">
      <c r="A10" s="4" t="s">
        <v>1</v>
      </c>
      <c r="B10" s="4">
        <f>C10+D10</f>
        <v>98</v>
      </c>
      <c r="C10" s="4">
        <v>48</v>
      </c>
      <c r="D10" s="4">
        <v>50</v>
      </c>
      <c r="E10" s="4">
        <f>F10+G10</f>
        <v>3</v>
      </c>
      <c r="F10" s="4">
        <v>-7</v>
      </c>
      <c r="G10" s="4">
        <v>10</v>
      </c>
      <c r="H10" s="13">
        <f>IF(B10=E10,0,(1-(B10/(B10-E10)))*-100)</f>
        <v>3.1578947368421151</v>
      </c>
      <c r="I10" s="13">
        <f t="shared" ref="I10" si="0">IF(C10=F10,0,(1-(C10/(C10-F10)))*-100)</f>
        <v>-12.727272727272732</v>
      </c>
      <c r="J10" s="13">
        <f>IF(D10=G10,0,(1-(D10/(D10-G10)))*-100)</f>
        <v>25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-1</v>
      </c>
      <c r="P13" s="4">
        <v>0</v>
      </c>
      <c r="Q13" s="13">
        <f t="shared" si="5"/>
        <v>-100</v>
      </c>
      <c r="R13" s="13">
        <f t="shared" si="1"/>
        <v>-100</v>
      </c>
      <c r="S13" s="13">
        <f t="shared" si="1"/>
        <v>0</v>
      </c>
      <c r="V13" s="4">
        <f t="shared" si="2"/>
        <v>1</v>
      </c>
      <c r="W13" s="13">
        <f t="shared" si="2"/>
        <v>1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1</v>
      </c>
      <c r="L15" s="4">
        <v>1</v>
      </c>
      <c r="M15" s="4">
        <v>0</v>
      </c>
      <c r="N15" s="4">
        <f t="shared" si="4"/>
        <v>1</v>
      </c>
      <c r="O15" s="4">
        <v>1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1</v>
      </c>
      <c r="L18" s="4">
        <v>1</v>
      </c>
      <c r="M18" s="4">
        <v>0</v>
      </c>
      <c r="N18" s="4">
        <f t="shared" si="4"/>
        <v>-1</v>
      </c>
      <c r="O18" s="4">
        <v>0</v>
      </c>
      <c r="P18" s="4">
        <v>-1</v>
      </c>
      <c r="Q18" s="13">
        <f t="shared" si="5"/>
        <v>-50</v>
      </c>
      <c r="R18" s="13">
        <f t="shared" si="1"/>
        <v>0</v>
      </c>
      <c r="S18" s="13">
        <f t="shared" si="1"/>
        <v>-100</v>
      </c>
      <c r="V18" s="4">
        <f t="shared" si="2"/>
        <v>2</v>
      </c>
      <c r="W18" s="13">
        <f t="shared" si="2"/>
        <v>1</v>
      </c>
      <c r="X18" s="13">
        <f t="shared" si="2"/>
        <v>1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1</v>
      </c>
      <c r="L19" s="4">
        <v>1</v>
      </c>
      <c r="M19" s="4">
        <v>0</v>
      </c>
      <c r="N19" s="4">
        <f t="shared" si="4"/>
        <v>0</v>
      </c>
      <c r="O19" s="4">
        <v>1</v>
      </c>
      <c r="P19" s="4">
        <v>-1</v>
      </c>
      <c r="Q19" s="13">
        <f t="shared" si="5"/>
        <v>0</v>
      </c>
      <c r="R19" s="13">
        <f t="shared" si="1"/>
        <v>0</v>
      </c>
      <c r="S19" s="13">
        <f t="shared" si="1"/>
        <v>-100</v>
      </c>
      <c r="V19" s="4">
        <f t="shared" si="2"/>
        <v>1</v>
      </c>
      <c r="W19" s="13">
        <f t="shared" si="2"/>
        <v>0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2</v>
      </c>
      <c r="L20" s="4">
        <v>1</v>
      </c>
      <c r="M20" s="4">
        <v>1</v>
      </c>
      <c r="N20" s="4">
        <f t="shared" si="4"/>
        <v>1</v>
      </c>
      <c r="O20" s="4">
        <v>0</v>
      </c>
      <c r="P20" s="4">
        <v>1</v>
      </c>
      <c r="Q20" s="13">
        <f t="shared" si="5"/>
        <v>100</v>
      </c>
      <c r="R20" s="13">
        <f t="shared" si="1"/>
        <v>0</v>
      </c>
      <c r="S20" s="13">
        <f t="shared" si="1"/>
        <v>0</v>
      </c>
      <c r="V20" s="4">
        <f t="shared" si="2"/>
        <v>1</v>
      </c>
      <c r="W20" s="13">
        <f t="shared" si="2"/>
        <v>1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6</v>
      </c>
      <c r="L21" s="4">
        <v>4</v>
      </c>
      <c r="M21" s="4">
        <v>2</v>
      </c>
      <c r="N21" s="4">
        <f t="shared" si="4"/>
        <v>-1</v>
      </c>
      <c r="O21" s="4">
        <v>0</v>
      </c>
      <c r="P21" s="4">
        <v>-1</v>
      </c>
      <c r="Q21" s="13">
        <f t="shared" si="5"/>
        <v>-14.28571428571429</v>
      </c>
      <c r="R21" s="13">
        <f t="shared" si="1"/>
        <v>0</v>
      </c>
      <c r="S21" s="13">
        <f t="shared" si="1"/>
        <v>-33.333333333333336</v>
      </c>
      <c r="V21" s="4">
        <f t="shared" si="2"/>
        <v>7</v>
      </c>
      <c r="W21" s="13">
        <f t="shared" si="2"/>
        <v>4</v>
      </c>
      <c r="X21" s="13">
        <f t="shared" si="2"/>
        <v>3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5</v>
      </c>
      <c r="L22" s="4">
        <v>4</v>
      </c>
      <c r="M22" s="4">
        <v>1</v>
      </c>
      <c r="N22" s="4">
        <f t="shared" si="4"/>
        <v>-5</v>
      </c>
      <c r="O22" s="4">
        <v>-4</v>
      </c>
      <c r="P22" s="4">
        <v>-1</v>
      </c>
      <c r="Q22" s="13">
        <f t="shared" si="5"/>
        <v>-50</v>
      </c>
      <c r="R22" s="13">
        <f t="shared" si="1"/>
        <v>-50</v>
      </c>
      <c r="S22" s="13">
        <f t="shared" si="1"/>
        <v>-50</v>
      </c>
      <c r="V22" s="4">
        <f t="shared" si="2"/>
        <v>10</v>
      </c>
      <c r="W22" s="13">
        <f t="shared" si="2"/>
        <v>8</v>
      </c>
      <c r="X22" s="13">
        <f t="shared" si="2"/>
        <v>2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15</v>
      </c>
      <c r="L23" s="4">
        <v>11</v>
      </c>
      <c r="M23" s="4">
        <v>4</v>
      </c>
      <c r="N23" s="4">
        <f t="shared" si="4"/>
        <v>8</v>
      </c>
      <c r="O23" s="4">
        <v>6</v>
      </c>
      <c r="P23" s="4">
        <v>2</v>
      </c>
      <c r="Q23" s="13">
        <f t="shared" si="5"/>
        <v>114.28571428571428</v>
      </c>
      <c r="R23" s="13">
        <f t="shared" si="1"/>
        <v>120.00000000000001</v>
      </c>
      <c r="S23" s="13">
        <f t="shared" si="1"/>
        <v>100</v>
      </c>
      <c r="V23" s="4">
        <f t="shared" si="2"/>
        <v>7</v>
      </c>
      <c r="W23" s="13">
        <f t="shared" si="2"/>
        <v>5</v>
      </c>
      <c r="X23" s="13">
        <f t="shared" si="2"/>
        <v>2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19</v>
      </c>
      <c r="L24" s="4">
        <v>16</v>
      </c>
      <c r="M24" s="4">
        <v>3</v>
      </c>
      <c r="N24" s="4">
        <f t="shared" si="4"/>
        <v>2</v>
      </c>
      <c r="O24" s="4">
        <v>3</v>
      </c>
      <c r="P24" s="4">
        <v>-1</v>
      </c>
      <c r="Q24" s="13">
        <f t="shared" si="5"/>
        <v>11.764705882352944</v>
      </c>
      <c r="R24" s="13">
        <f t="shared" si="1"/>
        <v>23.076923076923084</v>
      </c>
      <c r="S24" s="13">
        <f t="shared" si="1"/>
        <v>-25</v>
      </c>
      <c r="V24" s="4">
        <f t="shared" si="2"/>
        <v>17</v>
      </c>
      <c r="W24" s="13">
        <f t="shared" si="2"/>
        <v>13</v>
      </c>
      <c r="X24" s="13">
        <f t="shared" si="2"/>
        <v>4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25</v>
      </c>
      <c r="L25" s="4">
        <v>16</v>
      </c>
      <c r="M25" s="4">
        <v>9</v>
      </c>
      <c r="N25" s="4">
        <f t="shared" si="4"/>
        <v>-1</v>
      </c>
      <c r="O25" s="4">
        <v>0</v>
      </c>
      <c r="P25" s="4">
        <v>-1</v>
      </c>
      <c r="Q25" s="13">
        <f t="shared" si="5"/>
        <v>-3.8461538461538436</v>
      </c>
      <c r="R25" s="13">
        <f t="shared" si="1"/>
        <v>0</v>
      </c>
      <c r="S25" s="13">
        <f t="shared" si="1"/>
        <v>-9.9999999999999982</v>
      </c>
      <c r="V25" s="4">
        <f t="shared" si="2"/>
        <v>26</v>
      </c>
      <c r="W25" s="13">
        <f t="shared" si="2"/>
        <v>16</v>
      </c>
      <c r="X25" s="13">
        <f t="shared" si="2"/>
        <v>10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33</v>
      </c>
      <c r="L26" s="4">
        <v>23</v>
      </c>
      <c r="M26" s="4">
        <v>10</v>
      </c>
      <c r="N26" s="4">
        <f t="shared" si="4"/>
        <v>-13</v>
      </c>
      <c r="O26" s="4">
        <v>-7</v>
      </c>
      <c r="P26" s="4">
        <v>-6</v>
      </c>
      <c r="Q26" s="13">
        <f t="shared" si="5"/>
        <v>-28.260869565217394</v>
      </c>
      <c r="R26" s="13">
        <f t="shared" si="5"/>
        <v>-23.333333333333329</v>
      </c>
      <c r="S26" s="13">
        <f t="shared" si="5"/>
        <v>-37.5</v>
      </c>
      <c r="V26" s="4">
        <f t="shared" si="2"/>
        <v>46</v>
      </c>
      <c r="W26" s="13">
        <f t="shared" si="2"/>
        <v>30</v>
      </c>
      <c r="X26" s="13">
        <f t="shared" si="2"/>
        <v>16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56</v>
      </c>
      <c r="L27" s="4">
        <v>26</v>
      </c>
      <c r="M27" s="4">
        <v>30</v>
      </c>
      <c r="N27" s="4">
        <f t="shared" si="4"/>
        <v>-13</v>
      </c>
      <c r="O27" s="4">
        <v>-10</v>
      </c>
      <c r="P27" s="4">
        <v>-3</v>
      </c>
      <c r="Q27" s="13">
        <f t="shared" si="5"/>
        <v>-18.840579710144922</v>
      </c>
      <c r="R27" s="13">
        <f t="shared" si="5"/>
        <v>-27.777777777777779</v>
      </c>
      <c r="S27" s="13">
        <f t="shared" si="5"/>
        <v>-9.0909090909090935</v>
      </c>
      <c r="V27" s="4">
        <f t="shared" si="2"/>
        <v>69</v>
      </c>
      <c r="W27" s="13">
        <f t="shared" si="2"/>
        <v>36</v>
      </c>
      <c r="X27" s="13">
        <f t="shared" si="2"/>
        <v>33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52</v>
      </c>
      <c r="L28" s="4">
        <v>19</v>
      </c>
      <c r="M28" s="4">
        <v>33</v>
      </c>
      <c r="N28" s="4">
        <f t="shared" si="4"/>
        <v>-20</v>
      </c>
      <c r="O28" s="4">
        <v>-2</v>
      </c>
      <c r="P28" s="4">
        <v>-18</v>
      </c>
      <c r="Q28" s="13">
        <f t="shared" si="5"/>
        <v>-27.777777777777779</v>
      </c>
      <c r="R28" s="13">
        <f t="shared" si="5"/>
        <v>-9.5238095238095237</v>
      </c>
      <c r="S28" s="13">
        <f t="shared" si="5"/>
        <v>-35.294117647058819</v>
      </c>
      <c r="V28" s="4">
        <f t="shared" si="2"/>
        <v>72</v>
      </c>
      <c r="W28" s="13">
        <f>L28-O28</f>
        <v>21</v>
      </c>
      <c r="X28" s="13">
        <f t="shared" si="2"/>
        <v>51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38</v>
      </c>
      <c r="L29" s="4">
        <v>9</v>
      </c>
      <c r="M29" s="4">
        <v>29</v>
      </c>
      <c r="N29" s="4">
        <f>O29+P29</f>
        <v>-20</v>
      </c>
      <c r="O29" s="4">
        <v>-3</v>
      </c>
      <c r="P29" s="4">
        <v>-17</v>
      </c>
      <c r="Q29" s="13">
        <f>IF(K29=N29,0,(1-(K29/(K29-N29)))*-100)</f>
        <v>-34.482758620689658</v>
      </c>
      <c r="R29" s="13">
        <f>IF(L29=O29,0,(1-(L29/(L29-O29)))*-100)</f>
        <v>-25</v>
      </c>
      <c r="S29" s="13">
        <f>IF(M29=P29,0,(1-(M29/(M29-P29)))*-100)</f>
        <v>-36.95652173913043</v>
      </c>
      <c r="V29" s="4">
        <f t="shared" si="2"/>
        <v>58</v>
      </c>
      <c r="W29" s="13">
        <f t="shared" si="2"/>
        <v>12</v>
      </c>
      <c r="X29" s="13">
        <f t="shared" si="2"/>
        <v>46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5</v>
      </c>
      <c r="L30" s="4">
        <v>0</v>
      </c>
      <c r="M30" s="4">
        <v>5</v>
      </c>
      <c r="N30" s="4">
        <f t="shared" ref="N30" si="6">O30+P30</f>
        <v>5</v>
      </c>
      <c r="O30" s="4">
        <v>0</v>
      </c>
      <c r="P30" s="4">
        <v>5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16</v>
      </c>
      <c r="L33" s="4">
        <f t="shared" si="12"/>
        <v>12</v>
      </c>
      <c r="M33" s="4">
        <f>SUM(M13:M22)</f>
        <v>4</v>
      </c>
      <c r="N33" s="4">
        <f t="shared" ref="N33:P33" si="13">SUM(N13:N22)</f>
        <v>-6</v>
      </c>
      <c r="O33" s="4">
        <f t="shared" si="13"/>
        <v>-3</v>
      </c>
      <c r="P33" s="4">
        <f t="shared" si="13"/>
        <v>-3</v>
      </c>
      <c r="Q33" s="13">
        <f t="shared" ref="Q33:Q36" si="14">IF(K33=N33,0,(1-(K33/(K33-N33)))*-100)</f>
        <v>-27.27272727272727</v>
      </c>
      <c r="R33" s="13">
        <f t="shared" si="10"/>
        <v>-19.999999999999996</v>
      </c>
      <c r="S33" s="13">
        <f t="shared" si="10"/>
        <v>-42.857142857142861</v>
      </c>
      <c r="V33" s="4">
        <f t="shared" ref="V33:X33" si="15">SUM(V13:V22)</f>
        <v>22</v>
      </c>
      <c r="W33" s="13">
        <f t="shared" si="15"/>
        <v>15</v>
      </c>
      <c r="X33" s="13">
        <f t="shared" si="15"/>
        <v>7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243</v>
      </c>
      <c r="L34" s="4">
        <f t="shared" si="16"/>
        <v>120</v>
      </c>
      <c r="M34" s="4">
        <f t="shared" si="16"/>
        <v>123</v>
      </c>
      <c r="N34" s="4">
        <f t="shared" si="16"/>
        <v>-52</v>
      </c>
      <c r="O34" s="4">
        <f t="shared" si="16"/>
        <v>-13</v>
      </c>
      <c r="P34" s="4">
        <f t="shared" si="16"/>
        <v>-39</v>
      </c>
      <c r="Q34" s="13">
        <f>IF(K34=N34,0,(1-(K34/(K34-N34)))*-100)</f>
        <v>-17.627118644067796</v>
      </c>
      <c r="R34" s="13">
        <f t="shared" si="10"/>
        <v>-9.7744360902255689</v>
      </c>
      <c r="S34" s="13">
        <f t="shared" si="10"/>
        <v>-24.074074074074069</v>
      </c>
      <c r="V34" s="4">
        <f t="shared" ref="V34:X34" si="17">SUM(V23:V30)</f>
        <v>295</v>
      </c>
      <c r="W34" s="13">
        <f t="shared" si="17"/>
        <v>133</v>
      </c>
      <c r="X34" s="13">
        <f t="shared" si="17"/>
        <v>162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209</v>
      </c>
      <c r="L35" s="4">
        <f>SUM(L25:L30)</f>
        <v>93</v>
      </c>
      <c r="M35" s="4">
        <f t="shared" si="18"/>
        <v>116</v>
      </c>
      <c r="N35" s="4">
        <f t="shared" si="18"/>
        <v>-62</v>
      </c>
      <c r="O35" s="4">
        <f t="shared" si="18"/>
        <v>-22</v>
      </c>
      <c r="P35" s="4">
        <f t="shared" si="18"/>
        <v>-40</v>
      </c>
      <c r="Q35" s="13">
        <f t="shared" si="14"/>
        <v>-22.878228782287824</v>
      </c>
      <c r="R35" s="13">
        <f t="shared" si="10"/>
        <v>-19.130434782608695</v>
      </c>
      <c r="S35" s="13">
        <f t="shared" si="10"/>
        <v>-25.641025641025639</v>
      </c>
      <c r="V35" s="4">
        <f t="shared" ref="V35" si="19">SUM(V25:V30)</f>
        <v>271</v>
      </c>
      <c r="W35" s="13">
        <f>SUM(W25:W30)</f>
        <v>115</v>
      </c>
      <c r="X35" s="13">
        <f>SUM(X25:X30)</f>
        <v>156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151</v>
      </c>
      <c r="L36" s="4">
        <f>SUM(L27:L30)</f>
        <v>54</v>
      </c>
      <c r="M36" s="4">
        <f t="shared" si="20"/>
        <v>97</v>
      </c>
      <c r="N36" s="4">
        <f t="shared" si="20"/>
        <v>-48</v>
      </c>
      <c r="O36" s="4">
        <f t="shared" si="20"/>
        <v>-15</v>
      </c>
      <c r="P36" s="4">
        <f t="shared" si="20"/>
        <v>-33</v>
      </c>
      <c r="Q36" s="13">
        <f t="shared" si="14"/>
        <v>-24.120603015075382</v>
      </c>
      <c r="R36" s="13">
        <f t="shared" si="10"/>
        <v>-21.739130434782606</v>
      </c>
      <c r="S36" s="13">
        <f t="shared" si="10"/>
        <v>-25.384615384615383</v>
      </c>
      <c r="V36" s="4">
        <f t="shared" ref="V36" si="21">SUM(V27:V30)</f>
        <v>199</v>
      </c>
      <c r="W36" s="13">
        <f>SUM(W27:W30)</f>
        <v>69</v>
      </c>
      <c r="X36" s="13">
        <f>SUM(X27:X30)</f>
        <v>130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6.1776061776061777</v>
      </c>
      <c r="L39" s="14">
        <f>L33/L9*100</f>
        <v>9.0909090909090917</v>
      </c>
      <c r="M39" s="15">
        <f t="shared" ref="M39" si="26">M33/M9*100</f>
        <v>3.1496062992125982</v>
      </c>
      <c r="N39" s="14">
        <f>N33/N9*100</f>
        <v>10.344827586206897</v>
      </c>
      <c r="O39" s="14">
        <f t="shared" ref="O39" si="27">O33/O9*100</f>
        <v>18.75</v>
      </c>
      <c r="P39" s="14">
        <f>P33/P9*100</f>
        <v>7.1428571428571423</v>
      </c>
      <c r="Q39" s="14">
        <f t="shared" ref="Q39:Q42" si="28">K39-V39</f>
        <v>-0.76245691387647163</v>
      </c>
      <c r="R39" s="14">
        <f t="shared" si="24"/>
        <v>-1.0442260442260434</v>
      </c>
      <c r="S39" s="14">
        <f t="shared" si="24"/>
        <v>-0.99240553510692919</v>
      </c>
      <c r="V39" s="14">
        <f t="shared" ref="V39:X39" si="29">V33/V9*100</f>
        <v>6.9400630914826493</v>
      </c>
      <c r="W39" s="14">
        <f t="shared" si="29"/>
        <v>10.135135135135135</v>
      </c>
      <c r="X39" s="14">
        <f t="shared" si="29"/>
        <v>4.1420118343195274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93.822393822393821</v>
      </c>
      <c r="L40" s="14">
        <f t="shared" si="30"/>
        <v>90.909090909090907</v>
      </c>
      <c r="M40" s="14">
        <f t="shared" si="30"/>
        <v>96.850393700787393</v>
      </c>
      <c r="N40" s="14">
        <f>N34/N9*100</f>
        <v>89.65517241379311</v>
      </c>
      <c r="O40" s="14">
        <f t="shared" ref="O40:P40" si="31">O34/O9*100</f>
        <v>81.25</v>
      </c>
      <c r="P40" s="14">
        <f t="shared" si="31"/>
        <v>92.857142857142861</v>
      </c>
      <c r="Q40" s="14">
        <f t="shared" si="28"/>
        <v>0.76245691387647696</v>
      </c>
      <c r="R40" s="14">
        <f t="shared" si="24"/>
        <v>1.0442260442260363</v>
      </c>
      <c r="S40" s="14">
        <f t="shared" si="24"/>
        <v>0.99240553510692564</v>
      </c>
      <c r="V40" s="14">
        <f t="shared" ref="V40:X40" si="32">V34/V9*100</f>
        <v>93.059936908517344</v>
      </c>
      <c r="W40" s="14">
        <f t="shared" si="32"/>
        <v>89.86486486486487</v>
      </c>
      <c r="X40" s="14">
        <f t="shared" si="32"/>
        <v>95.857988165680467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80.6949806949807</v>
      </c>
      <c r="L41" s="14">
        <f t="shared" si="33"/>
        <v>70.454545454545453</v>
      </c>
      <c r="M41" s="14">
        <f t="shared" si="33"/>
        <v>91.338582677165363</v>
      </c>
      <c r="N41" s="14">
        <f>N35/N9*100</f>
        <v>106.89655172413792</v>
      </c>
      <c r="O41" s="14">
        <f t="shared" ref="O41:P41" si="34">O35/O9*100</f>
        <v>137.5</v>
      </c>
      <c r="P41" s="14">
        <f t="shared" si="34"/>
        <v>95.238095238095227</v>
      </c>
      <c r="Q41" s="14">
        <f t="shared" si="28"/>
        <v>-4.7939782955555756</v>
      </c>
      <c r="R41" s="14">
        <f t="shared" si="24"/>
        <v>-7.2481572481572414</v>
      </c>
      <c r="S41" s="14">
        <f t="shared" si="24"/>
        <v>-0.96910963052694399</v>
      </c>
      <c r="V41" s="14">
        <f>V35/V9*100</f>
        <v>85.488958990536275</v>
      </c>
      <c r="W41" s="14">
        <f>W35/W9*100</f>
        <v>77.702702702702695</v>
      </c>
      <c r="X41" s="14">
        <f>X35/X9*100</f>
        <v>92.307692307692307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58.301158301158296</v>
      </c>
      <c r="L42" s="14">
        <f t="shared" si="35"/>
        <v>40.909090909090914</v>
      </c>
      <c r="M42" s="14">
        <f t="shared" si="35"/>
        <v>76.377952755905511</v>
      </c>
      <c r="N42" s="14">
        <f t="shared" si="35"/>
        <v>82.758620689655174</v>
      </c>
      <c r="O42" s="14">
        <f t="shared" si="35"/>
        <v>93.75</v>
      </c>
      <c r="P42" s="14">
        <f t="shared" si="35"/>
        <v>78.571428571428569</v>
      </c>
      <c r="Q42" s="14">
        <f t="shared" si="28"/>
        <v>-4.4748669354347612</v>
      </c>
      <c r="R42" s="14">
        <f t="shared" si="24"/>
        <v>-5.7125307125307074</v>
      </c>
      <c r="S42" s="14">
        <f t="shared" si="24"/>
        <v>-0.54512416717142287</v>
      </c>
      <c r="V42" s="14">
        <f t="shared" ref="V42:X42" si="36">V36/V9*100</f>
        <v>62.776025236593057</v>
      </c>
      <c r="W42" s="14">
        <f t="shared" si="36"/>
        <v>46.621621621621621</v>
      </c>
      <c r="X42" s="14">
        <f t="shared" si="36"/>
        <v>76.923076923076934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X43"/>
  <sheetViews>
    <sheetView view="pageBreakPreview" zoomScale="70" zoomScaleNormal="7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64</v>
      </c>
      <c r="C9" s="4">
        <f>SUM(C10:C30)</f>
        <v>29</v>
      </c>
      <c r="D9" s="4">
        <f>SUM(D10:D30)</f>
        <v>35</v>
      </c>
      <c r="E9" s="4">
        <f>F9+G9</f>
        <v>6</v>
      </c>
      <c r="F9" s="4">
        <f>SUM(F10:F30)</f>
        <v>-6</v>
      </c>
      <c r="G9" s="4">
        <f>SUM(G10:G30)</f>
        <v>12</v>
      </c>
      <c r="H9" s="13">
        <f>IF(B9=E9,0,(1-(B9/(B9-E9)))*-100)</f>
        <v>10.344827586206895</v>
      </c>
      <c r="I9" s="13">
        <f>IF(C9=F9,0,(1-(C9/(C9-F9)))*-100)</f>
        <v>-17.142857142857139</v>
      </c>
      <c r="J9" s="13">
        <f>IF(D9=G9,0,(1-(D9/(D9-G9)))*-100)</f>
        <v>52.173913043478272</v>
      </c>
      <c r="K9" s="4">
        <f>L9+M9</f>
        <v>159</v>
      </c>
      <c r="L9" s="4">
        <f>SUM(L10:L30)</f>
        <v>77</v>
      </c>
      <c r="M9" s="4">
        <f>SUM(M10:M30)</f>
        <v>82</v>
      </c>
      <c r="N9" s="4">
        <f>O9+P9</f>
        <v>6</v>
      </c>
      <c r="O9" s="4">
        <f>SUM(O10:O30)</f>
        <v>1</v>
      </c>
      <c r="P9" s="4">
        <f>SUM(P10:P30)</f>
        <v>5</v>
      </c>
      <c r="Q9" s="13">
        <f>IF(K9=N9,0,(1-(K9/(K9-N9)))*-100)</f>
        <v>3.9215686274509887</v>
      </c>
      <c r="R9" s="13">
        <f>IF(L9=O9,0,(1-(L9/(L9-O9)))*-100)</f>
        <v>1.3157894736842035</v>
      </c>
      <c r="S9" s="13">
        <f>IF(M9=P9,0,(1-(M9/(M9-P9)))*-100)</f>
        <v>6.4935064935064846</v>
      </c>
      <c r="V9" s="4">
        <f>K9-N9</f>
        <v>153</v>
      </c>
      <c r="W9" s="13">
        <f>L9-O9</f>
        <v>76</v>
      </c>
      <c r="X9" s="13">
        <f>M9-P9</f>
        <v>77</v>
      </c>
    </row>
    <row r="10" spans="1:24" s="1" customFormat="1" ht="18" customHeight="1" x14ac:dyDescent="0.15">
      <c r="A10" s="4" t="s">
        <v>1</v>
      </c>
      <c r="B10" s="4">
        <f>C10+D10</f>
        <v>64</v>
      </c>
      <c r="C10" s="4">
        <v>29</v>
      </c>
      <c r="D10" s="4">
        <v>35</v>
      </c>
      <c r="E10" s="4">
        <f>F10+G10</f>
        <v>6</v>
      </c>
      <c r="F10" s="4">
        <v>-6</v>
      </c>
      <c r="G10" s="4">
        <v>12</v>
      </c>
      <c r="H10" s="13">
        <f>IF(B10=E10,0,(1-(B10/(B10-E10)))*-100)</f>
        <v>10.344827586206895</v>
      </c>
      <c r="I10" s="13">
        <f t="shared" ref="I10" si="0">IF(C10=F10,0,(1-(C10/(C10-F10)))*-100)</f>
        <v>-17.142857142857139</v>
      </c>
      <c r="J10" s="13">
        <f>IF(D10=G10,0,(1-(D10/(D10-G10)))*-100)</f>
        <v>52.173913043478272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1</v>
      </c>
      <c r="L15" s="4">
        <v>1</v>
      </c>
      <c r="M15" s="4">
        <v>0</v>
      </c>
      <c r="N15" s="4">
        <f t="shared" si="4"/>
        <v>1</v>
      </c>
      <c r="O15" s="4">
        <v>1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-1</v>
      </c>
      <c r="P16" s="4">
        <v>0</v>
      </c>
      <c r="Q16" s="13">
        <f t="shared" si="5"/>
        <v>-100</v>
      </c>
      <c r="R16" s="13">
        <f t="shared" si="1"/>
        <v>-100</v>
      </c>
      <c r="S16" s="13">
        <f t="shared" si="1"/>
        <v>0</v>
      </c>
      <c r="V16" s="4">
        <f t="shared" si="2"/>
        <v>1</v>
      </c>
      <c r="W16" s="13">
        <f t="shared" si="2"/>
        <v>1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1</v>
      </c>
      <c r="L17" s="4">
        <v>0</v>
      </c>
      <c r="M17" s="4">
        <v>1</v>
      </c>
      <c r="N17" s="4">
        <f t="shared" si="4"/>
        <v>1</v>
      </c>
      <c r="O17" s="4">
        <v>0</v>
      </c>
      <c r="P17" s="4">
        <v>1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1</v>
      </c>
      <c r="L18" s="4">
        <v>0</v>
      </c>
      <c r="M18" s="4">
        <v>1</v>
      </c>
      <c r="N18" s="4">
        <f t="shared" si="4"/>
        <v>-2</v>
      </c>
      <c r="O18" s="4">
        <v>-1</v>
      </c>
      <c r="P18" s="4">
        <v>-1</v>
      </c>
      <c r="Q18" s="13">
        <f t="shared" si="5"/>
        <v>-66.666666666666671</v>
      </c>
      <c r="R18" s="13">
        <f t="shared" si="1"/>
        <v>-100</v>
      </c>
      <c r="S18" s="13">
        <f t="shared" si="1"/>
        <v>-50</v>
      </c>
      <c r="V18" s="4">
        <f t="shared" si="2"/>
        <v>3</v>
      </c>
      <c r="W18" s="13">
        <f t="shared" si="2"/>
        <v>1</v>
      </c>
      <c r="X18" s="13">
        <f t="shared" si="2"/>
        <v>2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1</v>
      </c>
      <c r="L19" s="4">
        <v>0</v>
      </c>
      <c r="M19" s="4">
        <v>1</v>
      </c>
      <c r="N19" s="4">
        <f t="shared" si="4"/>
        <v>1</v>
      </c>
      <c r="O19" s="4">
        <v>0</v>
      </c>
      <c r="P19" s="4">
        <v>1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2</v>
      </c>
      <c r="L20" s="4">
        <v>0</v>
      </c>
      <c r="M20" s="4">
        <v>2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2</v>
      </c>
      <c r="W20" s="13">
        <f t="shared" si="2"/>
        <v>0</v>
      </c>
      <c r="X20" s="13">
        <f t="shared" si="2"/>
        <v>2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3</v>
      </c>
      <c r="L21" s="4">
        <v>2</v>
      </c>
      <c r="M21" s="4">
        <v>1</v>
      </c>
      <c r="N21" s="4">
        <f t="shared" si="4"/>
        <v>2</v>
      </c>
      <c r="O21" s="4">
        <v>1</v>
      </c>
      <c r="P21" s="4">
        <v>1</v>
      </c>
      <c r="Q21" s="13">
        <f t="shared" si="5"/>
        <v>200</v>
      </c>
      <c r="R21" s="13">
        <f t="shared" si="1"/>
        <v>100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1</v>
      </c>
      <c r="L22" s="4">
        <v>1</v>
      </c>
      <c r="M22" s="4">
        <v>0</v>
      </c>
      <c r="N22" s="4">
        <f t="shared" si="4"/>
        <v>0</v>
      </c>
      <c r="O22" s="4">
        <v>0</v>
      </c>
      <c r="P22" s="4">
        <v>0</v>
      </c>
      <c r="Q22" s="13">
        <f t="shared" si="5"/>
        <v>0</v>
      </c>
      <c r="R22" s="13">
        <f t="shared" si="1"/>
        <v>0</v>
      </c>
      <c r="S22" s="13">
        <f t="shared" si="1"/>
        <v>0</v>
      </c>
      <c r="V22" s="4">
        <f t="shared" si="2"/>
        <v>1</v>
      </c>
      <c r="W22" s="13">
        <f t="shared" si="2"/>
        <v>1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4</v>
      </c>
      <c r="L23" s="4">
        <v>4</v>
      </c>
      <c r="M23" s="4">
        <v>0</v>
      </c>
      <c r="N23" s="4">
        <f t="shared" si="4"/>
        <v>-2</v>
      </c>
      <c r="O23" s="4">
        <v>-2</v>
      </c>
      <c r="P23" s="4">
        <v>0</v>
      </c>
      <c r="Q23" s="13">
        <f t="shared" si="5"/>
        <v>-33.333333333333336</v>
      </c>
      <c r="R23" s="13">
        <f t="shared" si="1"/>
        <v>-33.333333333333336</v>
      </c>
      <c r="S23" s="13">
        <f t="shared" si="1"/>
        <v>0</v>
      </c>
      <c r="V23" s="4">
        <f t="shared" si="2"/>
        <v>6</v>
      </c>
      <c r="W23" s="13">
        <f t="shared" si="2"/>
        <v>6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9</v>
      </c>
      <c r="L24" s="4">
        <v>8</v>
      </c>
      <c r="M24" s="4">
        <v>1</v>
      </c>
      <c r="N24" s="4">
        <f t="shared" si="4"/>
        <v>-3</v>
      </c>
      <c r="O24" s="4">
        <v>-1</v>
      </c>
      <c r="P24" s="4">
        <v>-2</v>
      </c>
      <c r="Q24" s="13">
        <f t="shared" si="5"/>
        <v>-25</v>
      </c>
      <c r="R24" s="13">
        <f t="shared" si="1"/>
        <v>-11.111111111111116</v>
      </c>
      <c r="S24" s="13">
        <f t="shared" si="1"/>
        <v>-66.666666666666671</v>
      </c>
      <c r="V24" s="4">
        <f t="shared" si="2"/>
        <v>12</v>
      </c>
      <c r="W24" s="13">
        <f t="shared" si="2"/>
        <v>9</v>
      </c>
      <c r="X24" s="13">
        <f t="shared" si="2"/>
        <v>3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9</v>
      </c>
      <c r="L25" s="4">
        <v>8</v>
      </c>
      <c r="M25" s="4">
        <v>1</v>
      </c>
      <c r="N25" s="4">
        <f t="shared" si="4"/>
        <v>-6</v>
      </c>
      <c r="O25" s="4">
        <v>-3</v>
      </c>
      <c r="P25" s="4">
        <v>-3</v>
      </c>
      <c r="Q25" s="13">
        <f t="shared" si="5"/>
        <v>-40</v>
      </c>
      <c r="R25" s="13">
        <f t="shared" si="1"/>
        <v>-27.27272727272727</v>
      </c>
      <c r="S25" s="13">
        <f t="shared" si="1"/>
        <v>-75</v>
      </c>
      <c r="V25" s="4">
        <f t="shared" si="2"/>
        <v>15</v>
      </c>
      <c r="W25" s="13">
        <f t="shared" si="2"/>
        <v>11</v>
      </c>
      <c r="X25" s="13">
        <f t="shared" si="2"/>
        <v>4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29</v>
      </c>
      <c r="L26" s="4">
        <v>16</v>
      </c>
      <c r="M26" s="4">
        <v>13</v>
      </c>
      <c r="N26" s="4">
        <f t="shared" si="4"/>
        <v>0</v>
      </c>
      <c r="O26" s="4">
        <v>-2</v>
      </c>
      <c r="P26" s="4">
        <v>2</v>
      </c>
      <c r="Q26" s="13">
        <f t="shared" si="5"/>
        <v>0</v>
      </c>
      <c r="R26" s="13">
        <f t="shared" si="5"/>
        <v>-11.111111111111116</v>
      </c>
      <c r="S26" s="13">
        <f t="shared" si="5"/>
        <v>18.181818181818187</v>
      </c>
      <c r="V26" s="4">
        <f t="shared" si="2"/>
        <v>29</v>
      </c>
      <c r="W26" s="13">
        <f t="shared" si="2"/>
        <v>18</v>
      </c>
      <c r="X26" s="13">
        <f t="shared" si="2"/>
        <v>11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34</v>
      </c>
      <c r="L27" s="4">
        <v>18</v>
      </c>
      <c r="M27" s="4">
        <v>16</v>
      </c>
      <c r="N27" s="4">
        <f t="shared" si="4"/>
        <v>6</v>
      </c>
      <c r="O27" s="4">
        <v>5</v>
      </c>
      <c r="P27" s="4">
        <v>1</v>
      </c>
      <c r="Q27" s="13">
        <f t="shared" si="5"/>
        <v>21.42857142857142</v>
      </c>
      <c r="R27" s="13">
        <f t="shared" si="5"/>
        <v>38.46153846153846</v>
      </c>
      <c r="S27" s="13">
        <f t="shared" si="5"/>
        <v>6.6666666666666652</v>
      </c>
      <c r="V27" s="4">
        <f t="shared" si="2"/>
        <v>28</v>
      </c>
      <c r="W27" s="13">
        <f t="shared" si="2"/>
        <v>13</v>
      </c>
      <c r="X27" s="13">
        <f t="shared" si="2"/>
        <v>15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43</v>
      </c>
      <c r="L28" s="4">
        <v>17</v>
      </c>
      <c r="M28" s="4">
        <v>26</v>
      </c>
      <c r="N28" s="4">
        <f t="shared" si="4"/>
        <v>13</v>
      </c>
      <c r="O28" s="4">
        <v>7</v>
      </c>
      <c r="P28" s="4">
        <v>6</v>
      </c>
      <c r="Q28" s="13">
        <f t="shared" si="5"/>
        <v>43.333333333333336</v>
      </c>
      <c r="R28" s="13">
        <f t="shared" si="5"/>
        <v>70</v>
      </c>
      <c r="S28" s="13">
        <f t="shared" si="5"/>
        <v>30.000000000000004</v>
      </c>
      <c r="V28" s="4">
        <f t="shared" si="2"/>
        <v>30</v>
      </c>
      <c r="W28" s="13">
        <f>L28-O28</f>
        <v>10</v>
      </c>
      <c r="X28" s="13">
        <f t="shared" si="2"/>
        <v>20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15</v>
      </c>
      <c r="L29" s="4">
        <v>2</v>
      </c>
      <c r="M29" s="4">
        <v>13</v>
      </c>
      <c r="N29" s="4">
        <f>O29+P29</f>
        <v>-10</v>
      </c>
      <c r="O29" s="4">
        <v>-3</v>
      </c>
      <c r="P29" s="4">
        <v>-7</v>
      </c>
      <c r="Q29" s="13">
        <f>IF(K29=N29,0,(1-(K29/(K29-N29)))*-100)</f>
        <v>-40</v>
      </c>
      <c r="R29" s="13">
        <f>IF(L29=O29,0,(1-(L29/(L29-O29)))*-100)</f>
        <v>-60</v>
      </c>
      <c r="S29" s="13">
        <f>IF(M29=P29,0,(1-(M29/(M29-P29)))*-100)</f>
        <v>-35</v>
      </c>
      <c r="V29" s="4">
        <f t="shared" si="2"/>
        <v>25</v>
      </c>
      <c r="W29" s="13">
        <f t="shared" si="2"/>
        <v>5</v>
      </c>
      <c r="X29" s="13">
        <f t="shared" si="2"/>
        <v>20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6</v>
      </c>
      <c r="L30" s="4">
        <v>0</v>
      </c>
      <c r="M30" s="4">
        <v>6</v>
      </c>
      <c r="N30" s="4">
        <f t="shared" ref="N30" si="6">O30+P30</f>
        <v>6</v>
      </c>
      <c r="O30" s="4">
        <v>0</v>
      </c>
      <c r="P30" s="4">
        <v>6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10</v>
      </c>
      <c r="L33" s="4">
        <f t="shared" si="12"/>
        <v>4</v>
      </c>
      <c r="M33" s="4">
        <f>SUM(M13:M22)</f>
        <v>6</v>
      </c>
      <c r="N33" s="4">
        <f t="shared" ref="N33:P33" si="13">SUM(N13:N22)</f>
        <v>2</v>
      </c>
      <c r="O33" s="4">
        <f t="shared" si="13"/>
        <v>0</v>
      </c>
      <c r="P33" s="4">
        <f t="shared" si="13"/>
        <v>2</v>
      </c>
      <c r="Q33" s="13">
        <f t="shared" ref="Q33:Q36" si="14">IF(K33=N33,0,(1-(K33/(K33-N33)))*-100)</f>
        <v>25</v>
      </c>
      <c r="R33" s="13">
        <f t="shared" si="10"/>
        <v>0</v>
      </c>
      <c r="S33" s="13">
        <f t="shared" si="10"/>
        <v>50</v>
      </c>
      <c r="V33" s="4">
        <f t="shared" ref="V33:X33" si="15">SUM(V13:V22)</f>
        <v>8</v>
      </c>
      <c r="W33" s="13">
        <f t="shared" si="15"/>
        <v>4</v>
      </c>
      <c r="X33" s="13">
        <f t="shared" si="15"/>
        <v>4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149</v>
      </c>
      <c r="L34" s="4">
        <f t="shared" si="16"/>
        <v>73</v>
      </c>
      <c r="M34" s="4">
        <f t="shared" si="16"/>
        <v>76</v>
      </c>
      <c r="N34" s="4">
        <f t="shared" si="16"/>
        <v>4</v>
      </c>
      <c r="O34" s="4">
        <f t="shared" si="16"/>
        <v>1</v>
      </c>
      <c r="P34" s="4">
        <f t="shared" si="16"/>
        <v>3</v>
      </c>
      <c r="Q34" s="13">
        <f>IF(K34=N34,0,(1-(K34/(K34-N34)))*-100)</f>
        <v>2.7586206896551779</v>
      </c>
      <c r="R34" s="13">
        <f t="shared" si="10"/>
        <v>1.388888888888884</v>
      </c>
      <c r="S34" s="13">
        <f t="shared" si="10"/>
        <v>4.1095890410958846</v>
      </c>
      <c r="V34" s="4">
        <f t="shared" ref="V34:X34" si="17">SUM(V23:V30)</f>
        <v>145</v>
      </c>
      <c r="W34" s="13">
        <f t="shared" si="17"/>
        <v>72</v>
      </c>
      <c r="X34" s="13">
        <f t="shared" si="17"/>
        <v>73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136</v>
      </c>
      <c r="L35" s="4">
        <f>SUM(L25:L30)</f>
        <v>61</v>
      </c>
      <c r="M35" s="4">
        <f t="shared" si="18"/>
        <v>75</v>
      </c>
      <c r="N35" s="4">
        <f t="shared" si="18"/>
        <v>9</v>
      </c>
      <c r="O35" s="4">
        <f t="shared" si="18"/>
        <v>4</v>
      </c>
      <c r="P35" s="4">
        <f t="shared" si="18"/>
        <v>5</v>
      </c>
      <c r="Q35" s="13">
        <f t="shared" si="14"/>
        <v>7.0866141732283561</v>
      </c>
      <c r="R35" s="13">
        <f t="shared" si="10"/>
        <v>7.0175438596491224</v>
      </c>
      <c r="S35" s="13">
        <f t="shared" si="10"/>
        <v>7.1428571428571397</v>
      </c>
      <c r="V35" s="4">
        <f t="shared" ref="V35" si="19">SUM(V25:V30)</f>
        <v>127</v>
      </c>
      <c r="W35" s="13">
        <f>SUM(W25:W30)</f>
        <v>57</v>
      </c>
      <c r="X35" s="13">
        <f>SUM(X25:X30)</f>
        <v>70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98</v>
      </c>
      <c r="L36" s="4">
        <f>SUM(L27:L30)</f>
        <v>37</v>
      </c>
      <c r="M36" s="4">
        <f t="shared" si="20"/>
        <v>61</v>
      </c>
      <c r="N36" s="4">
        <f t="shared" si="20"/>
        <v>15</v>
      </c>
      <c r="O36" s="4">
        <f t="shared" si="20"/>
        <v>9</v>
      </c>
      <c r="P36" s="4">
        <f t="shared" si="20"/>
        <v>6</v>
      </c>
      <c r="Q36" s="13">
        <f t="shared" si="14"/>
        <v>18.07228915662651</v>
      </c>
      <c r="R36" s="13">
        <f t="shared" si="10"/>
        <v>32.142857142857139</v>
      </c>
      <c r="S36" s="13">
        <f t="shared" si="10"/>
        <v>10.909090909090914</v>
      </c>
      <c r="V36" s="4">
        <f t="shared" ref="V36" si="21">SUM(V27:V30)</f>
        <v>83</v>
      </c>
      <c r="W36" s="13">
        <f>SUM(W27:W30)</f>
        <v>28</v>
      </c>
      <c r="X36" s="13">
        <f>SUM(X27:X30)</f>
        <v>55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6.2893081761006293</v>
      </c>
      <c r="L39" s="14">
        <f>L33/L9*100</f>
        <v>5.1948051948051948</v>
      </c>
      <c r="M39" s="15">
        <f t="shared" ref="M39" si="26">M33/M9*100</f>
        <v>7.3170731707317067</v>
      </c>
      <c r="N39" s="14">
        <f>N33/N9*100</f>
        <v>33.333333333333329</v>
      </c>
      <c r="O39" s="14">
        <f t="shared" ref="O39" si="27">O33/O9*100</f>
        <v>0</v>
      </c>
      <c r="P39" s="14">
        <f>P33/P9*100</f>
        <v>40</v>
      </c>
      <c r="Q39" s="14">
        <f t="shared" ref="Q39:Q42" si="28">K39-V39</f>
        <v>1.0605500061659887</v>
      </c>
      <c r="R39" s="14">
        <f t="shared" si="24"/>
        <v>-6.8352699931646832E-2</v>
      </c>
      <c r="S39" s="14">
        <f t="shared" si="24"/>
        <v>2.122267975926512</v>
      </c>
      <c r="V39" s="14">
        <f t="shared" ref="V39:X39" si="29">V33/V9*100</f>
        <v>5.2287581699346406</v>
      </c>
      <c r="W39" s="14">
        <f t="shared" si="29"/>
        <v>5.2631578947368416</v>
      </c>
      <c r="X39" s="14">
        <f t="shared" si="29"/>
        <v>5.1948051948051948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93.710691823899367</v>
      </c>
      <c r="L40" s="14">
        <f t="shared" si="30"/>
        <v>94.805194805194802</v>
      </c>
      <c r="M40" s="14">
        <f t="shared" si="30"/>
        <v>92.682926829268297</v>
      </c>
      <c r="N40" s="14">
        <f>N34/N9*100</f>
        <v>66.666666666666657</v>
      </c>
      <c r="O40" s="14">
        <f t="shared" ref="O40:P40" si="31">O34/O9*100</f>
        <v>100</v>
      </c>
      <c r="P40" s="14">
        <f t="shared" si="31"/>
        <v>60</v>
      </c>
      <c r="Q40" s="14">
        <f t="shared" si="28"/>
        <v>-1.0605500061659825</v>
      </c>
      <c r="R40" s="14">
        <f t="shared" si="24"/>
        <v>6.8352699931651273E-2</v>
      </c>
      <c r="S40" s="14">
        <f t="shared" si="24"/>
        <v>-2.1222679759265048</v>
      </c>
      <c r="V40" s="14">
        <f t="shared" ref="V40:X40" si="32">V34/V9*100</f>
        <v>94.77124183006535</v>
      </c>
      <c r="W40" s="14">
        <f t="shared" si="32"/>
        <v>94.73684210526315</v>
      </c>
      <c r="X40" s="14">
        <f t="shared" si="32"/>
        <v>94.805194805194802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85.534591194968556</v>
      </c>
      <c r="L41" s="14">
        <f t="shared" si="33"/>
        <v>79.220779220779221</v>
      </c>
      <c r="M41" s="14">
        <f t="shared" si="33"/>
        <v>91.463414634146346</v>
      </c>
      <c r="N41" s="14">
        <f>N35/N9*100</f>
        <v>150</v>
      </c>
      <c r="O41" s="14">
        <f t="shared" ref="O41:P41" si="34">O35/O9*100</f>
        <v>400</v>
      </c>
      <c r="P41" s="14">
        <f t="shared" si="34"/>
        <v>100</v>
      </c>
      <c r="Q41" s="14">
        <f t="shared" si="28"/>
        <v>2.528055247256134</v>
      </c>
      <c r="R41" s="14">
        <f t="shared" si="24"/>
        <v>4.220779220779221</v>
      </c>
      <c r="S41" s="14">
        <f t="shared" si="24"/>
        <v>0.55432372505543981</v>
      </c>
      <c r="V41" s="14">
        <f>V35/V9*100</f>
        <v>83.006535947712422</v>
      </c>
      <c r="W41" s="14">
        <f>W35/W9*100</f>
        <v>75</v>
      </c>
      <c r="X41" s="14">
        <f>X35/X9*100</f>
        <v>90.909090909090907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61.635220125786162</v>
      </c>
      <c r="L42" s="14">
        <f t="shared" si="35"/>
        <v>48.051948051948052</v>
      </c>
      <c r="M42" s="14">
        <f t="shared" si="35"/>
        <v>74.390243902439025</v>
      </c>
      <c r="N42" s="14">
        <f t="shared" si="35"/>
        <v>250</v>
      </c>
      <c r="O42" s="14">
        <f t="shared" si="35"/>
        <v>900</v>
      </c>
      <c r="P42" s="14">
        <f t="shared" si="35"/>
        <v>120</v>
      </c>
      <c r="Q42" s="14">
        <f t="shared" si="28"/>
        <v>7.3868541127142677</v>
      </c>
      <c r="R42" s="14">
        <f t="shared" si="24"/>
        <v>11.209842788790162</v>
      </c>
      <c r="S42" s="14">
        <f t="shared" si="24"/>
        <v>2.9616724738675941</v>
      </c>
      <c r="V42" s="14">
        <f t="shared" ref="V42:X42" si="36">V36/V9*100</f>
        <v>54.248366013071895</v>
      </c>
      <c r="W42" s="14">
        <f t="shared" si="36"/>
        <v>36.84210526315789</v>
      </c>
      <c r="X42" s="14">
        <f t="shared" si="36"/>
        <v>71.428571428571431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X43"/>
  <sheetViews>
    <sheetView view="pageBreakPreview" zoomScale="70" zoomScaleNormal="7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67</v>
      </c>
      <c r="C9" s="4">
        <f>SUM(C10:C30)</f>
        <v>36</v>
      </c>
      <c r="D9" s="4">
        <f>SUM(D10:D30)</f>
        <v>31</v>
      </c>
      <c r="E9" s="4">
        <f>F9+G9</f>
        <v>-7</v>
      </c>
      <c r="F9" s="4">
        <f>SUM(F10:F30)</f>
        <v>-2</v>
      </c>
      <c r="G9" s="4">
        <f>SUM(G10:G30)</f>
        <v>-5</v>
      </c>
      <c r="H9" s="13">
        <f>IF(B9=E9,0,(1-(B9/(B9-E9)))*-100)</f>
        <v>-9.4594594594594632</v>
      </c>
      <c r="I9" s="13">
        <f>IF(C9=F9,0,(1-(C9/(C9-F9)))*-100)</f>
        <v>-5.2631578947368478</v>
      </c>
      <c r="J9" s="13">
        <f>IF(D9=G9,0,(1-(D9/(D9-G9)))*-100)</f>
        <v>-13.888888888888884</v>
      </c>
      <c r="K9" s="4">
        <f>L9+M9</f>
        <v>166</v>
      </c>
      <c r="L9" s="4">
        <f>SUM(L10:L30)</f>
        <v>71</v>
      </c>
      <c r="M9" s="4">
        <f>SUM(M10:M30)</f>
        <v>95</v>
      </c>
      <c r="N9" s="4">
        <f>O9+P9</f>
        <v>-5</v>
      </c>
      <c r="O9" s="4">
        <f>SUM(O10:O30)</f>
        <v>-22</v>
      </c>
      <c r="P9" s="4">
        <f>SUM(P10:P30)</f>
        <v>17</v>
      </c>
      <c r="Q9" s="13">
        <f>IF(K9=N9,0,(1-(K9/(K9-N9)))*-100)</f>
        <v>-2.9239766081871399</v>
      </c>
      <c r="R9" s="13">
        <f>IF(L9=O9,0,(1-(L9/(L9-O9)))*-100)</f>
        <v>-23.655913978494624</v>
      </c>
      <c r="S9" s="13">
        <f>IF(M9=P9,0,(1-(M9/(M9-P9)))*-100)</f>
        <v>21.794871794871785</v>
      </c>
      <c r="V9" s="4">
        <f>K9-N9</f>
        <v>171</v>
      </c>
      <c r="W9" s="13">
        <f>L9-O9</f>
        <v>93</v>
      </c>
      <c r="X9" s="13">
        <f>M9-P9</f>
        <v>78</v>
      </c>
    </row>
    <row r="10" spans="1:24" s="1" customFormat="1" ht="18" customHeight="1" x14ac:dyDescent="0.15">
      <c r="A10" s="4" t="s">
        <v>1</v>
      </c>
      <c r="B10" s="4">
        <f>C10+D10</f>
        <v>67</v>
      </c>
      <c r="C10" s="4">
        <v>36</v>
      </c>
      <c r="D10" s="4">
        <v>31</v>
      </c>
      <c r="E10" s="4">
        <f>F10+G10</f>
        <v>-7</v>
      </c>
      <c r="F10" s="4">
        <v>-2</v>
      </c>
      <c r="G10" s="4">
        <v>-5</v>
      </c>
      <c r="H10" s="13">
        <f>IF(B10=E10,0,(1-(B10/(B10-E10)))*-100)</f>
        <v>-9.4594594594594632</v>
      </c>
      <c r="I10" s="13">
        <f t="shared" ref="I10" si="0">IF(C10=F10,0,(1-(C10/(C10-F10)))*-100)</f>
        <v>-5.2631578947368478</v>
      </c>
      <c r="J10" s="13">
        <f>IF(D10=G10,0,(1-(D10/(D10-G10)))*-100)</f>
        <v>-13.888888888888884</v>
      </c>
      <c r="K10" s="4">
        <f>L10+M10</f>
        <v>1</v>
      </c>
      <c r="L10" s="4">
        <v>0</v>
      </c>
      <c r="M10" s="4">
        <v>1</v>
      </c>
      <c r="N10" s="4">
        <f>O10+P10</f>
        <v>1</v>
      </c>
      <c r="O10" s="4">
        <v>0</v>
      </c>
      <c r="P10" s="4">
        <v>1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1</v>
      </c>
      <c r="L16" s="4">
        <v>1</v>
      </c>
      <c r="M16" s="4">
        <v>0</v>
      </c>
      <c r="N16" s="4">
        <f t="shared" si="4"/>
        <v>1</v>
      </c>
      <c r="O16" s="4">
        <v>1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0</v>
      </c>
      <c r="P18" s="4">
        <v>-1</v>
      </c>
      <c r="Q18" s="13">
        <f t="shared" si="5"/>
        <v>-100</v>
      </c>
      <c r="R18" s="13">
        <f t="shared" si="1"/>
        <v>0</v>
      </c>
      <c r="S18" s="13">
        <f t="shared" si="1"/>
        <v>-100</v>
      </c>
      <c r="V18" s="4">
        <f t="shared" si="2"/>
        <v>1</v>
      </c>
      <c r="W18" s="13">
        <f t="shared" si="2"/>
        <v>0</v>
      </c>
      <c r="X18" s="13">
        <f t="shared" si="2"/>
        <v>1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0</v>
      </c>
      <c r="P19" s="4">
        <v>-1</v>
      </c>
      <c r="Q19" s="13">
        <f t="shared" si="5"/>
        <v>-100</v>
      </c>
      <c r="R19" s="13">
        <f t="shared" si="1"/>
        <v>0</v>
      </c>
      <c r="S19" s="13">
        <f t="shared" si="1"/>
        <v>-100</v>
      </c>
      <c r="V19" s="4">
        <f t="shared" si="2"/>
        <v>1</v>
      </c>
      <c r="W19" s="13">
        <f t="shared" si="2"/>
        <v>0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1</v>
      </c>
      <c r="L20" s="4">
        <v>0</v>
      </c>
      <c r="M20" s="4">
        <v>1</v>
      </c>
      <c r="N20" s="4">
        <f t="shared" si="4"/>
        <v>1</v>
      </c>
      <c r="O20" s="4">
        <v>0</v>
      </c>
      <c r="P20" s="4">
        <v>1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2</v>
      </c>
      <c r="L21" s="4">
        <v>2</v>
      </c>
      <c r="M21" s="4">
        <v>0</v>
      </c>
      <c r="N21" s="4">
        <f t="shared" si="4"/>
        <v>0</v>
      </c>
      <c r="O21" s="4">
        <v>1</v>
      </c>
      <c r="P21" s="4">
        <v>-1</v>
      </c>
      <c r="Q21" s="13">
        <f t="shared" si="5"/>
        <v>0</v>
      </c>
      <c r="R21" s="13">
        <f t="shared" si="1"/>
        <v>100</v>
      </c>
      <c r="S21" s="13">
        <f t="shared" si="1"/>
        <v>-100</v>
      </c>
      <c r="V21" s="4">
        <f t="shared" si="2"/>
        <v>2</v>
      </c>
      <c r="W21" s="13">
        <f t="shared" si="2"/>
        <v>1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2</v>
      </c>
      <c r="L22" s="4">
        <v>2</v>
      </c>
      <c r="M22" s="4">
        <v>0</v>
      </c>
      <c r="N22" s="4">
        <f t="shared" si="4"/>
        <v>2</v>
      </c>
      <c r="O22" s="4">
        <v>2</v>
      </c>
      <c r="P22" s="4">
        <v>0</v>
      </c>
      <c r="Q22" s="13">
        <f t="shared" si="5"/>
        <v>0</v>
      </c>
      <c r="R22" s="13">
        <f t="shared" si="1"/>
        <v>0</v>
      </c>
      <c r="S22" s="13">
        <f t="shared" si="1"/>
        <v>0</v>
      </c>
      <c r="V22" s="4">
        <f t="shared" si="2"/>
        <v>0</v>
      </c>
      <c r="W22" s="13">
        <f t="shared" si="2"/>
        <v>0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12</v>
      </c>
      <c r="L23" s="4">
        <v>9</v>
      </c>
      <c r="M23" s="4">
        <v>3</v>
      </c>
      <c r="N23" s="4">
        <f t="shared" si="4"/>
        <v>5</v>
      </c>
      <c r="O23" s="4">
        <v>3</v>
      </c>
      <c r="P23" s="4">
        <v>2</v>
      </c>
      <c r="Q23" s="13">
        <f t="shared" si="5"/>
        <v>71.428571428571416</v>
      </c>
      <c r="R23" s="13">
        <f t="shared" si="1"/>
        <v>50</v>
      </c>
      <c r="S23" s="13">
        <f t="shared" si="1"/>
        <v>200</v>
      </c>
      <c r="V23" s="4">
        <f t="shared" si="2"/>
        <v>7</v>
      </c>
      <c r="W23" s="13">
        <f t="shared" si="2"/>
        <v>6</v>
      </c>
      <c r="X23" s="13">
        <f t="shared" si="2"/>
        <v>1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6</v>
      </c>
      <c r="L24" s="4">
        <v>3</v>
      </c>
      <c r="M24" s="4">
        <v>3</v>
      </c>
      <c r="N24" s="4">
        <f t="shared" si="4"/>
        <v>-2</v>
      </c>
      <c r="O24" s="4">
        <v>-2</v>
      </c>
      <c r="P24" s="4">
        <v>0</v>
      </c>
      <c r="Q24" s="13">
        <f t="shared" si="5"/>
        <v>-25</v>
      </c>
      <c r="R24" s="13">
        <f t="shared" si="1"/>
        <v>-40</v>
      </c>
      <c r="S24" s="13">
        <f t="shared" si="1"/>
        <v>0</v>
      </c>
      <c r="V24" s="4">
        <f t="shared" si="2"/>
        <v>8</v>
      </c>
      <c r="W24" s="13">
        <f t="shared" si="2"/>
        <v>5</v>
      </c>
      <c r="X24" s="13">
        <f t="shared" si="2"/>
        <v>3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13</v>
      </c>
      <c r="L25" s="4">
        <v>5</v>
      </c>
      <c r="M25" s="4">
        <v>8</v>
      </c>
      <c r="N25" s="4">
        <f t="shared" si="4"/>
        <v>-4</v>
      </c>
      <c r="O25" s="4">
        <v>-7</v>
      </c>
      <c r="P25" s="4">
        <v>3</v>
      </c>
      <c r="Q25" s="13">
        <f t="shared" si="5"/>
        <v>-23.529411764705888</v>
      </c>
      <c r="R25" s="13">
        <f t="shared" si="1"/>
        <v>-58.333333333333329</v>
      </c>
      <c r="S25" s="13">
        <f t="shared" si="1"/>
        <v>60.000000000000007</v>
      </c>
      <c r="V25" s="4">
        <f t="shared" si="2"/>
        <v>17</v>
      </c>
      <c r="W25" s="13">
        <f t="shared" si="2"/>
        <v>12</v>
      </c>
      <c r="X25" s="13">
        <f t="shared" si="2"/>
        <v>5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22</v>
      </c>
      <c r="L26" s="4">
        <v>13</v>
      </c>
      <c r="M26" s="4">
        <v>9</v>
      </c>
      <c r="N26" s="4">
        <f t="shared" si="4"/>
        <v>-2</v>
      </c>
      <c r="O26" s="4">
        <v>-1</v>
      </c>
      <c r="P26" s="4">
        <v>-1</v>
      </c>
      <c r="Q26" s="13">
        <f t="shared" si="5"/>
        <v>-8.3333333333333375</v>
      </c>
      <c r="R26" s="13">
        <f t="shared" si="5"/>
        <v>-7.1428571428571397</v>
      </c>
      <c r="S26" s="13">
        <f t="shared" si="5"/>
        <v>-9.9999999999999982</v>
      </c>
      <c r="V26" s="4">
        <f t="shared" si="2"/>
        <v>24</v>
      </c>
      <c r="W26" s="13">
        <f t="shared" si="2"/>
        <v>14</v>
      </c>
      <c r="X26" s="13">
        <f t="shared" si="2"/>
        <v>10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42</v>
      </c>
      <c r="L27" s="4">
        <v>20</v>
      </c>
      <c r="M27" s="4">
        <v>22</v>
      </c>
      <c r="N27" s="4">
        <f t="shared" si="4"/>
        <v>-1</v>
      </c>
      <c r="O27" s="4">
        <v>-4</v>
      </c>
      <c r="P27" s="4">
        <v>3</v>
      </c>
      <c r="Q27" s="13">
        <f t="shared" si="5"/>
        <v>-2.3255813953488413</v>
      </c>
      <c r="R27" s="13">
        <f t="shared" si="5"/>
        <v>-16.666666666666664</v>
      </c>
      <c r="S27" s="13">
        <f t="shared" si="5"/>
        <v>15.789473684210531</v>
      </c>
      <c r="V27" s="4">
        <f t="shared" si="2"/>
        <v>43</v>
      </c>
      <c r="W27" s="13">
        <f t="shared" si="2"/>
        <v>24</v>
      </c>
      <c r="X27" s="13">
        <f t="shared" si="2"/>
        <v>19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39</v>
      </c>
      <c r="L28" s="4">
        <v>12</v>
      </c>
      <c r="M28" s="4">
        <v>27</v>
      </c>
      <c r="N28" s="4">
        <f t="shared" si="4"/>
        <v>-1</v>
      </c>
      <c r="O28" s="4">
        <v>-10</v>
      </c>
      <c r="P28" s="4">
        <v>9</v>
      </c>
      <c r="Q28" s="13">
        <f t="shared" si="5"/>
        <v>-2.5000000000000022</v>
      </c>
      <c r="R28" s="13">
        <f t="shared" si="5"/>
        <v>-45.45454545454546</v>
      </c>
      <c r="S28" s="13">
        <f t="shared" si="5"/>
        <v>50</v>
      </c>
      <c r="V28" s="4">
        <f t="shared" si="2"/>
        <v>40</v>
      </c>
      <c r="W28" s="13">
        <f>L28-O28</f>
        <v>22</v>
      </c>
      <c r="X28" s="13">
        <f t="shared" si="2"/>
        <v>18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22</v>
      </c>
      <c r="L29" s="4">
        <v>4</v>
      </c>
      <c r="M29" s="4">
        <v>18</v>
      </c>
      <c r="N29" s="4">
        <f>O29+P29</f>
        <v>-6</v>
      </c>
      <c r="O29" s="4">
        <v>-5</v>
      </c>
      <c r="P29" s="4">
        <v>-1</v>
      </c>
      <c r="Q29" s="13">
        <f>IF(K29=N29,0,(1-(K29/(K29-N29)))*-100)</f>
        <v>-21.428571428571431</v>
      </c>
      <c r="R29" s="13">
        <f>IF(L29=O29,0,(1-(L29/(L29-O29)))*-100)</f>
        <v>-55.555555555555557</v>
      </c>
      <c r="S29" s="13">
        <f>IF(M29=P29,0,(1-(M29/(M29-P29)))*-100)</f>
        <v>-5.2631578947368478</v>
      </c>
      <c r="V29" s="4">
        <f t="shared" si="2"/>
        <v>28</v>
      </c>
      <c r="W29" s="13">
        <f t="shared" si="2"/>
        <v>9</v>
      </c>
      <c r="X29" s="13">
        <f t="shared" si="2"/>
        <v>19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3</v>
      </c>
      <c r="L30" s="4">
        <v>0</v>
      </c>
      <c r="M30" s="4">
        <v>3</v>
      </c>
      <c r="N30" s="4">
        <f t="shared" ref="N30" si="6">O30+P30</f>
        <v>3</v>
      </c>
      <c r="O30" s="4">
        <v>0</v>
      </c>
      <c r="P30" s="4">
        <v>3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1</v>
      </c>
      <c r="O32" s="4">
        <f t="shared" si="9"/>
        <v>0</v>
      </c>
      <c r="P32" s="4">
        <f t="shared" si="9"/>
        <v>1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6</v>
      </c>
      <c r="L33" s="4">
        <f t="shared" si="12"/>
        <v>5</v>
      </c>
      <c r="M33" s="4">
        <f>SUM(M13:M22)</f>
        <v>1</v>
      </c>
      <c r="N33" s="4">
        <f t="shared" ref="N33:P33" si="13">SUM(N13:N22)</f>
        <v>2</v>
      </c>
      <c r="O33" s="4">
        <f t="shared" si="13"/>
        <v>4</v>
      </c>
      <c r="P33" s="4">
        <f t="shared" si="13"/>
        <v>-2</v>
      </c>
      <c r="Q33" s="13">
        <f t="shared" ref="Q33:Q36" si="14">IF(K33=N33,0,(1-(K33/(K33-N33)))*-100)</f>
        <v>50</v>
      </c>
      <c r="R33" s="13">
        <f t="shared" si="10"/>
        <v>400</v>
      </c>
      <c r="S33" s="13">
        <f t="shared" si="10"/>
        <v>-66.666666666666671</v>
      </c>
      <c r="V33" s="4">
        <f t="shared" ref="V33:X33" si="15">SUM(V13:V22)</f>
        <v>4</v>
      </c>
      <c r="W33" s="13">
        <f t="shared" si="15"/>
        <v>1</v>
      </c>
      <c r="X33" s="13">
        <f t="shared" si="15"/>
        <v>3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159</v>
      </c>
      <c r="L34" s="4">
        <f t="shared" si="16"/>
        <v>66</v>
      </c>
      <c r="M34" s="4">
        <f t="shared" si="16"/>
        <v>93</v>
      </c>
      <c r="N34" s="4">
        <f t="shared" si="16"/>
        <v>-8</v>
      </c>
      <c r="O34" s="4">
        <f t="shared" si="16"/>
        <v>-26</v>
      </c>
      <c r="P34" s="4">
        <f t="shared" si="16"/>
        <v>18</v>
      </c>
      <c r="Q34" s="13">
        <f>IF(K34=N34,0,(1-(K34/(K34-N34)))*-100)</f>
        <v>-4.7904191616766507</v>
      </c>
      <c r="R34" s="13">
        <f t="shared" si="10"/>
        <v>-28.260869565217394</v>
      </c>
      <c r="S34" s="13">
        <f t="shared" si="10"/>
        <v>24</v>
      </c>
      <c r="V34" s="4">
        <f t="shared" ref="V34:X34" si="17">SUM(V23:V30)</f>
        <v>167</v>
      </c>
      <c r="W34" s="13">
        <f t="shared" si="17"/>
        <v>92</v>
      </c>
      <c r="X34" s="13">
        <f t="shared" si="17"/>
        <v>75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141</v>
      </c>
      <c r="L35" s="4">
        <f>SUM(L25:L30)</f>
        <v>54</v>
      </c>
      <c r="M35" s="4">
        <f t="shared" si="18"/>
        <v>87</v>
      </c>
      <c r="N35" s="4">
        <f t="shared" si="18"/>
        <v>-11</v>
      </c>
      <c r="O35" s="4">
        <f t="shared" si="18"/>
        <v>-27</v>
      </c>
      <c r="P35" s="4">
        <f t="shared" si="18"/>
        <v>16</v>
      </c>
      <c r="Q35" s="13">
        <f t="shared" si="14"/>
        <v>-7.2368421052631522</v>
      </c>
      <c r="R35" s="13">
        <f t="shared" si="10"/>
        <v>-33.333333333333336</v>
      </c>
      <c r="S35" s="13">
        <f t="shared" si="10"/>
        <v>22.535211267605625</v>
      </c>
      <c r="V35" s="4">
        <f t="shared" ref="V35" si="19">SUM(V25:V30)</f>
        <v>152</v>
      </c>
      <c r="W35" s="13">
        <f>SUM(W25:W30)</f>
        <v>81</v>
      </c>
      <c r="X35" s="13">
        <f>SUM(X25:X30)</f>
        <v>71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106</v>
      </c>
      <c r="L36" s="4">
        <f>SUM(L27:L30)</f>
        <v>36</v>
      </c>
      <c r="M36" s="4">
        <f t="shared" si="20"/>
        <v>70</v>
      </c>
      <c r="N36" s="4">
        <f t="shared" si="20"/>
        <v>-5</v>
      </c>
      <c r="O36" s="4">
        <f t="shared" si="20"/>
        <v>-19</v>
      </c>
      <c r="P36" s="4">
        <f t="shared" si="20"/>
        <v>14</v>
      </c>
      <c r="Q36" s="13">
        <f t="shared" si="14"/>
        <v>-4.5045045045045029</v>
      </c>
      <c r="R36" s="13">
        <f t="shared" si="10"/>
        <v>-34.545454545454547</v>
      </c>
      <c r="S36" s="13">
        <f t="shared" si="10"/>
        <v>25</v>
      </c>
      <c r="V36" s="4">
        <f t="shared" ref="V36" si="21">SUM(V27:V30)</f>
        <v>111</v>
      </c>
      <c r="W36" s="13">
        <f>SUM(W27:W30)</f>
        <v>55</v>
      </c>
      <c r="X36" s="13">
        <f>SUM(X27:X30)</f>
        <v>56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0.60240963855421692</v>
      </c>
      <c r="L38" s="14">
        <f t="shared" ref="L38:M38" si="22">L32/L9*100</f>
        <v>0</v>
      </c>
      <c r="M38" s="14">
        <f t="shared" si="22"/>
        <v>1.0526315789473684</v>
      </c>
      <c r="N38" s="14">
        <f>N32/N9*100</f>
        <v>-20</v>
      </c>
      <c r="O38" s="14">
        <f>O32/O9*100</f>
        <v>0</v>
      </c>
      <c r="P38" s="14">
        <f t="shared" ref="P38" si="23">P32/P9*100</f>
        <v>5.8823529411764701</v>
      </c>
      <c r="Q38" s="14">
        <f>K38-V38</f>
        <v>0.60240963855421692</v>
      </c>
      <c r="R38" s="14">
        <f t="shared" ref="R38:S42" si="24">L38-W38</f>
        <v>0</v>
      </c>
      <c r="S38" s="14">
        <f>M38-X38</f>
        <v>1.0526315789473684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3.6144578313253009</v>
      </c>
      <c r="L39" s="14">
        <f>L33/L9*100</f>
        <v>7.042253521126761</v>
      </c>
      <c r="M39" s="15">
        <f t="shared" ref="M39" si="26">M33/M9*100</f>
        <v>1.0526315789473684</v>
      </c>
      <c r="N39" s="14">
        <f>N33/N9*100</f>
        <v>-40</v>
      </c>
      <c r="O39" s="14">
        <f t="shared" ref="O39" si="27">O33/O9*100</f>
        <v>-18.181818181818183</v>
      </c>
      <c r="P39" s="14">
        <f>P33/P9*100</f>
        <v>-11.76470588235294</v>
      </c>
      <c r="Q39" s="14">
        <f t="shared" ref="Q39:Q42" si="28">K39-V39</f>
        <v>1.2752765447755934</v>
      </c>
      <c r="R39" s="14">
        <f t="shared" si="24"/>
        <v>5.9669847039224599</v>
      </c>
      <c r="S39" s="14">
        <f t="shared" si="24"/>
        <v>-2.7935222672064777</v>
      </c>
      <c r="V39" s="14">
        <f t="shared" ref="V39:X39" si="29">V33/V9*100</f>
        <v>2.3391812865497075</v>
      </c>
      <c r="W39" s="14">
        <f t="shared" si="29"/>
        <v>1.0752688172043012</v>
      </c>
      <c r="X39" s="14">
        <f t="shared" si="29"/>
        <v>3.8461538461538463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95.783132530120483</v>
      </c>
      <c r="L40" s="14">
        <f t="shared" si="30"/>
        <v>92.957746478873233</v>
      </c>
      <c r="M40" s="14">
        <f t="shared" si="30"/>
        <v>97.894736842105274</v>
      </c>
      <c r="N40" s="14">
        <f>N34/N9*100</f>
        <v>160</v>
      </c>
      <c r="O40" s="14">
        <f t="shared" ref="O40:P40" si="31">O34/O9*100</f>
        <v>118.18181818181819</v>
      </c>
      <c r="P40" s="14">
        <f t="shared" si="31"/>
        <v>105.88235294117648</v>
      </c>
      <c r="Q40" s="14">
        <f t="shared" si="28"/>
        <v>-1.8776861833298142</v>
      </c>
      <c r="R40" s="14">
        <f t="shared" si="24"/>
        <v>-5.9669847039224635</v>
      </c>
      <c r="S40" s="14">
        <f t="shared" si="24"/>
        <v>1.740890688259114</v>
      </c>
      <c r="V40" s="14">
        <f t="shared" ref="V40:X40" si="32">V34/V9*100</f>
        <v>97.660818713450297</v>
      </c>
      <c r="W40" s="14">
        <f t="shared" si="32"/>
        <v>98.924731182795696</v>
      </c>
      <c r="X40" s="14">
        <f t="shared" si="32"/>
        <v>96.15384615384616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84.939759036144579</v>
      </c>
      <c r="L41" s="14">
        <f t="shared" si="33"/>
        <v>76.056338028169009</v>
      </c>
      <c r="M41" s="14">
        <f t="shared" si="33"/>
        <v>91.578947368421055</v>
      </c>
      <c r="N41" s="14">
        <f>N35/N9*100</f>
        <v>220.00000000000003</v>
      </c>
      <c r="O41" s="14">
        <f t="shared" ref="O41:P41" si="34">O35/O9*100</f>
        <v>122.72727272727273</v>
      </c>
      <c r="P41" s="14">
        <f t="shared" si="34"/>
        <v>94.117647058823522</v>
      </c>
      <c r="Q41" s="14">
        <f t="shared" si="28"/>
        <v>-3.9491298527443064</v>
      </c>
      <c r="R41" s="14">
        <f t="shared" si="24"/>
        <v>-11.040436165379376</v>
      </c>
      <c r="S41" s="14">
        <f t="shared" si="24"/>
        <v>0.55330634278003288</v>
      </c>
      <c r="V41" s="14">
        <f>V35/V9*100</f>
        <v>88.888888888888886</v>
      </c>
      <c r="W41" s="14">
        <f>W35/W9*100</f>
        <v>87.096774193548384</v>
      </c>
      <c r="X41" s="14">
        <f>X35/X9*100</f>
        <v>91.025641025641022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63.855421686746979</v>
      </c>
      <c r="L42" s="14">
        <f t="shared" si="35"/>
        <v>50.704225352112672</v>
      </c>
      <c r="M42" s="14">
        <f t="shared" si="35"/>
        <v>73.68421052631578</v>
      </c>
      <c r="N42" s="14">
        <f t="shared" si="35"/>
        <v>100</v>
      </c>
      <c r="O42" s="14">
        <f t="shared" si="35"/>
        <v>86.36363636363636</v>
      </c>
      <c r="P42" s="14">
        <f t="shared" si="35"/>
        <v>82.35294117647058</v>
      </c>
      <c r="Q42" s="14">
        <f t="shared" si="28"/>
        <v>-1.0568590150074044</v>
      </c>
      <c r="R42" s="14">
        <f t="shared" si="24"/>
        <v>-8.4355595941238875</v>
      </c>
      <c r="S42" s="14">
        <f t="shared" si="24"/>
        <v>1.8893387314439849</v>
      </c>
      <c r="V42" s="14">
        <f t="shared" ref="V42:X42" si="36">V36/V9*100</f>
        <v>64.912280701754383</v>
      </c>
      <c r="W42" s="14">
        <f t="shared" si="36"/>
        <v>59.13978494623656</v>
      </c>
      <c r="X42" s="14">
        <f t="shared" si="36"/>
        <v>71.794871794871796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43"/>
  <sheetViews>
    <sheetView view="pageBreakPreview" zoomScale="70" zoomScaleNormal="7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14</v>
      </c>
      <c r="C9" s="4">
        <f>SUM(C10:C30)</f>
        <v>5</v>
      </c>
      <c r="D9" s="4">
        <f>SUM(D10:D30)</f>
        <v>9</v>
      </c>
      <c r="E9" s="4">
        <f>F9+G9</f>
        <v>-2</v>
      </c>
      <c r="F9" s="4">
        <f>SUM(F10:F30)</f>
        <v>-6</v>
      </c>
      <c r="G9" s="4">
        <f>SUM(G10:G30)</f>
        <v>4</v>
      </c>
      <c r="H9" s="13">
        <f>IF(B9=E9,0,(1-(B9/(B9-E9)))*-100)</f>
        <v>-12.5</v>
      </c>
      <c r="I9" s="13">
        <f>IF(C9=F9,0,(1-(C9/(C9-F9)))*-100)</f>
        <v>-54.54545454545454</v>
      </c>
      <c r="J9" s="13">
        <f>IF(D9=G9,0,(1-(D9/(D9-G9)))*-100)</f>
        <v>80</v>
      </c>
      <c r="K9" s="4">
        <f>L9+M9</f>
        <v>101</v>
      </c>
      <c r="L9" s="4">
        <f>SUM(L10:L30)</f>
        <v>42</v>
      </c>
      <c r="M9" s="4">
        <f>SUM(M10:M30)</f>
        <v>59</v>
      </c>
      <c r="N9" s="4">
        <f>O9+P9</f>
        <v>-15</v>
      </c>
      <c r="O9" s="4">
        <f>SUM(O10:O30)</f>
        <v>-17</v>
      </c>
      <c r="P9" s="4">
        <f>SUM(P10:P30)</f>
        <v>2</v>
      </c>
      <c r="Q9" s="13">
        <f>IF(K9=N9,0,(1-(K9/(K9-N9)))*-100)</f>
        <v>-12.931034482758619</v>
      </c>
      <c r="R9" s="13">
        <f>IF(L9=O9,0,(1-(L9/(L9-O9)))*-100)</f>
        <v>-28.8135593220339</v>
      </c>
      <c r="S9" s="13">
        <f>IF(M9=P9,0,(1-(M9/(M9-P9)))*-100)</f>
        <v>3.5087719298245723</v>
      </c>
      <c r="V9" s="4">
        <f>K9-N9</f>
        <v>116</v>
      </c>
      <c r="W9" s="13">
        <f>L9-O9</f>
        <v>59</v>
      </c>
      <c r="X9" s="13">
        <f>M9-P9</f>
        <v>57</v>
      </c>
    </row>
    <row r="10" spans="1:24" s="1" customFormat="1" ht="18" customHeight="1" x14ac:dyDescent="0.15">
      <c r="A10" s="4" t="s">
        <v>1</v>
      </c>
      <c r="B10" s="4">
        <f>C10+D10</f>
        <v>14</v>
      </c>
      <c r="C10" s="4">
        <v>5</v>
      </c>
      <c r="D10" s="4">
        <v>9</v>
      </c>
      <c r="E10" s="4">
        <f>F10+G10</f>
        <v>-2</v>
      </c>
      <c r="F10" s="4">
        <v>-6</v>
      </c>
      <c r="G10" s="4">
        <v>4</v>
      </c>
      <c r="H10" s="13">
        <f>IF(B10=E10,0,(1-(B10/(B10-E10)))*-100)</f>
        <v>-12.5</v>
      </c>
      <c r="I10" s="13">
        <f t="shared" ref="I10" si="0">IF(C10=F10,0,(1-(C10/(C10-F10)))*-100)</f>
        <v>-54.54545454545454</v>
      </c>
      <c r="J10" s="13">
        <f>IF(D10=G10,0,(1-(D10/(D10-G10)))*-100)</f>
        <v>80</v>
      </c>
      <c r="K10" s="4">
        <f>L10+M10</f>
        <v>1</v>
      </c>
      <c r="L10" s="4">
        <v>0</v>
      </c>
      <c r="M10" s="4">
        <v>1</v>
      </c>
      <c r="N10" s="4">
        <f>O10+P10</f>
        <v>1</v>
      </c>
      <c r="O10" s="4">
        <v>0</v>
      </c>
      <c r="P10" s="4">
        <v>1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1</v>
      </c>
      <c r="L16" s="4">
        <v>1</v>
      </c>
      <c r="M16" s="4">
        <v>0</v>
      </c>
      <c r="N16" s="4">
        <f t="shared" si="4"/>
        <v>1</v>
      </c>
      <c r="O16" s="4">
        <v>1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1</v>
      </c>
      <c r="L18" s="4">
        <v>1</v>
      </c>
      <c r="M18" s="4">
        <v>0</v>
      </c>
      <c r="N18" s="4">
        <f t="shared" si="4"/>
        <v>1</v>
      </c>
      <c r="O18" s="4">
        <v>1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-1</v>
      </c>
      <c r="P19" s="4">
        <v>0</v>
      </c>
      <c r="Q19" s="13">
        <f t="shared" si="5"/>
        <v>-100</v>
      </c>
      <c r="R19" s="13">
        <f t="shared" si="1"/>
        <v>-100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0</v>
      </c>
      <c r="L20" s="4">
        <v>0</v>
      </c>
      <c r="M20" s="4">
        <v>0</v>
      </c>
      <c r="N20" s="4">
        <f t="shared" si="4"/>
        <v>-1</v>
      </c>
      <c r="O20" s="4">
        <v>0</v>
      </c>
      <c r="P20" s="4">
        <v>-1</v>
      </c>
      <c r="Q20" s="13">
        <f t="shared" si="5"/>
        <v>-100</v>
      </c>
      <c r="R20" s="13">
        <f t="shared" si="1"/>
        <v>0</v>
      </c>
      <c r="S20" s="13">
        <f t="shared" si="1"/>
        <v>-100</v>
      </c>
      <c r="V20" s="4">
        <f t="shared" si="2"/>
        <v>1</v>
      </c>
      <c r="W20" s="13">
        <f t="shared" si="2"/>
        <v>0</v>
      </c>
      <c r="X20" s="13">
        <f t="shared" si="2"/>
        <v>1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2</v>
      </c>
      <c r="L21" s="4">
        <v>2</v>
      </c>
      <c r="M21" s="4">
        <v>0</v>
      </c>
      <c r="N21" s="4">
        <f t="shared" si="4"/>
        <v>2</v>
      </c>
      <c r="O21" s="4">
        <v>2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4</v>
      </c>
      <c r="L22" s="4">
        <v>2</v>
      </c>
      <c r="M22" s="4">
        <v>2</v>
      </c>
      <c r="N22" s="4">
        <f t="shared" si="4"/>
        <v>1</v>
      </c>
      <c r="O22" s="4">
        <v>-1</v>
      </c>
      <c r="P22" s="4">
        <v>2</v>
      </c>
      <c r="Q22" s="13">
        <f t="shared" si="5"/>
        <v>33.333333333333329</v>
      </c>
      <c r="R22" s="13">
        <f t="shared" si="1"/>
        <v>-33.333333333333336</v>
      </c>
      <c r="S22" s="13">
        <f t="shared" si="1"/>
        <v>0</v>
      </c>
      <c r="V22" s="4">
        <f t="shared" si="2"/>
        <v>3</v>
      </c>
      <c r="W22" s="13">
        <f t="shared" si="2"/>
        <v>3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7</v>
      </c>
      <c r="L23" s="4">
        <v>7</v>
      </c>
      <c r="M23" s="4">
        <v>0</v>
      </c>
      <c r="N23" s="4">
        <f t="shared" si="4"/>
        <v>3</v>
      </c>
      <c r="O23" s="4">
        <v>5</v>
      </c>
      <c r="P23" s="4">
        <v>-2</v>
      </c>
      <c r="Q23" s="13">
        <f t="shared" si="5"/>
        <v>75</v>
      </c>
      <c r="R23" s="13">
        <f t="shared" si="1"/>
        <v>250</v>
      </c>
      <c r="S23" s="13">
        <f t="shared" si="1"/>
        <v>-100</v>
      </c>
      <c r="V23" s="4">
        <f t="shared" si="2"/>
        <v>4</v>
      </c>
      <c r="W23" s="13">
        <f t="shared" si="2"/>
        <v>2</v>
      </c>
      <c r="X23" s="13">
        <f t="shared" si="2"/>
        <v>2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3</v>
      </c>
      <c r="L24" s="4">
        <v>2</v>
      </c>
      <c r="M24" s="4">
        <v>1</v>
      </c>
      <c r="N24" s="4">
        <f t="shared" si="4"/>
        <v>-2</v>
      </c>
      <c r="O24" s="4">
        <v>-1</v>
      </c>
      <c r="P24" s="4">
        <v>-1</v>
      </c>
      <c r="Q24" s="13">
        <f t="shared" si="5"/>
        <v>-40</v>
      </c>
      <c r="R24" s="13">
        <f t="shared" si="1"/>
        <v>-33.333333333333336</v>
      </c>
      <c r="S24" s="13">
        <f t="shared" si="1"/>
        <v>-50</v>
      </c>
      <c r="V24" s="4">
        <f t="shared" si="2"/>
        <v>5</v>
      </c>
      <c r="W24" s="13">
        <f t="shared" si="2"/>
        <v>3</v>
      </c>
      <c r="X24" s="13">
        <f t="shared" si="2"/>
        <v>2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5</v>
      </c>
      <c r="L25" s="4">
        <v>2</v>
      </c>
      <c r="M25" s="4">
        <v>3</v>
      </c>
      <c r="N25" s="4">
        <f t="shared" si="4"/>
        <v>1</v>
      </c>
      <c r="O25" s="4">
        <v>0</v>
      </c>
      <c r="P25" s="4">
        <v>1</v>
      </c>
      <c r="Q25" s="13">
        <f t="shared" si="5"/>
        <v>25</v>
      </c>
      <c r="R25" s="13">
        <f t="shared" si="1"/>
        <v>0</v>
      </c>
      <c r="S25" s="13">
        <f t="shared" si="1"/>
        <v>50</v>
      </c>
      <c r="V25" s="4">
        <f t="shared" si="2"/>
        <v>4</v>
      </c>
      <c r="W25" s="13">
        <f t="shared" si="2"/>
        <v>2</v>
      </c>
      <c r="X25" s="13">
        <f t="shared" si="2"/>
        <v>2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14</v>
      </c>
      <c r="L26" s="4">
        <v>6</v>
      </c>
      <c r="M26" s="4">
        <v>8</v>
      </c>
      <c r="N26" s="4">
        <f t="shared" si="4"/>
        <v>-6</v>
      </c>
      <c r="O26" s="4">
        <v>-7</v>
      </c>
      <c r="P26" s="4">
        <v>1</v>
      </c>
      <c r="Q26" s="13">
        <f t="shared" si="5"/>
        <v>-30.000000000000004</v>
      </c>
      <c r="R26" s="13">
        <f t="shared" si="5"/>
        <v>-53.846153846153847</v>
      </c>
      <c r="S26" s="13">
        <f t="shared" si="5"/>
        <v>14.285714285714279</v>
      </c>
      <c r="V26" s="4">
        <f t="shared" si="2"/>
        <v>20</v>
      </c>
      <c r="W26" s="13">
        <f t="shared" si="2"/>
        <v>13</v>
      </c>
      <c r="X26" s="13">
        <f t="shared" si="2"/>
        <v>7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30</v>
      </c>
      <c r="L27" s="4">
        <v>10</v>
      </c>
      <c r="M27" s="4">
        <v>20</v>
      </c>
      <c r="N27" s="4">
        <f t="shared" si="4"/>
        <v>2</v>
      </c>
      <c r="O27" s="4">
        <v>-9</v>
      </c>
      <c r="P27" s="4">
        <v>11</v>
      </c>
      <c r="Q27" s="13">
        <f t="shared" si="5"/>
        <v>7.1428571428571397</v>
      </c>
      <c r="R27" s="13">
        <f t="shared" si="5"/>
        <v>-47.368421052631582</v>
      </c>
      <c r="S27" s="13">
        <f t="shared" si="5"/>
        <v>122.22222222222223</v>
      </c>
      <c r="V27" s="4">
        <f t="shared" si="2"/>
        <v>28</v>
      </c>
      <c r="W27" s="13">
        <f t="shared" si="2"/>
        <v>19</v>
      </c>
      <c r="X27" s="13">
        <f t="shared" si="2"/>
        <v>9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15</v>
      </c>
      <c r="L28" s="4">
        <v>5</v>
      </c>
      <c r="M28" s="4">
        <v>10</v>
      </c>
      <c r="N28" s="4">
        <f t="shared" si="4"/>
        <v>-17</v>
      </c>
      <c r="O28" s="4">
        <v>-6</v>
      </c>
      <c r="P28" s="4">
        <v>-11</v>
      </c>
      <c r="Q28" s="13">
        <f t="shared" si="5"/>
        <v>-53.125</v>
      </c>
      <c r="R28" s="13">
        <f t="shared" si="5"/>
        <v>-54.54545454545454</v>
      </c>
      <c r="S28" s="13">
        <f t="shared" si="5"/>
        <v>-52.380952380952387</v>
      </c>
      <c r="V28" s="4">
        <f t="shared" si="2"/>
        <v>32</v>
      </c>
      <c r="W28" s="13">
        <f>L28-O28</f>
        <v>11</v>
      </c>
      <c r="X28" s="13">
        <f t="shared" si="2"/>
        <v>21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13</v>
      </c>
      <c r="L29" s="4">
        <v>4</v>
      </c>
      <c r="M29" s="4">
        <v>9</v>
      </c>
      <c r="N29" s="4">
        <f>O29+P29</f>
        <v>-5</v>
      </c>
      <c r="O29" s="4">
        <v>-1</v>
      </c>
      <c r="P29" s="4">
        <v>-4</v>
      </c>
      <c r="Q29" s="13">
        <f>IF(K29=N29,0,(1-(K29/(K29-N29)))*-100)</f>
        <v>-27.777777777777779</v>
      </c>
      <c r="R29" s="13">
        <f>IF(L29=O29,0,(1-(L29/(L29-O29)))*-100)</f>
        <v>-19.999999999999996</v>
      </c>
      <c r="S29" s="13">
        <f>IF(M29=P29,0,(1-(M29/(M29-P29)))*-100)</f>
        <v>-30.76923076923077</v>
      </c>
      <c r="V29" s="4">
        <f t="shared" si="2"/>
        <v>18</v>
      </c>
      <c r="W29" s="13">
        <f t="shared" si="2"/>
        <v>5</v>
      </c>
      <c r="X29" s="13">
        <f t="shared" si="2"/>
        <v>13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5</v>
      </c>
      <c r="L30" s="4">
        <v>0</v>
      </c>
      <c r="M30" s="4">
        <v>5</v>
      </c>
      <c r="N30" s="4">
        <f t="shared" ref="N30" si="6">O30+P30</f>
        <v>5</v>
      </c>
      <c r="O30" s="4">
        <v>0</v>
      </c>
      <c r="P30" s="4">
        <v>5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1</v>
      </c>
      <c r="O32" s="4">
        <f t="shared" si="9"/>
        <v>0</v>
      </c>
      <c r="P32" s="4">
        <f t="shared" si="9"/>
        <v>1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8</v>
      </c>
      <c r="L33" s="4">
        <f t="shared" si="12"/>
        <v>6</v>
      </c>
      <c r="M33" s="4">
        <f>SUM(M13:M22)</f>
        <v>2</v>
      </c>
      <c r="N33" s="4">
        <f t="shared" ref="N33:P33" si="13">SUM(N13:N22)</f>
        <v>3</v>
      </c>
      <c r="O33" s="4">
        <f t="shared" si="13"/>
        <v>2</v>
      </c>
      <c r="P33" s="4">
        <f t="shared" si="13"/>
        <v>1</v>
      </c>
      <c r="Q33" s="13">
        <f t="shared" ref="Q33:Q36" si="14">IF(K33=N33,0,(1-(K33/(K33-N33)))*-100)</f>
        <v>60.000000000000007</v>
      </c>
      <c r="R33" s="13">
        <f t="shared" si="10"/>
        <v>50</v>
      </c>
      <c r="S33" s="13">
        <f t="shared" si="10"/>
        <v>100</v>
      </c>
      <c r="V33" s="4">
        <f t="shared" ref="V33:X33" si="15">SUM(V13:V22)</f>
        <v>5</v>
      </c>
      <c r="W33" s="13">
        <f t="shared" si="15"/>
        <v>4</v>
      </c>
      <c r="X33" s="13">
        <f t="shared" si="15"/>
        <v>1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92</v>
      </c>
      <c r="L34" s="4">
        <f t="shared" si="16"/>
        <v>36</v>
      </c>
      <c r="M34" s="4">
        <f t="shared" si="16"/>
        <v>56</v>
      </c>
      <c r="N34" s="4">
        <f t="shared" si="16"/>
        <v>-19</v>
      </c>
      <c r="O34" s="4">
        <f t="shared" si="16"/>
        <v>-19</v>
      </c>
      <c r="P34" s="4">
        <f t="shared" si="16"/>
        <v>0</v>
      </c>
      <c r="Q34" s="13">
        <f>IF(K34=N34,0,(1-(K34/(K34-N34)))*-100)</f>
        <v>-17.117117117117118</v>
      </c>
      <c r="R34" s="13">
        <f t="shared" si="10"/>
        <v>-34.545454545454547</v>
      </c>
      <c r="S34" s="13">
        <f t="shared" si="10"/>
        <v>0</v>
      </c>
      <c r="V34" s="4">
        <f t="shared" ref="V34:X34" si="17">SUM(V23:V30)</f>
        <v>111</v>
      </c>
      <c r="W34" s="13">
        <f t="shared" si="17"/>
        <v>55</v>
      </c>
      <c r="X34" s="13">
        <f t="shared" si="17"/>
        <v>56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82</v>
      </c>
      <c r="L35" s="4">
        <f>SUM(L25:L30)</f>
        <v>27</v>
      </c>
      <c r="M35" s="4">
        <f t="shared" si="18"/>
        <v>55</v>
      </c>
      <c r="N35" s="4">
        <f t="shared" si="18"/>
        <v>-20</v>
      </c>
      <c r="O35" s="4">
        <f t="shared" si="18"/>
        <v>-23</v>
      </c>
      <c r="P35" s="4">
        <f t="shared" si="18"/>
        <v>3</v>
      </c>
      <c r="Q35" s="13">
        <f t="shared" si="14"/>
        <v>-19.6078431372549</v>
      </c>
      <c r="R35" s="13">
        <f t="shared" si="10"/>
        <v>-46</v>
      </c>
      <c r="S35" s="13">
        <f t="shared" si="10"/>
        <v>5.7692307692307709</v>
      </c>
      <c r="V35" s="4">
        <f t="shared" ref="V35" si="19">SUM(V25:V30)</f>
        <v>102</v>
      </c>
      <c r="W35" s="13">
        <f>SUM(W25:W30)</f>
        <v>50</v>
      </c>
      <c r="X35" s="13">
        <f>SUM(X25:X30)</f>
        <v>52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63</v>
      </c>
      <c r="L36" s="4">
        <f>SUM(L27:L30)</f>
        <v>19</v>
      </c>
      <c r="M36" s="4">
        <f t="shared" si="20"/>
        <v>44</v>
      </c>
      <c r="N36" s="4">
        <f t="shared" si="20"/>
        <v>-15</v>
      </c>
      <c r="O36" s="4">
        <f t="shared" si="20"/>
        <v>-16</v>
      </c>
      <c r="P36" s="4">
        <f t="shared" si="20"/>
        <v>1</v>
      </c>
      <c r="Q36" s="13">
        <f t="shared" si="14"/>
        <v>-19.23076923076923</v>
      </c>
      <c r="R36" s="13">
        <f t="shared" si="10"/>
        <v>-45.714285714285715</v>
      </c>
      <c r="S36" s="13">
        <f t="shared" si="10"/>
        <v>2.3255813953488413</v>
      </c>
      <c r="V36" s="4">
        <f t="shared" ref="V36" si="21">SUM(V27:V30)</f>
        <v>78</v>
      </c>
      <c r="W36" s="13">
        <f>SUM(W27:W30)</f>
        <v>35</v>
      </c>
      <c r="X36" s="13">
        <f>SUM(X27:X30)</f>
        <v>43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0.99009900990099009</v>
      </c>
      <c r="L38" s="14">
        <f t="shared" ref="L38:M38" si="22">L32/L9*100</f>
        <v>0</v>
      </c>
      <c r="M38" s="14">
        <f t="shared" si="22"/>
        <v>1.6949152542372881</v>
      </c>
      <c r="N38" s="14">
        <f>N32/N9*100</f>
        <v>-6.666666666666667</v>
      </c>
      <c r="O38" s="14">
        <f>O32/O9*100</f>
        <v>0</v>
      </c>
      <c r="P38" s="14">
        <f t="shared" ref="P38" si="23">P32/P9*100</f>
        <v>50</v>
      </c>
      <c r="Q38" s="14">
        <f>K38-V38</f>
        <v>0.99009900990099009</v>
      </c>
      <c r="R38" s="14">
        <f t="shared" ref="R38:S42" si="24">L38-W38</f>
        <v>0</v>
      </c>
      <c r="S38" s="14">
        <f>M38-X38</f>
        <v>1.6949152542372881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7.9207920792079207</v>
      </c>
      <c r="L39" s="14">
        <f>L33/L9*100</f>
        <v>14.285714285714285</v>
      </c>
      <c r="M39" s="15">
        <f t="shared" ref="M39" si="26">M33/M9*100</f>
        <v>3.3898305084745761</v>
      </c>
      <c r="N39" s="14">
        <f>N33/N9*100</f>
        <v>-20</v>
      </c>
      <c r="O39" s="14">
        <f t="shared" ref="O39" si="27">O33/O9*100</f>
        <v>-11.76470588235294</v>
      </c>
      <c r="P39" s="14">
        <f>P33/P9*100</f>
        <v>50</v>
      </c>
      <c r="Q39" s="14">
        <f t="shared" ref="Q39:Q42" si="28">K39-V39</f>
        <v>3.6104472516217134</v>
      </c>
      <c r="R39" s="14">
        <f t="shared" si="24"/>
        <v>7.5060532687651325</v>
      </c>
      <c r="S39" s="14">
        <f t="shared" si="24"/>
        <v>1.6354445435622955</v>
      </c>
      <c r="V39" s="14">
        <f t="shared" ref="V39:X39" si="29">V33/V9*100</f>
        <v>4.3103448275862073</v>
      </c>
      <c r="W39" s="14">
        <f t="shared" si="29"/>
        <v>6.7796610169491522</v>
      </c>
      <c r="X39" s="14">
        <f t="shared" si="29"/>
        <v>1.7543859649122806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91.089108910891099</v>
      </c>
      <c r="L40" s="14">
        <f t="shared" si="30"/>
        <v>85.714285714285708</v>
      </c>
      <c r="M40" s="14">
        <f t="shared" si="30"/>
        <v>94.915254237288138</v>
      </c>
      <c r="N40" s="14">
        <f>N34/N9*100</f>
        <v>126.66666666666666</v>
      </c>
      <c r="O40" s="14">
        <f t="shared" ref="O40:P40" si="31">O34/O9*100</f>
        <v>111.76470588235294</v>
      </c>
      <c r="P40" s="14">
        <f t="shared" si="31"/>
        <v>0</v>
      </c>
      <c r="Q40" s="14">
        <f t="shared" si="28"/>
        <v>-4.6005462615226946</v>
      </c>
      <c r="R40" s="14">
        <f t="shared" si="24"/>
        <v>-7.5060532687651289</v>
      </c>
      <c r="S40" s="14">
        <f t="shared" si="24"/>
        <v>-3.3303597977995736</v>
      </c>
      <c r="V40" s="14">
        <f t="shared" ref="V40:X40" si="32">V34/V9*100</f>
        <v>95.689655172413794</v>
      </c>
      <c r="W40" s="14">
        <f t="shared" si="32"/>
        <v>93.220338983050837</v>
      </c>
      <c r="X40" s="14">
        <f t="shared" si="32"/>
        <v>98.245614035087712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81.188118811881196</v>
      </c>
      <c r="L41" s="14">
        <f t="shared" si="33"/>
        <v>64.285714285714292</v>
      </c>
      <c r="M41" s="14">
        <f t="shared" si="33"/>
        <v>93.220338983050837</v>
      </c>
      <c r="N41" s="14">
        <f>N35/N9*100</f>
        <v>133.33333333333331</v>
      </c>
      <c r="O41" s="14">
        <f t="shared" ref="O41:P41" si="34">O35/O9*100</f>
        <v>135.29411764705884</v>
      </c>
      <c r="P41" s="14">
        <f t="shared" si="34"/>
        <v>150</v>
      </c>
      <c r="Q41" s="14">
        <f t="shared" si="28"/>
        <v>-6.7429156708774229</v>
      </c>
      <c r="R41" s="14">
        <f t="shared" si="24"/>
        <v>-20.460048426150109</v>
      </c>
      <c r="S41" s="14">
        <f t="shared" si="24"/>
        <v>1.9922688076122483</v>
      </c>
      <c r="V41" s="14">
        <f>V35/V9*100</f>
        <v>87.931034482758619</v>
      </c>
      <c r="W41" s="14">
        <f>W35/W9*100</f>
        <v>84.745762711864401</v>
      </c>
      <c r="X41" s="14">
        <f>X35/X9*100</f>
        <v>91.228070175438589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62.376237623762378</v>
      </c>
      <c r="L42" s="14">
        <f t="shared" si="35"/>
        <v>45.238095238095241</v>
      </c>
      <c r="M42" s="14">
        <f t="shared" si="35"/>
        <v>74.576271186440678</v>
      </c>
      <c r="N42" s="14">
        <f t="shared" si="35"/>
        <v>100</v>
      </c>
      <c r="O42" s="14">
        <f t="shared" si="35"/>
        <v>94.117647058823522</v>
      </c>
      <c r="P42" s="14">
        <f t="shared" si="35"/>
        <v>50</v>
      </c>
      <c r="Q42" s="14">
        <f t="shared" si="28"/>
        <v>-4.8651416865824473</v>
      </c>
      <c r="R42" s="14">
        <f t="shared" si="24"/>
        <v>-14.083938660209839</v>
      </c>
      <c r="S42" s="14">
        <f t="shared" si="24"/>
        <v>-0.86232530478739022</v>
      </c>
      <c r="V42" s="14">
        <f t="shared" ref="V42:X42" si="36">V36/V9*100</f>
        <v>67.241379310344826</v>
      </c>
      <c r="W42" s="14">
        <f t="shared" si="36"/>
        <v>59.322033898305079</v>
      </c>
      <c r="X42" s="14">
        <f t="shared" si="36"/>
        <v>75.438596491228068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X43"/>
  <sheetViews>
    <sheetView view="pageBreakPreview" zoomScale="70" zoomScaleNormal="70" zoomScaleSheetLayoutView="70" workbookViewId="0">
      <selection activeCell="J31" sqref="J3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10</v>
      </c>
      <c r="C9" s="4">
        <f>SUM(C10:C30)</f>
        <v>7</v>
      </c>
      <c r="D9" s="4">
        <f>SUM(D10:D30)</f>
        <v>3</v>
      </c>
      <c r="E9" s="4">
        <f>F9+G9</f>
        <v>-4</v>
      </c>
      <c r="F9" s="4">
        <f>SUM(F10:F30)</f>
        <v>-1</v>
      </c>
      <c r="G9" s="4">
        <f>SUM(G10:G30)</f>
        <v>-3</v>
      </c>
      <c r="H9" s="13">
        <f>IF(B9=E9,0,(1-(B9/(B9-E9)))*-100)</f>
        <v>-28.571428571428569</v>
      </c>
      <c r="I9" s="13">
        <f>IF(C9=F9,0,(1-(C9/(C9-F9)))*-100)</f>
        <v>-12.5</v>
      </c>
      <c r="J9" s="13">
        <f>IF(D9=G9,0,(1-(D9/(D9-G9)))*-100)</f>
        <v>-50</v>
      </c>
      <c r="K9" s="4">
        <f>L9+M9</f>
        <v>84</v>
      </c>
      <c r="L9" s="4">
        <f>SUM(L10:L30)</f>
        <v>41</v>
      </c>
      <c r="M9" s="4">
        <f>SUM(M10:M30)</f>
        <v>43</v>
      </c>
      <c r="N9" s="4">
        <f>O9+P9</f>
        <v>-6</v>
      </c>
      <c r="O9" s="4">
        <f>SUM(O10:O30)</f>
        <v>9</v>
      </c>
      <c r="P9" s="4">
        <f>SUM(P10:P30)</f>
        <v>-15</v>
      </c>
      <c r="Q9" s="13">
        <f>IF(K9=N9,0,(1-(K9/(K9-N9)))*-100)</f>
        <v>-6.6666666666666652</v>
      </c>
      <c r="R9" s="13">
        <f>IF(L9=O9,0,(1-(L9/(L9-O9)))*-100)</f>
        <v>28.125</v>
      </c>
      <c r="S9" s="13">
        <f>IF(M9=P9,0,(1-(M9/(M9-P9)))*-100)</f>
        <v>-25.862068965517238</v>
      </c>
      <c r="V9" s="4">
        <f>K9-N9</f>
        <v>90</v>
      </c>
      <c r="W9" s="13">
        <f>L9-O9</f>
        <v>32</v>
      </c>
      <c r="X9" s="13">
        <f>M9-P9</f>
        <v>58</v>
      </c>
    </row>
    <row r="10" spans="1:24" s="1" customFormat="1" ht="18" customHeight="1" x14ac:dyDescent="0.15">
      <c r="A10" s="4" t="s">
        <v>1</v>
      </c>
      <c r="B10" s="4">
        <f>C10+D10</f>
        <v>10</v>
      </c>
      <c r="C10" s="4">
        <v>7</v>
      </c>
      <c r="D10" s="4">
        <v>3</v>
      </c>
      <c r="E10" s="4">
        <f>F10+G10</f>
        <v>-4</v>
      </c>
      <c r="F10" s="4">
        <v>-1</v>
      </c>
      <c r="G10" s="4">
        <v>-3</v>
      </c>
      <c r="H10" s="13">
        <f>IF(B10=E10,0,(1-(B10/(B10-E10)))*-100)</f>
        <v>-28.571428571428569</v>
      </c>
      <c r="I10" s="13">
        <f t="shared" ref="I10" si="0">IF(C10=F10,0,(1-(C10/(C10-F10)))*-100)</f>
        <v>-12.5</v>
      </c>
      <c r="J10" s="13">
        <f>IF(D10=G10,0,(1-(D10/(D10-G10)))*-100)</f>
        <v>-50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-1</v>
      </c>
      <c r="P16" s="4">
        <v>0</v>
      </c>
      <c r="Q16" s="13">
        <f t="shared" si="5"/>
        <v>-100</v>
      </c>
      <c r="R16" s="13">
        <f t="shared" si="1"/>
        <v>-100</v>
      </c>
      <c r="S16" s="13">
        <f t="shared" si="1"/>
        <v>0</v>
      </c>
      <c r="V16" s="4">
        <f t="shared" si="2"/>
        <v>1</v>
      </c>
      <c r="W16" s="13">
        <f t="shared" si="2"/>
        <v>1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2</v>
      </c>
      <c r="L18" s="4">
        <v>2</v>
      </c>
      <c r="M18" s="4">
        <v>0</v>
      </c>
      <c r="N18" s="4">
        <f t="shared" si="4"/>
        <v>2</v>
      </c>
      <c r="O18" s="4">
        <v>2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-1</v>
      </c>
      <c r="P19" s="4">
        <v>0</v>
      </c>
      <c r="Q19" s="13">
        <f t="shared" si="5"/>
        <v>-100</v>
      </c>
      <c r="R19" s="13">
        <f t="shared" si="1"/>
        <v>-100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1</v>
      </c>
      <c r="L20" s="4">
        <v>1</v>
      </c>
      <c r="M20" s="4">
        <v>0</v>
      </c>
      <c r="N20" s="4">
        <f t="shared" si="4"/>
        <v>1</v>
      </c>
      <c r="O20" s="4">
        <v>1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1</v>
      </c>
      <c r="L21" s="4">
        <v>1</v>
      </c>
      <c r="M21" s="4">
        <v>0</v>
      </c>
      <c r="N21" s="4">
        <f t="shared" si="4"/>
        <v>0</v>
      </c>
      <c r="O21" s="4">
        <v>1</v>
      </c>
      <c r="P21" s="4">
        <v>-1</v>
      </c>
      <c r="Q21" s="13">
        <f t="shared" si="5"/>
        <v>0</v>
      </c>
      <c r="R21" s="13">
        <f t="shared" si="1"/>
        <v>0</v>
      </c>
      <c r="S21" s="13">
        <f t="shared" si="1"/>
        <v>-100</v>
      </c>
      <c r="V21" s="4">
        <f t="shared" si="2"/>
        <v>1</v>
      </c>
      <c r="W21" s="13">
        <f t="shared" si="2"/>
        <v>0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2</v>
      </c>
      <c r="L22" s="4">
        <v>2</v>
      </c>
      <c r="M22" s="4">
        <v>0</v>
      </c>
      <c r="N22" s="4">
        <f t="shared" si="4"/>
        <v>1</v>
      </c>
      <c r="O22" s="4">
        <v>1</v>
      </c>
      <c r="P22" s="4">
        <v>0</v>
      </c>
      <c r="Q22" s="13">
        <f t="shared" si="5"/>
        <v>100</v>
      </c>
      <c r="R22" s="13">
        <f t="shared" si="1"/>
        <v>100</v>
      </c>
      <c r="S22" s="13">
        <f t="shared" si="1"/>
        <v>0</v>
      </c>
      <c r="V22" s="4">
        <f t="shared" si="2"/>
        <v>1</v>
      </c>
      <c r="W22" s="13">
        <f t="shared" si="2"/>
        <v>1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5</v>
      </c>
      <c r="L23" s="4">
        <v>2</v>
      </c>
      <c r="M23" s="4">
        <v>3</v>
      </c>
      <c r="N23" s="4">
        <f t="shared" si="4"/>
        <v>2</v>
      </c>
      <c r="O23" s="4">
        <v>0</v>
      </c>
      <c r="P23" s="4">
        <v>2</v>
      </c>
      <c r="Q23" s="13">
        <f t="shared" si="5"/>
        <v>66.666666666666671</v>
      </c>
      <c r="R23" s="13">
        <f t="shared" si="1"/>
        <v>0</v>
      </c>
      <c r="S23" s="13">
        <f t="shared" si="1"/>
        <v>200</v>
      </c>
      <c r="V23" s="4">
        <f t="shared" si="2"/>
        <v>3</v>
      </c>
      <c r="W23" s="13">
        <f t="shared" si="2"/>
        <v>2</v>
      </c>
      <c r="X23" s="13">
        <f t="shared" si="2"/>
        <v>1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1</v>
      </c>
      <c r="L24" s="4">
        <v>0</v>
      </c>
      <c r="M24" s="4">
        <v>1</v>
      </c>
      <c r="N24" s="4">
        <f t="shared" si="4"/>
        <v>-3</v>
      </c>
      <c r="O24" s="4">
        <v>-2</v>
      </c>
      <c r="P24" s="4">
        <v>-1</v>
      </c>
      <c r="Q24" s="13">
        <f t="shared" si="5"/>
        <v>-75</v>
      </c>
      <c r="R24" s="13">
        <f t="shared" si="1"/>
        <v>-100</v>
      </c>
      <c r="S24" s="13">
        <f t="shared" si="1"/>
        <v>-50</v>
      </c>
      <c r="V24" s="4">
        <f t="shared" si="2"/>
        <v>4</v>
      </c>
      <c r="W24" s="13">
        <f t="shared" si="2"/>
        <v>2</v>
      </c>
      <c r="X24" s="13">
        <f t="shared" si="2"/>
        <v>2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6</v>
      </c>
      <c r="L25" s="4">
        <v>4</v>
      </c>
      <c r="M25" s="4">
        <v>2</v>
      </c>
      <c r="N25" s="4">
        <f t="shared" si="4"/>
        <v>4</v>
      </c>
      <c r="O25" s="4">
        <v>2</v>
      </c>
      <c r="P25" s="4">
        <v>2</v>
      </c>
      <c r="Q25" s="13">
        <f t="shared" si="5"/>
        <v>200</v>
      </c>
      <c r="R25" s="13">
        <f t="shared" si="1"/>
        <v>100</v>
      </c>
      <c r="S25" s="13">
        <f t="shared" si="1"/>
        <v>0</v>
      </c>
      <c r="V25" s="4">
        <f t="shared" si="2"/>
        <v>2</v>
      </c>
      <c r="W25" s="13">
        <f t="shared" si="2"/>
        <v>2</v>
      </c>
      <c r="X25" s="13">
        <f t="shared" si="2"/>
        <v>0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14</v>
      </c>
      <c r="L26" s="4">
        <v>8</v>
      </c>
      <c r="M26" s="4">
        <v>6</v>
      </c>
      <c r="N26" s="4">
        <f t="shared" si="4"/>
        <v>-1</v>
      </c>
      <c r="O26" s="4">
        <v>2</v>
      </c>
      <c r="P26" s="4">
        <v>-3</v>
      </c>
      <c r="Q26" s="13">
        <f t="shared" si="5"/>
        <v>-6.6666666666666652</v>
      </c>
      <c r="R26" s="13">
        <f t="shared" si="5"/>
        <v>33.333333333333329</v>
      </c>
      <c r="S26" s="13">
        <f t="shared" si="5"/>
        <v>-33.333333333333336</v>
      </c>
      <c r="V26" s="4">
        <f t="shared" si="2"/>
        <v>15</v>
      </c>
      <c r="W26" s="13">
        <f t="shared" si="2"/>
        <v>6</v>
      </c>
      <c r="X26" s="13">
        <f t="shared" si="2"/>
        <v>9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19</v>
      </c>
      <c r="L27" s="4">
        <v>10</v>
      </c>
      <c r="M27" s="4">
        <v>9</v>
      </c>
      <c r="N27" s="4">
        <f t="shared" si="4"/>
        <v>-1</v>
      </c>
      <c r="O27" s="4">
        <v>6</v>
      </c>
      <c r="P27" s="4">
        <v>-7</v>
      </c>
      <c r="Q27" s="13">
        <f t="shared" si="5"/>
        <v>-5.0000000000000044</v>
      </c>
      <c r="R27" s="13">
        <f t="shared" si="5"/>
        <v>150</v>
      </c>
      <c r="S27" s="13">
        <f t="shared" si="5"/>
        <v>-43.75</v>
      </c>
      <c r="V27" s="4">
        <f t="shared" si="2"/>
        <v>20</v>
      </c>
      <c r="W27" s="13">
        <f t="shared" si="2"/>
        <v>4</v>
      </c>
      <c r="X27" s="13">
        <f t="shared" si="2"/>
        <v>16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17</v>
      </c>
      <c r="L28" s="4">
        <v>6</v>
      </c>
      <c r="M28" s="4">
        <v>11</v>
      </c>
      <c r="N28" s="4">
        <f t="shared" si="4"/>
        <v>-6</v>
      </c>
      <c r="O28" s="4">
        <v>-4</v>
      </c>
      <c r="P28" s="4">
        <v>-2</v>
      </c>
      <c r="Q28" s="13">
        <f t="shared" si="5"/>
        <v>-26.086956521739136</v>
      </c>
      <c r="R28" s="13">
        <f t="shared" si="5"/>
        <v>-40</v>
      </c>
      <c r="S28" s="13">
        <f t="shared" si="5"/>
        <v>-15.384615384615385</v>
      </c>
      <c r="V28" s="4">
        <f t="shared" si="2"/>
        <v>23</v>
      </c>
      <c r="W28" s="13">
        <f>L28-O28</f>
        <v>10</v>
      </c>
      <c r="X28" s="13">
        <f t="shared" si="2"/>
        <v>13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14</v>
      </c>
      <c r="L29" s="4">
        <v>5</v>
      </c>
      <c r="M29" s="4">
        <v>9</v>
      </c>
      <c r="N29" s="4">
        <f>O29+P29</f>
        <v>-5</v>
      </c>
      <c r="O29" s="4">
        <v>2</v>
      </c>
      <c r="P29" s="4">
        <v>-7</v>
      </c>
      <c r="Q29" s="13">
        <f>IF(K29=N29,0,(1-(K29/(K29-N29)))*-100)</f>
        <v>-26.315789473684216</v>
      </c>
      <c r="R29" s="13">
        <f>IF(L29=O29,0,(1-(L29/(L29-O29)))*-100)</f>
        <v>66.666666666666671</v>
      </c>
      <c r="S29" s="13">
        <f>IF(M29=P29,0,(1-(M29/(M29-P29)))*-100)</f>
        <v>-43.75</v>
      </c>
      <c r="V29" s="4">
        <f t="shared" si="2"/>
        <v>19</v>
      </c>
      <c r="W29" s="13">
        <f t="shared" si="2"/>
        <v>3</v>
      </c>
      <c r="X29" s="13">
        <f t="shared" si="2"/>
        <v>16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2</v>
      </c>
      <c r="L30" s="4">
        <v>0</v>
      </c>
      <c r="M30" s="4">
        <v>2</v>
      </c>
      <c r="N30" s="4">
        <f t="shared" ref="N30" si="6">O30+P30</f>
        <v>2</v>
      </c>
      <c r="O30" s="4">
        <v>0</v>
      </c>
      <c r="P30" s="4">
        <v>2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6</v>
      </c>
      <c r="L33" s="4">
        <f t="shared" si="12"/>
        <v>6</v>
      </c>
      <c r="M33" s="4">
        <f>SUM(M13:M22)</f>
        <v>0</v>
      </c>
      <c r="N33" s="4">
        <f t="shared" ref="N33:P33" si="13">SUM(N13:N22)</f>
        <v>2</v>
      </c>
      <c r="O33" s="4">
        <f t="shared" si="13"/>
        <v>3</v>
      </c>
      <c r="P33" s="4">
        <f t="shared" si="13"/>
        <v>-1</v>
      </c>
      <c r="Q33" s="13">
        <f t="shared" ref="Q33:Q36" si="14">IF(K33=N33,0,(1-(K33/(K33-N33)))*-100)</f>
        <v>50</v>
      </c>
      <c r="R33" s="13">
        <f t="shared" si="10"/>
        <v>100</v>
      </c>
      <c r="S33" s="13">
        <f t="shared" si="10"/>
        <v>-100</v>
      </c>
      <c r="V33" s="4">
        <f t="shared" ref="V33:X33" si="15">SUM(V13:V22)</f>
        <v>4</v>
      </c>
      <c r="W33" s="13">
        <f t="shared" si="15"/>
        <v>3</v>
      </c>
      <c r="X33" s="13">
        <f t="shared" si="15"/>
        <v>1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78</v>
      </c>
      <c r="L34" s="4">
        <f t="shared" si="16"/>
        <v>35</v>
      </c>
      <c r="M34" s="4">
        <f t="shared" si="16"/>
        <v>43</v>
      </c>
      <c r="N34" s="4">
        <f t="shared" si="16"/>
        <v>-8</v>
      </c>
      <c r="O34" s="4">
        <f t="shared" si="16"/>
        <v>6</v>
      </c>
      <c r="P34" s="4">
        <f t="shared" si="16"/>
        <v>-14</v>
      </c>
      <c r="Q34" s="13">
        <f>IF(K34=N34,0,(1-(K34/(K34-N34)))*-100)</f>
        <v>-9.3023255813953547</v>
      </c>
      <c r="R34" s="13">
        <f t="shared" si="10"/>
        <v>20.68965517241379</v>
      </c>
      <c r="S34" s="13">
        <f t="shared" si="10"/>
        <v>-24.561403508771928</v>
      </c>
      <c r="V34" s="4">
        <f t="shared" ref="V34:X34" si="17">SUM(V23:V30)</f>
        <v>86</v>
      </c>
      <c r="W34" s="13">
        <f t="shared" si="17"/>
        <v>29</v>
      </c>
      <c r="X34" s="13">
        <f t="shared" si="17"/>
        <v>57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72</v>
      </c>
      <c r="L35" s="4">
        <f>SUM(L25:L30)</f>
        <v>33</v>
      </c>
      <c r="M35" s="4">
        <f t="shared" si="18"/>
        <v>39</v>
      </c>
      <c r="N35" s="4">
        <f t="shared" si="18"/>
        <v>-7</v>
      </c>
      <c r="O35" s="4">
        <f t="shared" si="18"/>
        <v>8</v>
      </c>
      <c r="P35" s="4">
        <f t="shared" si="18"/>
        <v>-15</v>
      </c>
      <c r="Q35" s="13">
        <f t="shared" si="14"/>
        <v>-8.8607594936708889</v>
      </c>
      <c r="R35" s="13">
        <f t="shared" si="10"/>
        <v>32.000000000000007</v>
      </c>
      <c r="S35" s="13">
        <f t="shared" si="10"/>
        <v>-27.777777777777779</v>
      </c>
      <c r="V35" s="4">
        <f t="shared" ref="V35" si="19">SUM(V25:V30)</f>
        <v>79</v>
      </c>
      <c r="W35" s="13">
        <f>SUM(W25:W30)</f>
        <v>25</v>
      </c>
      <c r="X35" s="13">
        <f>SUM(X25:X30)</f>
        <v>54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52</v>
      </c>
      <c r="L36" s="4">
        <f>SUM(L27:L30)</f>
        <v>21</v>
      </c>
      <c r="M36" s="4">
        <f t="shared" si="20"/>
        <v>31</v>
      </c>
      <c r="N36" s="4">
        <f t="shared" si="20"/>
        <v>-10</v>
      </c>
      <c r="O36" s="4">
        <f t="shared" si="20"/>
        <v>4</v>
      </c>
      <c r="P36" s="4">
        <f t="shared" si="20"/>
        <v>-14</v>
      </c>
      <c r="Q36" s="13">
        <f t="shared" si="14"/>
        <v>-16.129032258064512</v>
      </c>
      <c r="R36" s="13">
        <f t="shared" si="10"/>
        <v>23.529411764705888</v>
      </c>
      <c r="S36" s="13">
        <f t="shared" si="10"/>
        <v>-31.111111111111111</v>
      </c>
      <c r="V36" s="4">
        <f t="shared" ref="V36" si="21">SUM(V27:V30)</f>
        <v>62</v>
      </c>
      <c r="W36" s="13">
        <f>SUM(W27:W30)</f>
        <v>17</v>
      </c>
      <c r="X36" s="13">
        <f>SUM(X27:X30)</f>
        <v>45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7.1428571428571423</v>
      </c>
      <c r="L39" s="14">
        <f>L33/L9*100</f>
        <v>14.634146341463413</v>
      </c>
      <c r="M39" s="15">
        <f t="shared" ref="M39" si="26">M33/M9*100</f>
        <v>0</v>
      </c>
      <c r="N39" s="14">
        <f>N33/N9*100</f>
        <v>-33.333333333333329</v>
      </c>
      <c r="O39" s="14">
        <f t="shared" ref="O39" si="27">O33/O9*100</f>
        <v>33.333333333333329</v>
      </c>
      <c r="P39" s="14">
        <f>P33/P9*100</f>
        <v>6.666666666666667</v>
      </c>
      <c r="Q39" s="14">
        <f t="shared" ref="Q39:Q42" si="28">K39-V39</f>
        <v>2.6984126984126977</v>
      </c>
      <c r="R39" s="14">
        <f t="shared" si="24"/>
        <v>5.2591463414634134</v>
      </c>
      <c r="S39" s="14">
        <f t="shared" si="24"/>
        <v>-1.7241379310344827</v>
      </c>
      <c r="V39" s="14">
        <f t="shared" ref="V39:X39" si="29">V33/V9*100</f>
        <v>4.4444444444444446</v>
      </c>
      <c r="W39" s="14">
        <f t="shared" si="29"/>
        <v>9.375</v>
      </c>
      <c r="X39" s="14">
        <f t="shared" si="29"/>
        <v>1.7241379310344827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92.857142857142861</v>
      </c>
      <c r="L40" s="14">
        <f t="shared" si="30"/>
        <v>85.365853658536579</v>
      </c>
      <c r="M40" s="14">
        <f t="shared" si="30"/>
        <v>100</v>
      </c>
      <c r="N40" s="14">
        <f>N34/N9*100</f>
        <v>133.33333333333331</v>
      </c>
      <c r="O40" s="14">
        <f t="shared" ref="O40:P40" si="31">O34/O9*100</f>
        <v>66.666666666666657</v>
      </c>
      <c r="P40" s="14">
        <f t="shared" si="31"/>
        <v>93.333333333333329</v>
      </c>
      <c r="Q40" s="14">
        <f t="shared" si="28"/>
        <v>-2.6984126984126959</v>
      </c>
      <c r="R40" s="14">
        <f t="shared" si="24"/>
        <v>-5.2591463414634205</v>
      </c>
      <c r="S40" s="14">
        <f t="shared" si="24"/>
        <v>1.7241379310344911</v>
      </c>
      <c r="V40" s="14">
        <f t="shared" ref="V40:X40" si="32">V34/V9*100</f>
        <v>95.555555555555557</v>
      </c>
      <c r="W40" s="14">
        <f t="shared" si="32"/>
        <v>90.625</v>
      </c>
      <c r="X40" s="14">
        <f t="shared" si="32"/>
        <v>98.275862068965509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85.714285714285708</v>
      </c>
      <c r="L41" s="14">
        <f t="shared" si="33"/>
        <v>80.487804878048792</v>
      </c>
      <c r="M41" s="14">
        <f t="shared" si="33"/>
        <v>90.697674418604649</v>
      </c>
      <c r="N41" s="14">
        <f>N35/N9*100</f>
        <v>116.66666666666667</v>
      </c>
      <c r="O41" s="14">
        <f t="shared" ref="O41:P41" si="34">O35/O9*100</f>
        <v>88.888888888888886</v>
      </c>
      <c r="P41" s="14">
        <f t="shared" si="34"/>
        <v>100</v>
      </c>
      <c r="Q41" s="14">
        <f t="shared" si="28"/>
        <v>-2.0634920634920633</v>
      </c>
      <c r="R41" s="14">
        <f t="shared" si="24"/>
        <v>2.3628048780487916</v>
      </c>
      <c r="S41" s="14">
        <f t="shared" si="24"/>
        <v>-2.4057738572574152</v>
      </c>
      <c r="V41" s="14">
        <f>V35/V9*100</f>
        <v>87.777777777777771</v>
      </c>
      <c r="W41" s="14">
        <f>W35/W9*100</f>
        <v>78.125</v>
      </c>
      <c r="X41" s="14">
        <f>X35/X9*100</f>
        <v>93.103448275862064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61.904761904761905</v>
      </c>
      <c r="L42" s="14">
        <f t="shared" si="35"/>
        <v>51.219512195121951</v>
      </c>
      <c r="M42" s="14">
        <f t="shared" si="35"/>
        <v>72.093023255813947</v>
      </c>
      <c r="N42" s="14">
        <f t="shared" si="35"/>
        <v>166.66666666666669</v>
      </c>
      <c r="O42" s="14">
        <f t="shared" si="35"/>
        <v>44.444444444444443</v>
      </c>
      <c r="P42" s="14">
        <f t="shared" si="35"/>
        <v>93.333333333333329</v>
      </c>
      <c r="Q42" s="14">
        <f t="shared" si="28"/>
        <v>-6.9841269841269806</v>
      </c>
      <c r="R42" s="14">
        <f t="shared" si="24"/>
        <v>-1.9054878048780495</v>
      </c>
      <c r="S42" s="14">
        <f t="shared" si="24"/>
        <v>-5.493183640737783</v>
      </c>
      <c r="V42" s="14">
        <f t="shared" ref="V42:X42" si="36">V36/V9*100</f>
        <v>68.888888888888886</v>
      </c>
      <c r="W42" s="14">
        <f t="shared" si="36"/>
        <v>53.125</v>
      </c>
      <c r="X42" s="14">
        <f t="shared" si="36"/>
        <v>77.58620689655173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43"/>
  <sheetViews>
    <sheetView view="pageBreakPreview" zoomScale="70" zoomScaleNormal="70" zoomScaleSheetLayoutView="70" workbookViewId="0">
      <selection activeCell="J31" sqref="J3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1441</v>
      </c>
      <c r="C9" s="4">
        <f>SUM(C10:C30)</f>
        <v>740</v>
      </c>
      <c r="D9" s="4">
        <f>SUM(D10:D30)</f>
        <v>701</v>
      </c>
      <c r="E9" s="4">
        <f>F9+G9</f>
        <v>18</v>
      </c>
      <c r="F9" s="4">
        <f>SUM(F10:F30)</f>
        <v>21</v>
      </c>
      <c r="G9" s="4">
        <f>SUM(G10:G30)</f>
        <v>-3</v>
      </c>
      <c r="H9" s="13">
        <f>IF(B9=E9,0,(1-(B9/(B9-E9)))*-100)</f>
        <v>1.2649332396345692</v>
      </c>
      <c r="I9" s="13">
        <f>IF(C9=F9,0,(1-(C9/(C9-F9)))*-100)</f>
        <v>2.9207232267037586</v>
      </c>
      <c r="J9" s="13">
        <f>IF(D9=G9,0,(1-(D9/(D9-G9)))*-100)</f>
        <v>-0.42613636363636465</v>
      </c>
      <c r="K9" s="4">
        <f>L9+M9</f>
        <v>2206</v>
      </c>
      <c r="L9" s="4">
        <f>SUM(L10:L30)</f>
        <v>1102</v>
      </c>
      <c r="M9" s="4">
        <f>SUM(M10:M30)</f>
        <v>1104</v>
      </c>
      <c r="N9" s="4">
        <f>O9+P9</f>
        <v>5</v>
      </c>
      <c r="O9" s="4">
        <f>SUM(O10:O30)</f>
        <v>-7</v>
      </c>
      <c r="P9" s="4">
        <f>SUM(P10:P30)</f>
        <v>12</v>
      </c>
      <c r="Q9" s="13">
        <f>IF(K9=N9,0,(1-(K9/(K9-N9)))*-100)</f>
        <v>0.22716946842344932</v>
      </c>
      <c r="R9" s="13">
        <f>IF(L9=O9,0,(1-(L9/(L9-O9)))*-100)</f>
        <v>-0.63119927862939074</v>
      </c>
      <c r="S9" s="13">
        <f>IF(M9=P9,0,(1-(M9/(M9-P9)))*-100)</f>
        <v>1.098901098901095</v>
      </c>
      <c r="V9" s="4">
        <f>K9-N9</f>
        <v>2201</v>
      </c>
      <c r="W9" s="13">
        <f>L9-O9</f>
        <v>1109</v>
      </c>
      <c r="X9" s="13">
        <f>M9-P9</f>
        <v>1092</v>
      </c>
    </row>
    <row r="10" spans="1:24" s="1" customFormat="1" ht="18" customHeight="1" x14ac:dyDescent="0.15">
      <c r="A10" s="4" t="s">
        <v>1</v>
      </c>
      <c r="B10" s="4">
        <f>C10+D10</f>
        <v>1441</v>
      </c>
      <c r="C10" s="4">
        <v>740</v>
      </c>
      <c r="D10" s="4">
        <v>701</v>
      </c>
      <c r="E10" s="4">
        <f>F10+G10</f>
        <v>18</v>
      </c>
      <c r="F10" s="4">
        <v>21</v>
      </c>
      <c r="G10" s="4">
        <v>-3</v>
      </c>
      <c r="H10" s="13">
        <f>IF(B10=E10,0,(1-(B10/(B10-E10)))*-100)</f>
        <v>1.2649332396345692</v>
      </c>
      <c r="I10" s="13">
        <f t="shared" ref="I10" si="0">IF(C10=F10,0,(1-(C10/(C10-F10)))*-100)</f>
        <v>2.9207232267037586</v>
      </c>
      <c r="J10" s="13">
        <f>IF(D10=G10,0,(1-(D10/(D10-G10)))*-100)</f>
        <v>-0.42613636363636465</v>
      </c>
      <c r="K10" s="4">
        <f>L10+M10</f>
        <v>2</v>
      </c>
      <c r="L10" s="4">
        <v>1</v>
      </c>
      <c r="M10" s="4">
        <v>1</v>
      </c>
      <c r="N10" s="4">
        <f>O10+P10</f>
        <v>-1</v>
      </c>
      <c r="O10" s="4">
        <v>-2</v>
      </c>
      <c r="P10" s="4">
        <v>1</v>
      </c>
      <c r="Q10" s="13">
        <f>IF(K10=N10,0,(1-(K10/(K10-N10)))*-100)</f>
        <v>-33.333333333333336</v>
      </c>
      <c r="R10" s="13">
        <f t="shared" ref="R10:S25" si="1">IF(L10=O10,0,(1-(L10/(L10-O10)))*-100)</f>
        <v>-66.666666666666671</v>
      </c>
      <c r="S10" s="13">
        <f>IF(M10=P10,0,(1-(M10/(M10-P10)))*-100)</f>
        <v>0</v>
      </c>
      <c r="V10" s="4">
        <f t="shared" ref="V10:X30" si="2">K10-N10</f>
        <v>3</v>
      </c>
      <c r="W10" s="13">
        <f t="shared" si="2"/>
        <v>3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-2</v>
      </c>
      <c r="O11" s="4">
        <v>-1</v>
      </c>
      <c r="P11" s="4">
        <v>-1</v>
      </c>
      <c r="Q11" s="13">
        <f t="shared" ref="Q11:S28" si="5">IF(K11=N11,0,(1-(K11/(K11-N11)))*-100)</f>
        <v>-100</v>
      </c>
      <c r="R11" s="13">
        <f t="shared" si="1"/>
        <v>-100</v>
      </c>
      <c r="S11" s="13">
        <f t="shared" si="1"/>
        <v>-100</v>
      </c>
      <c r="V11" s="4">
        <f t="shared" si="2"/>
        <v>2</v>
      </c>
      <c r="W11" s="13">
        <f t="shared" si="2"/>
        <v>1</v>
      </c>
      <c r="X11" s="13">
        <f t="shared" si="2"/>
        <v>1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2</v>
      </c>
      <c r="L12" s="4">
        <v>2</v>
      </c>
      <c r="M12" s="4">
        <v>0</v>
      </c>
      <c r="N12" s="4">
        <f t="shared" si="4"/>
        <v>2</v>
      </c>
      <c r="O12" s="4">
        <v>2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1</v>
      </c>
      <c r="L13" s="4">
        <v>1</v>
      </c>
      <c r="M13" s="4">
        <v>0</v>
      </c>
      <c r="N13" s="4">
        <f t="shared" si="4"/>
        <v>-1</v>
      </c>
      <c r="O13" s="4">
        <v>-1</v>
      </c>
      <c r="P13" s="4">
        <v>0</v>
      </c>
      <c r="Q13" s="13">
        <f t="shared" si="5"/>
        <v>-50</v>
      </c>
      <c r="R13" s="13">
        <f t="shared" si="1"/>
        <v>-50</v>
      </c>
      <c r="S13" s="13">
        <f t="shared" si="1"/>
        <v>0</v>
      </c>
      <c r="V13" s="4">
        <f t="shared" si="2"/>
        <v>2</v>
      </c>
      <c r="W13" s="13">
        <f t="shared" si="2"/>
        <v>2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0</v>
      </c>
      <c r="L14" s="4">
        <v>0</v>
      </c>
      <c r="M14" s="4">
        <v>0</v>
      </c>
      <c r="N14" s="4">
        <f t="shared" si="4"/>
        <v>-7</v>
      </c>
      <c r="O14" s="4">
        <v>-5</v>
      </c>
      <c r="P14" s="4">
        <v>-2</v>
      </c>
      <c r="Q14" s="13">
        <f t="shared" si="5"/>
        <v>-100</v>
      </c>
      <c r="R14" s="13">
        <f t="shared" si="1"/>
        <v>-100</v>
      </c>
      <c r="S14" s="13">
        <f t="shared" si="1"/>
        <v>-100</v>
      </c>
      <c r="V14" s="4">
        <f t="shared" si="2"/>
        <v>7</v>
      </c>
      <c r="W14" s="13">
        <f t="shared" si="2"/>
        <v>5</v>
      </c>
      <c r="X14" s="13">
        <f t="shared" si="2"/>
        <v>2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1</v>
      </c>
      <c r="L15" s="4">
        <v>1</v>
      </c>
      <c r="M15" s="4">
        <v>0</v>
      </c>
      <c r="N15" s="4">
        <f t="shared" si="4"/>
        <v>-1</v>
      </c>
      <c r="O15" s="4">
        <v>-1</v>
      </c>
      <c r="P15" s="4">
        <v>0</v>
      </c>
      <c r="Q15" s="13">
        <f t="shared" si="5"/>
        <v>-50</v>
      </c>
      <c r="R15" s="13">
        <f t="shared" si="1"/>
        <v>-50</v>
      </c>
      <c r="S15" s="13">
        <f t="shared" si="1"/>
        <v>0</v>
      </c>
      <c r="V15" s="4">
        <f t="shared" si="2"/>
        <v>2</v>
      </c>
      <c r="W15" s="13">
        <f t="shared" si="2"/>
        <v>2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5</v>
      </c>
      <c r="L16" s="4">
        <v>5</v>
      </c>
      <c r="M16" s="4">
        <v>0</v>
      </c>
      <c r="N16" s="4">
        <f t="shared" si="4"/>
        <v>-2</v>
      </c>
      <c r="O16" s="4">
        <v>-1</v>
      </c>
      <c r="P16" s="4">
        <v>-1</v>
      </c>
      <c r="Q16" s="13">
        <f t="shared" si="5"/>
        <v>-28.571428571428569</v>
      </c>
      <c r="R16" s="13">
        <f t="shared" si="1"/>
        <v>-16.666666666666664</v>
      </c>
      <c r="S16" s="13">
        <f t="shared" si="1"/>
        <v>-100</v>
      </c>
      <c r="V16" s="4">
        <f t="shared" si="2"/>
        <v>7</v>
      </c>
      <c r="W16" s="13">
        <f t="shared" si="2"/>
        <v>6</v>
      </c>
      <c r="X16" s="13">
        <f t="shared" si="2"/>
        <v>1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7</v>
      </c>
      <c r="L17" s="4">
        <v>4</v>
      </c>
      <c r="M17" s="4">
        <v>3</v>
      </c>
      <c r="N17" s="4">
        <f t="shared" si="4"/>
        <v>-5</v>
      </c>
      <c r="O17" s="4">
        <v>-3</v>
      </c>
      <c r="P17" s="4">
        <v>-2</v>
      </c>
      <c r="Q17" s="13">
        <f t="shared" si="5"/>
        <v>-41.666666666666664</v>
      </c>
      <c r="R17" s="13">
        <f t="shared" si="1"/>
        <v>-42.857142857142861</v>
      </c>
      <c r="S17" s="13">
        <f t="shared" si="1"/>
        <v>-40</v>
      </c>
      <c r="V17" s="4">
        <f t="shared" si="2"/>
        <v>12</v>
      </c>
      <c r="W17" s="13">
        <f t="shared" si="2"/>
        <v>7</v>
      </c>
      <c r="X17" s="13">
        <f t="shared" si="2"/>
        <v>5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10</v>
      </c>
      <c r="L18" s="4">
        <v>6</v>
      </c>
      <c r="M18" s="4">
        <v>4</v>
      </c>
      <c r="N18" s="4">
        <f t="shared" si="4"/>
        <v>-1</v>
      </c>
      <c r="O18" s="4">
        <v>-5</v>
      </c>
      <c r="P18" s="4">
        <v>4</v>
      </c>
      <c r="Q18" s="13">
        <f t="shared" si="5"/>
        <v>-9.0909090909090935</v>
      </c>
      <c r="R18" s="13">
        <f t="shared" si="1"/>
        <v>-45.45454545454546</v>
      </c>
      <c r="S18" s="13">
        <f t="shared" si="1"/>
        <v>0</v>
      </c>
      <c r="V18" s="4">
        <f t="shared" si="2"/>
        <v>11</v>
      </c>
      <c r="W18" s="13">
        <f t="shared" si="2"/>
        <v>11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16</v>
      </c>
      <c r="L19" s="4">
        <v>11</v>
      </c>
      <c r="M19" s="4">
        <v>5</v>
      </c>
      <c r="N19" s="4">
        <f t="shared" si="4"/>
        <v>-7</v>
      </c>
      <c r="O19" s="4">
        <v>-4</v>
      </c>
      <c r="P19" s="4">
        <v>-3</v>
      </c>
      <c r="Q19" s="13">
        <f t="shared" si="5"/>
        <v>-30.434782608695656</v>
      </c>
      <c r="R19" s="13">
        <f t="shared" si="1"/>
        <v>-26.666666666666671</v>
      </c>
      <c r="S19" s="13">
        <f t="shared" si="1"/>
        <v>-37.5</v>
      </c>
      <c r="V19" s="4">
        <f t="shared" si="2"/>
        <v>23</v>
      </c>
      <c r="W19" s="13">
        <f t="shared" si="2"/>
        <v>15</v>
      </c>
      <c r="X19" s="13">
        <f t="shared" si="2"/>
        <v>8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25</v>
      </c>
      <c r="L20" s="4">
        <v>17</v>
      </c>
      <c r="M20" s="4">
        <v>8</v>
      </c>
      <c r="N20" s="4">
        <f t="shared" si="4"/>
        <v>-8</v>
      </c>
      <c r="O20" s="4">
        <v>-7</v>
      </c>
      <c r="P20" s="4">
        <v>-1</v>
      </c>
      <c r="Q20" s="13">
        <f t="shared" si="5"/>
        <v>-24.242424242424242</v>
      </c>
      <c r="R20" s="13">
        <f t="shared" si="1"/>
        <v>-29.166666666666664</v>
      </c>
      <c r="S20" s="13">
        <f t="shared" si="1"/>
        <v>-11.111111111111116</v>
      </c>
      <c r="V20" s="4">
        <f t="shared" si="2"/>
        <v>33</v>
      </c>
      <c r="W20" s="13">
        <f t="shared" si="2"/>
        <v>24</v>
      </c>
      <c r="X20" s="13">
        <f t="shared" si="2"/>
        <v>9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37</v>
      </c>
      <c r="L21" s="4">
        <v>27</v>
      </c>
      <c r="M21" s="4">
        <v>10</v>
      </c>
      <c r="N21" s="4">
        <f t="shared" si="4"/>
        <v>-11</v>
      </c>
      <c r="O21" s="4">
        <v>-4</v>
      </c>
      <c r="P21" s="4">
        <v>-7</v>
      </c>
      <c r="Q21" s="13">
        <f t="shared" si="5"/>
        <v>-22.916666666666664</v>
      </c>
      <c r="R21" s="13">
        <f t="shared" si="1"/>
        <v>-12.903225806451612</v>
      </c>
      <c r="S21" s="13">
        <f t="shared" si="1"/>
        <v>-41.17647058823529</v>
      </c>
      <c r="V21" s="4">
        <f t="shared" si="2"/>
        <v>48</v>
      </c>
      <c r="W21" s="13">
        <f t="shared" si="2"/>
        <v>31</v>
      </c>
      <c r="X21" s="13">
        <f t="shared" si="2"/>
        <v>17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87</v>
      </c>
      <c r="L22" s="4">
        <v>61</v>
      </c>
      <c r="M22" s="4">
        <v>26</v>
      </c>
      <c r="N22" s="4">
        <f t="shared" si="4"/>
        <v>12</v>
      </c>
      <c r="O22" s="4">
        <v>0</v>
      </c>
      <c r="P22" s="4">
        <v>12</v>
      </c>
      <c r="Q22" s="13">
        <f t="shared" si="5"/>
        <v>15.999999999999993</v>
      </c>
      <c r="R22" s="13">
        <f t="shared" si="1"/>
        <v>0</v>
      </c>
      <c r="S22" s="13">
        <f t="shared" si="1"/>
        <v>85.714285714285722</v>
      </c>
      <c r="V22" s="4">
        <f t="shared" si="2"/>
        <v>75</v>
      </c>
      <c r="W22" s="13">
        <f t="shared" si="2"/>
        <v>61</v>
      </c>
      <c r="X22" s="13">
        <f t="shared" si="2"/>
        <v>14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144</v>
      </c>
      <c r="L23" s="4">
        <v>116</v>
      </c>
      <c r="M23" s="4">
        <v>28</v>
      </c>
      <c r="N23" s="4">
        <f t="shared" si="4"/>
        <v>13</v>
      </c>
      <c r="O23" s="4">
        <v>26</v>
      </c>
      <c r="P23" s="4">
        <v>-13</v>
      </c>
      <c r="Q23" s="13">
        <f t="shared" si="5"/>
        <v>9.92366412213741</v>
      </c>
      <c r="R23" s="13">
        <f t="shared" si="1"/>
        <v>28.888888888888896</v>
      </c>
      <c r="S23" s="13">
        <f t="shared" si="1"/>
        <v>-31.707317073170728</v>
      </c>
      <c r="V23" s="4">
        <f t="shared" si="2"/>
        <v>131</v>
      </c>
      <c r="W23" s="13">
        <f t="shared" si="2"/>
        <v>90</v>
      </c>
      <c r="X23" s="13">
        <f t="shared" si="2"/>
        <v>41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161</v>
      </c>
      <c r="L24" s="4">
        <v>105</v>
      </c>
      <c r="M24" s="4">
        <v>56</v>
      </c>
      <c r="N24" s="4">
        <f t="shared" si="4"/>
        <v>6</v>
      </c>
      <c r="O24" s="4">
        <v>-8</v>
      </c>
      <c r="P24" s="4">
        <v>14</v>
      </c>
      <c r="Q24" s="13">
        <f t="shared" si="5"/>
        <v>3.8709677419354938</v>
      </c>
      <c r="R24" s="13">
        <f t="shared" si="1"/>
        <v>-7.0796460176991154</v>
      </c>
      <c r="S24" s="13">
        <f t="shared" si="1"/>
        <v>33.333333333333329</v>
      </c>
      <c r="V24" s="4">
        <f t="shared" si="2"/>
        <v>155</v>
      </c>
      <c r="W24" s="13">
        <f t="shared" si="2"/>
        <v>113</v>
      </c>
      <c r="X24" s="13">
        <f t="shared" si="2"/>
        <v>42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208</v>
      </c>
      <c r="L25" s="4">
        <v>127</v>
      </c>
      <c r="M25" s="4">
        <v>81</v>
      </c>
      <c r="N25" s="4">
        <f t="shared" si="4"/>
        <v>-11</v>
      </c>
      <c r="O25" s="4">
        <v>-14</v>
      </c>
      <c r="P25" s="4">
        <v>3</v>
      </c>
      <c r="Q25" s="13">
        <f t="shared" si="5"/>
        <v>-5.0228310502283158</v>
      </c>
      <c r="R25" s="13">
        <f t="shared" si="1"/>
        <v>-9.9290780141843999</v>
      </c>
      <c r="S25" s="13">
        <f t="shared" si="1"/>
        <v>3.8461538461538547</v>
      </c>
      <c r="V25" s="4">
        <f t="shared" si="2"/>
        <v>219</v>
      </c>
      <c r="W25" s="13">
        <f t="shared" si="2"/>
        <v>141</v>
      </c>
      <c r="X25" s="13">
        <f t="shared" si="2"/>
        <v>78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292</v>
      </c>
      <c r="L26" s="4">
        <v>164</v>
      </c>
      <c r="M26" s="4">
        <v>128</v>
      </c>
      <c r="N26" s="4">
        <f t="shared" si="4"/>
        <v>-23</v>
      </c>
      <c r="O26" s="4">
        <v>-17</v>
      </c>
      <c r="P26" s="4">
        <v>-6</v>
      </c>
      <c r="Q26" s="13">
        <f t="shared" si="5"/>
        <v>-7.3015873015872979</v>
      </c>
      <c r="R26" s="13">
        <f t="shared" si="5"/>
        <v>-9.3922651933701644</v>
      </c>
      <c r="S26" s="13">
        <f t="shared" si="5"/>
        <v>-4.4776119402985088</v>
      </c>
      <c r="V26" s="4">
        <f t="shared" si="2"/>
        <v>315</v>
      </c>
      <c r="W26" s="13">
        <f t="shared" si="2"/>
        <v>181</v>
      </c>
      <c r="X26" s="13">
        <f t="shared" si="2"/>
        <v>134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461</v>
      </c>
      <c r="L27" s="4">
        <v>233</v>
      </c>
      <c r="M27" s="4">
        <v>228</v>
      </c>
      <c r="N27" s="4">
        <f t="shared" si="4"/>
        <v>18</v>
      </c>
      <c r="O27" s="4">
        <v>28</v>
      </c>
      <c r="P27" s="4">
        <v>-10</v>
      </c>
      <c r="Q27" s="13">
        <f t="shared" si="5"/>
        <v>4.0632054176072296</v>
      </c>
      <c r="R27" s="13">
        <f t="shared" si="5"/>
        <v>13.658536585365844</v>
      </c>
      <c r="S27" s="13">
        <f t="shared" si="5"/>
        <v>-4.2016806722689033</v>
      </c>
      <c r="V27" s="4">
        <f t="shared" si="2"/>
        <v>443</v>
      </c>
      <c r="W27" s="13">
        <f t="shared" si="2"/>
        <v>205</v>
      </c>
      <c r="X27" s="13">
        <f t="shared" si="2"/>
        <v>238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472</v>
      </c>
      <c r="L28" s="4">
        <v>161</v>
      </c>
      <c r="M28" s="4">
        <v>311</v>
      </c>
      <c r="N28" s="4">
        <f t="shared" si="4"/>
        <v>42</v>
      </c>
      <c r="O28" s="4">
        <v>7</v>
      </c>
      <c r="P28" s="4">
        <v>35</v>
      </c>
      <c r="Q28" s="13">
        <f t="shared" si="5"/>
        <v>9.7674418604651194</v>
      </c>
      <c r="R28" s="13">
        <f t="shared" si="5"/>
        <v>4.5454545454545414</v>
      </c>
      <c r="S28" s="13">
        <f t="shared" si="5"/>
        <v>12.681159420289845</v>
      </c>
      <c r="V28" s="4">
        <f t="shared" si="2"/>
        <v>430</v>
      </c>
      <c r="W28" s="13">
        <f>L28-O28</f>
        <v>154</v>
      </c>
      <c r="X28" s="13">
        <f t="shared" si="2"/>
        <v>276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235</v>
      </c>
      <c r="L29" s="4">
        <v>55</v>
      </c>
      <c r="M29" s="4">
        <v>180</v>
      </c>
      <c r="N29" s="4">
        <f>O29+P29</f>
        <v>-48</v>
      </c>
      <c r="O29" s="4">
        <v>-2</v>
      </c>
      <c r="P29" s="4">
        <v>-46</v>
      </c>
      <c r="Q29" s="13">
        <f>IF(K29=N29,0,(1-(K29/(K29-N29)))*-100)</f>
        <v>-16.96113074204947</v>
      </c>
      <c r="R29" s="13">
        <f>IF(L29=O29,0,(1-(L29/(L29-O29)))*-100)</f>
        <v>-3.5087719298245612</v>
      </c>
      <c r="S29" s="13">
        <f>IF(M29=P29,0,(1-(M29/(M29-P29)))*-100)</f>
        <v>-20.353982300884955</v>
      </c>
      <c r="V29" s="4">
        <f t="shared" si="2"/>
        <v>283</v>
      </c>
      <c r="W29" s="13">
        <f t="shared" si="2"/>
        <v>57</v>
      </c>
      <c r="X29" s="13">
        <f t="shared" si="2"/>
        <v>226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40</v>
      </c>
      <c r="L30" s="4">
        <v>5</v>
      </c>
      <c r="M30" s="4">
        <v>35</v>
      </c>
      <c r="N30" s="4">
        <f t="shared" ref="N30" si="6">O30+P30</f>
        <v>40</v>
      </c>
      <c r="O30" s="4">
        <v>5</v>
      </c>
      <c r="P30" s="4">
        <v>35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4</v>
      </c>
      <c r="L32" s="4">
        <f t="shared" ref="L32:P32" si="9">SUM(L10:L12)</f>
        <v>3</v>
      </c>
      <c r="M32" s="4">
        <f t="shared" si="9"/>
        <v>1</v>
      </c>
      <c r="N32" s="4">
        <f t="shared" si="9"/>
        <v>-1</v>
      </c>
      <c r="O32" s="4">
        <f t="shared" si="9"/>
        <v>-1</v>
      </c>
      <c r="P32" s="4">
        <f t="shared" si="9"/>
        <v>0</v>
      </c>
      <c r="Q32" s="13">
        <f>IF(K32=N32,0,(1-(K32/(K32-N32)))*-100)</f>
        <v>-19.999999999999996</v>
      </c>
      <c r="R32" s="13">
        <f t="shared" ref="R32:S36" si="10">IF(L32=O32,0,(1-(L32/(L32-O32)))*-100)</f>
        <v>-25</v>
      </c>
      <c r="S32" s="13">
        <f t="shared" si="10"/>
        <v>0</v>
      </c>
      <c r="V32" s="4">
        <f t="shared" ref="V32:X32" si="11">SUM(V10:V12)</f>
        <v>5</v>
      </c>
      <c r="W32" s="13">
        <f t="shared" si="11"/>
        <v>4</v>
      </c>
      <c r="X32" s="13">
        <f t="shared" si="11"/>
        <v>1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189</v>
      </c>
      <c r="L33" s="4">
        <f t="shared" si="12"/>
        <v>133</v>
      </c>
      <c r="M33" s="4">
        <f>SUM(M13:M22)</f>
        <v>56</v>
      </c>
      <c r="N33" s="4">
        <f t="shared" ref="N33:P33" si="13">SUM(N13:N22)</f>
        <v>-31</v>
      </c>
      <c r="O33" s="4">
        <f t="shared" si="13"/>
        <v>-31</v>
      </c>
      <c r="P33" s="4">
        <f t="shared" si="13"/>
        <v>0</v>
      </c>
      <c r="Q33" s="13">
        <f t="shared" ref="Q33:Q36" si="14">IF(K33=N33,0,(1-(K33/(K33-N33)))*-100)</f>
        <v>-14.090909090909086</v>
      </c>
      <c r="R33" s="13">
        <f t="shared" si="10"/>
        <v>-18.90243902439024</v>
      </c>
      <c r="S33" s="13">
        <f t="shared" si="10"/>
        <v>0</v>
      </c>
      <c r="V33" s="4">
        <f t="shared" ref="V33:X33" si="15">SUM(V13:V22)</f>
        <v>220</v>
      </c>
      <c r="W33" s="13">
        <f t="shared" si="15"/>
        <v>164</v>
      </c>
      <c r="X33" s="13">
        <f t="shared" si="15"/>
        <v>56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2013</v>
      </c>
      <c r="L34" s="4">
        <f t="shared" si="16"/>
        <v>966</v>
      </c>
      <c r="M34" s="4">
        <f t="shared" si="16"/>
        <v>1047</v>
      </c>
      <c r="N34" s="4">
        <f t="shared" si="16"/>
        <v>37</v>
      </c>
      <c r="O34" s="4">
        <f t="shared" si="16"/>
        <v>25</v>
      </c>
      <c r="P34" s="4">
        <f t="shared" si="16"/>
        <v>12</v>
      </c>
      <c r="Q34" s="13">
        <f>IF(K34=N34,0,(1-(K34/(K34-N34)))*-100)</f>
        <v>1.8724696356275272</v>
      </c>
      <c r="R34" s="13">
        <f t="shared" si="10"/>
        <v>2.6567481402762994</v>
      </c>
      <c r="S34" s="13">
        <f t="shared" si="10"/>
        <v>1.1594202898550732</v>
      </c>
      <c r="V34" s="4">
        <f t="shared" ref="V34:X34" si="17">SUM(V23:V30)</f>
        <v>1976</v>
      </c>
      <c r="W34" s="13">
        <f t="shared" si="17"/>
        <v>941</v>
      </c>
      <c r="X34" s="13">
        <f t="shared" si="17"/>
        <v>1035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1708</v>
      </c>
      <c r="L35" s="4">
        <f>SUM(L25:L30)</f>
        <v>745</v>
      </c>
      <c r="M35" s="4">
        <f t="shared" si="18"/>
        <v>963</v>
      </c>
      <c r="N35" s="4">
        <f t="shared" si="18"/>
        <v>18</v>
      </c>
      <c r="O35" s="4">
        <f t="shared" si="18"/>
        <v>7</v>
      </c>
      <c r="P35" s="4">
        <f t="shared" si="18"/>
        <v>11</v>
      </c>
      <c r="Q35" s="13">
        <f t="shared" si="14"/>
        <v>1.0650887573964596</v>
      </c>
      <c r="R35" s="13">
        <f t="shared" si="10"/>
        <v>0.94850948509486166</v>
      </c>
      <c r="S35" s="13">
        <f t="shared" si="10"/>
        <v>1.1554621848739455</v>
      </c>
      <c r="V35" s="4">
        <f t="shared" ref="V35" si="19">SUM(V25:V30)</f>
        <v>1690</v>
      </c>
      <c r="W35" s="13">
        <f>SUM(W25:W30)</f>
        <v>738</v>
      </c>
      <c r="X35" s="13">
        <f>SUM(X25:X30)</f>
        <v>952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1208</v>
      </c>
      <c r="L36" s="4">
        <f>SUM(L27:L30)</f>
        <v>454</v>
      </c>
      <c r="M36" s="4">
        <f t="shared" si="20"/>
        <v>754</v>
      </c>
      <c r="N36" s="4">
        <f t="shared" si="20"/>
        <v>52</v>
      </c>
      <c r="O36" s="4">
        <f t="shared" si="20"/>
        <v>38</v>
      </c>
      <c r="P36" s="4">
        <f t="shared" si="20"/>
        <v>14</v>
      </c>
      <c r="Q36" s="13">
        <f t="shared" si="14"/>
        <v>4.4982698961937739</v>
      </c>
      <c r="R36" s="13">
        <f t="shared" si="10"/>
        <v>9.1346153846153744</v>
      </c>
      <c r="S36" s="13">
        <f t="shared" si="10"/>
        <v>1.8918918918918948</v>
      </c>
      <c r="V36" s="4">
        <f t="shared" ref="V36" si="21">SUM(V27:V30)</f>
        <v>1156</v>
      </c>
      <c r="W36" s="13">
        <f>SUM(W27:W30)</f>
        <v>416</v>
      </c>
      <c r="X36" s="13">
        <f>SUM(X27:X30)</f>
        <v>740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0.18132366273798731</v>
      </c>
      <c r="L38" s="14">
        <f t="shared" ref="L38:M38" si="22">L32/L9*100</f>
        <v>0.27223230490018147</v>
      </c>
      <c r="M38" s="14">
        <f t="shared" si="22"/>
        <v>9.0579710144927536E-2</v>
      </c>
      <c r="N38" s="14">
        <f>N32/N9*100</f>
        <v>-20</v>
      </c>
      <c r="O38" s="14">
        <f>O32/O9*100</f>
        <v>14.285714285714285</v>
      </c>
      <c r="P38" s="14">
        <f t="shared" ref="P38" si="23">P32/P9*100</f>
        <v>0</v>
      </c>
      <c r="Q38" s="14">
        <f>K38-V38</f>
        <v>-4.5845805685456598E-2</v>
      </c>
      <c r="R38" s="14">
        <f t="shared" ref="R38:S42" si="24">L38-W38</f>
        <v>-8.8452997173758985E-2</v>
      </c>
      <c r="S38" s="14">
        <f>M38-X38</f>
        <v>-9.9538143016403291E-4</v>
      </c>
      <c r="V38" s="14">
        <f>V32/V9*100</f>
        <v>0.2271694684234439</v>
      </c>
      <c r="W38" s="14">
        <f t="shared" ref="W38:X38" si="25">W32/W9*100</f>
        <v>0.36068530207394045</v>
      </c>
      <c r="X38" s="14">
        <f t="shared" si="25"/>
        <v>9.1575091575091569E-2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8.5675430643699002</v>
      </c>
      <c r="L39" s="14">
        <f>L33/L9*100</f>
        <v>12.068965517241379</v>
      </c>
      <c r="M39" s="15">
        <f t="shared" ref="M39" si="26">M33/M9*100</f>
        <v>5.0724637681159424</v>
      </c>
      <c r="N39" s="14">
        <f>N33/N9*100</f>
        <v>-620</v>
      </c>
      <c r="O39" s="14">
        <f t="shared" ref="O39" si="27">O33/O9*100</f>
        <v>442.85714285714289</v>
      </c>
      <c r="P39" s="14">
        <f>P33/P9*100</f>
        <v>0</v>
      </c>
      <c r="Q39" s="14">
        <f t="shared" ref="Q39:Q42" si="28">K39-V39</f>
        <v>-1.4279135462616317</v>
      </c>
      <c r="R39" s="14">
        <f t="shared" si="24"/>
        <v>-2.7191318677901801</v>
      </c>
      <c r="S39" s="14">
        <f t="shared" si="24"/>
        <v>-5.5741360089185399E-2</v>
      </c>
      <c r="V39" s="14">
        <f t="shared" ref="V39:X39" si="29">V33/V9*100</f>
        <v>9.9954566106315319</v>
      </c>
      <c r="W39" s="14">
        <f t="shared" si="29"/>
        <v>14.788097385031559</v>
      </c>
      <c r="X39" s="14">
        <f t="shared" si="29"/>
        <v>5.1282051282051277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91.251133272892119</v>
      </c>
      <c r="L40" s="14">
        <f t="shared" si="30"/>
        <v>87.658802177858448</v>
      </c>
      <c r="M40" s="14">
        <f t="shared" si="30"/>
        <v>94.83695652173914</v>
      </c>
      <c r="N40" s="14">
        <f>N34/N9*100</f>
        <v>740</v>
      </c>
      <c r="O40" s="14">
        <f t="shared" ref="O40:P40" si="31">O34/O9*100</f>
        <v>-357.14285714285717</v>
      </c>
      <c r="P40" s="14">
        <f t="shared" si="31"/>
        <v>100</v>
      </c>
      <c r="Q40" s="14">
        <f t="shared" si="28"/>
        <v>1.4737593519470948</v>
      </c>
      <c r="R40" s="14">
        <f t="shared" si="24"/>
        <v>2.8075848649639426</v>
      </c>
      <c r="S40" s="14">
        <f t="shared" si="24"/>
        <v>5.6736741519358702E-2</v>
      </c>
      <c r="V40" s="14">
        <f t="shared" ref="V40:X40" si="32">V34/V9*100</f>
        <v>89.777373920945024</v>
      </c>
      <c r="W40" s="14">
        <f t="shared" si="32"/>
        <v>84.851217312894505</v>
      </c>
      <c r="X40" s="14">
        <f t="shared" si="32"/>
        <v>94.780219780219781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77.42520398912059</v>
      </c>
      <c r="L41" s="14">
        <f t="shared" si="33"/>
        <v>67.604355716878402</v>
      </c>
      <c r="M41" s="14">
        <f t="shared" si="33"/>
        <v>87.228260869565219</v>
      </c>
      <c r="N41" s="14">
        <f>N35/N9*100</f>
        <v>360</v>
      </c>
      <c r="O41" s="14">
        <f t="shared" ref="O41:P41" si="34">O35/O9*100</f>
        <v>-100</v>
      </c>
      <c r="P41" s="14">
        <f t="shared" si="34"/>
        <v>91.666666666666657</v>
      </c>
      <c r="Q41" s="14">
        <f t="shared" si="28"/>
        <v>0.64192366199655737</v>
      </c>
      <c r="R41" s="14">
        <f t="shared" si="24"/>
        <v>1.0579174842363841</v>
      </c>
      <c r="S41" s="14">
        <f t="shared" si="24"/>
        <v>4.8773690078036225E-2</v>
      </c>
      <c r="V41" s="14">
        <f>V35/V9*100</f>
        <v>76.783280327124032</v>
      </c>
      <c r="W41" s="14">
        <f>W35/W9*100</f>
        <v>66.546438232642018</v>
      </c>
      <c r="X41" s="14">
        <f>X35/X9*100</f>
        <v>87.179487179487182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54.759746146872168</v>
      </c>
      <c r="L42" s="14">
        <f t="shared" si="35"/>
        <v>41.197822141560799</v>
      </c>
      <c r="M42" s="14">
        <f t="shared" si="35"/>
        <v>68.29710144927536</v>
      </c>
      <c r="N42" s="14">
        <f t="shared" si="35"/>
        <v>1040</v>
      </c>
      <c r="O42" s="14">
        <f t="shared" si="35"/>
        <v>-542.85714285714289</v>
      </c>
      <c r="P42" s="14">
        <f t="shared" si="35"/>
        <v>116.66666666666667</v>
      </c>
      <c r="Q42" s="14">
        <f t="shared" si="28"/>
        <v>2.2381650473719432</v>
      </c>
      <c r="R42" s="14">
        <f t="shared" si="24"/>
        <v>3.6865507258709869</v>
      </c>
      <c r="S42" s="14">
        <f t="shared" si="24"/>
        <v>0.53153368370759324</v>
      </c>
      <c r="V42" s="14">
        <f t="shared" ref="V42:X42" si="36">V36/V9*100</f>
        <v>52.521581099500224</v>
      </c>
      <c r="W42" s="14">
        <f t="shared" si="36"/>
        <v>37.511271415689812</v>
      </c>
      <c r="X42" s="14">
        <f t="shared" si="36"/>
        <v>67.765567765567766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X43"/>
  <sheetViews>
    <sheetView view="pageBreakPreview" zoomScale="70" zoomScaleNormal="70" zoomScaleSheetLayoutView="70" workbookViewId="0">
      <selection activeCell="J31" sqref="J3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12</v>
      </c>
      <c r="C9" s="4">
        <f>SUM(C10:C30)</f>
        <v>5</v>
      </c>
      <c r="D9" s="4">
        <f>SUM(D10:D30)</f>
        <v>7</v>
      </c>
      <c r="E9" s="4">
        <f>F9+G9</f>
        <v>-5</v>
      </c>
      <c r="F9" s="4">
        <f>SUM(F10:F30)</f>
        <v>-1</v>
      </c>
      <c r="G9" s="4">
        <f>SUM(G10:G30)</f>
        <v>-4</v>
      </c>
      <c r="H9" s="13">
        <f>IF(B9=E9,0,(1-(B9/(B9-E9)))*-100)</f>
        <v>-29.411764705882348</v>
      </c>
      <c r="I9" s="13">
        <f>IF(C9=F9,0,(1-(C9/(C9-F9)))*-100)</f>
        <v>-16.666666666666664</v>
      </c>
      <c r="J9" s="13">
        <f>IF(D9=G9,0,(1-(D9/(D9-G9)))*-100)</f>
        <v>-36.363636363636367</v>
      </c>
      <c r="K9" s="4">
        <f>L9+M9</f>
        <v>55</v>
      </c>
      <c r="L9" s="4">
        <f>SUM(L10:L30)</f>
        <v>31</v>
      </c>
      <c r="M9" s="4">
        <f>SUM(M10:M30)</f>
        <v>24</v>
      </c>
      <c r="N9" s="4">
        <f>O9+P9</f>
        <v>-15</v>
      </c>
      <c r="O9" s="4">
        <f>SUM(O10:O30)</f>
        <v>-1</v>
      </c>
      <c r="P9" s="4">
        <f>SUM(P10:P30)</f>
        <v>-14</v>
      </c>
      <c r="Q9" s="13">
        <f>IF(K9=N9,0,(1-(K9/(K9-N9)))*-100)</f>
        <v>-21.428571428571431</v>
      </c>
      <c r="R9" s="13">
        <f>IF(L9=O9,0,(1-(L9/(L9-O9)))*-100)</f>
        <v>-3.125</v>
      </c>
      <c r="S9" s="13">
        <f>IF(M9=P9,0,(1-(M9/(M9-P9)))*-100)</f>
        <v>-36.842105263157897</v>
      </c>
      <c r="V9" s="4">
        <f>K9-N9</f>
        <v>70</v>
      </c>
      <c r="W9" s="13">
        <f>L9-O9</f>
        <v>32</v>
      </c>
      <c r="X9" s="13">
        <f>M9-P9</f>
        <v>38</v>
      </c>
    </row>
    <row r="10" spans="1:24" s="1" customFormat="1" ht="18" customHeight="1" x14ac:dyDescent="0.15">
      <c r="A10" s="4" t="s">
        <v>1</v>
      </c>
      <c r="B10" s="4">
        <f>C10+D10</f>
        <v>12</v>
      </c>
      <c r="C10" s="4">
        <v>5</v>
      </c>
      <c r="D10" s="4">
        <v>7</v>
      </c>
      <c r="E10" s="4">
        <f>F10+G10</f>
        <v>-5</v>
      </c>
      <c r="F10" s="4">
        <v>-1</v>
      </c>
      <c r="G10" s="4">
        <v>-4</v>
      </c>
      <c r="H10" s="13">
        <f>IF(B10=E10,0,(1-(B10/(B10-E10)))*-100)</f>
        <v>-29.411764705882348</v>
      </c>
      <c r="I10" s="13">
        <f t="shared" ref="I10" si="0">IF(C10=F10,0,(1-(C10/(C10-F10)))*-100)</f>
        <v>-16.666666666666664</v>
      </c>
      <c r="J10" s="13">
        <f>IF(D10=G10,0,(1-(D10/(D10-G10)))*-100)</f>
        <v>-36.363636363636367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1</v>
      </c>
      <c r="L15" s="4">
        <v>1</v>
      </c>
      <c r="M15" s="4">
        <v>0</v>
      </c>
      <c r="N15" s="4">
        <f t="shared" si="4"/>
        <v>1</v>
      </c>
      <c r="O15" s="4">
        <v>1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2</v>
      </c>
      <c r="L21" s="4">
        <v>2</v>
      </c>
      <c r="M21" s="4">
        <v>0</v>
      </c>
      <c r="N21" s="4">
        <f t="shared" si="4"/>
        <v>2</v>
      </c>
      <c r="O21" s="4">
        <v>2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3</v>
      </c>
      <c r="L22" s="4">
        <v>3</v>
      </c>
      <c r="M22" s="4">
        <v>0</v>
      </c>
      <c r="N22" s="4">
        <f t="shared" si="4"/>
        <v>2</v>
      </c>
      <c r="O22" s="4">
        <v>2</v>
      </c>
      <c r="P22" s="4">
        <v>0</v>
      </c>
      <c r="Q22" s="13">
        <f t="shared" si="5"/>
        <v>200</v>
      </c>
      <c r="R22" s="13">
        <f t="shared" si="1"/>
        <v>200</v>
      </c>
      <c r="S22" s="13">
        <f t="shared" si="1"/>
        <v>0</v>
      </c>
      <c r="V22" s="4">
        <f t="shared" si="2"/>
        <v>1</v>
      </c>
      <c r="W22" s="13">
        <f t="shared" si="2"/>
        <v>1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0</v>
      </c>
      <c r="L23" s="4">
        <v>0</v>
      </c>
      <c r="M23" s="4">
        <v>0</v>
      </c>
      <c r="N23" s="4">
        <f t="shared" si="4"/>
        <v>0</v>
      </c>
      <c r="O23" s="4">
        <v>0</v>
      </c>
      <c r="P23" s="4">
        <v>0</v>
      </c>
      <c r="Q23" s="13">
        <f t="shared" si="5"/>
        <v>0</v>
      </c>
      <c r="R23" s="13">
        <f t="shared" si="1"/>
        <v>0</v>
      </c>
      <c r="S23" s="13">
        <f t="shared" si="1"/>
        <v>0</v>
      </c>
      <c r="V23" s="4">
        <f t="shared" si="2"/>
        <v>0</v>
      </c>
      <c r="W23" s="13">
        <f t="shared" si="2"/>
        <v>0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2</v>
      </c>
      <c r="L24" s="4">
        <v>2</v>
      </c>
      <c r="M24" s="4">
        <v>0</v>
      </c>
      <c r="N24" s="4">
        <f t="shared" si="4"/>
        <v>-2</v>
      </c>
      <c r="O24" s="4">
        <v>0</v>
      </c>
      <c r="P24" s="4">
        <v>-2</v>
      </c>
      <c r="Q24" s="13">
        <f t="shared" si="5"/>
        <v>-50</v>
      </c>
      <c r="R24" s="13">
        <f t="shared" si="1"/>
        <v>0</v>
      </c>
      <c r="S24" s="13">
        <f t="shared" si="1"/>
        <v>-100</v>
      </c>
      <c r="V24" s="4">
        <f t="shared" si="2"/>
        <v>4</v>
      </c>
      <c r="W24" s="13">
        <f t="shared" si="2"/>
        <v>2</v>
      </c>
      <c r="X24" s="13">
        <f t="shared" si="2"/>
        <v>2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2</v>
      </c>
      <c r="L25" s="4">
        <v>2</v>
      </c>
      <c r="M25" s="4">
        <v>0</v>
      </c>
      <c r="N25" s="4">
        <f t="shared" si="4"/>
        <v>-3</v>
      </c>
      <c r="O25" s="4">
        <v>-2</v>
      </c>
      <c r="P25" s="4">
        <v>-1</v>
      </c>
      <c r="Q25" s="13">
        <f t="shared" si="5"/>
        <v>-60</v>
      </c>
      <c r="R25" s="13">
        <f t="shared" si="1"/>
        <v>-50</v>
      </c>
      <c r="S25" s="13">
        <f t="shared" si="1"/>
        <v>-100</v>
      </c>
      <c r="V25" s="4">
        <f t="shared" si="2"/>
        <v>5</v>
      </c>
      <c r="W25" s="13">
        <f t="shared" si="2"/>
        <v>4</v>
      </c>
      <c r="X25" s="13">
        <f t="shared" si="2"/>
        <v>1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10</v>
      </c>
      <c r="L26" s="4">
        <v>9</v>
      </c>
      <c r="M26" s="4">
        <v>1</v>
      </c>
      <c r="N26" s="4">
        <f t="shared" si="4"/>
        <v>-3</v>
      </c>
      <c r="O26" s="4">
        <v>5</v>
      </c>
      <c r="P26" s="4">
        <v>-8</v>
      </c>
      <c r="Q26" s="13">
        <f t="shared" si="5"/>
        <v>-23.076923076923073</v>
      </c>
      <c r="R26" s="13">
        <f t="shared" si="5"/>
        <v>125</v>
      </c>
      <c r="S26" s="13">
        <f t="shared" si="5"/>
        <v>-88.888888888888886</v>
      </c>
      <c r="V26" s="4">
        <f t="shared" si="2"/>
        <v>13</v>
      </c>
      <c r="W26" s="13">
        <f t="shared" si="2"/>
        <v>4</v>
      </c>
      <c r="X26" s="13">
        <f t="shared" si="2"/>
        <v>9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12</v>
      </c>
      <c r="L27" s="4">
        <v>5</v>
      </c>
      <c r="M27" s="4">
        <v>7</v>
      </c>
      <c r="N27" s="4">
        <f t="shared" si="4"/>
        <v>-5</v>
      </c>
      <c r="O27" s="4">
        <v>0</v>
      </c>
      <c r="P27" s="4">
        <v>-5</v>
      </c>
      <c r="Q27" s="13">
        <f t="shared" si="5"/>
        <v>-29.411764705882348</v>
      </c>
      <c r="R27" s="13">
        <f t="shared" si="5"/>
        <v>0</v>
      </c>
      <c r="S27" s="13">
        <f t="shared" si="5"/>
        <v>-41.666666666666664</v>
      </c>
      <c r="V27" s="4">
        <f t="shared" si="2"/>
        <v>17</v>
      </c>
      <c r="W27" s="13">
        <f t="shared" si="2"/>
        <v>5</v>
      </c>
      <c r="X27" s="13">
        <f t="shared" si="2"/>
        <v>12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10</v>
      </c>
      <c r="L28" s="4">
        <v>4</v>
      </c>
      <c r="M28" s="4">
        <v>6</v>
      </c>
      <c r="N28" s="4">
        <f t="shared" si="4"/>
        <v>-7</v>
      </c>
      <c r="O28" s="4">
        <v>-6</v>
      </c>
      <c r="P28" s="4">
        <v>-1</v>
      </c>
      <c r="Q28" s="13">
        <f t="shared" si="5"/>
        <v>-41.17647058823529</v>
      </c>
      <c r="R28" s="13">
        <f t="shared" si="5"/>
        <v>-60</v>
      </c>
      <c r="S28" s="13">
        <f t="shared" si="5"/>
        <v>-14.28571428571429</v>
      </c>
      <c r="V28" s="4">
        <f t="shared" si="2"/>
        <v>17</v>
      </c>
      <c r="W28" s="13">
        <f>L28-O28</f>
        <v>10</v>
      </c>
      <c r="X28" s="13">
        <f t="shared" si="2"/>
        <v>7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13</v>
      </c>
      <c r="L29" s="4">
        <v>3</v>
      </c>
      <c r="M29" s="4">
        <v>10</v>
      </c>
      <c r="N29" s="4">
        <f>O29+P29</f>
        <v>0</v>
      </c>
      <c r="O29" s="4">
        <v>-3</v>
      </c>
      <c r="P29" s="4">
        <v>3</v>
      </c>
      <c r="Q29" s="13">
        <f>IF(K29=N29,0,(1-(K29/(K29-N29)))*-100)</f>
        <v>0</v>
      </c>
      <c r="R29" s="13">
        <f>IF(L29=O29,0,(1-(L29/(L29-O29)))*-100)</f>
        <v>-50</v>
      </c>
      <c r="S29" s="13">
        <f>IF(M29=P29,0,(1-(M29/(M29-P29)))*-100)</f>
        <v>42.857142857142861</v>
      </c>
      <c r="V29" s="4">
        <f t="shared" si="2"/>
        <v>13</v>
      </c>
      <c r="W29" s="13">
        <f t="shared" si="2"/>
        <v>6</v>
      </c>
      <c r="X29" s="13">
        <f t="shared" si="2"/>
        <v>7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0</v>
      </c>
      <c r="L30" s="4">
        <v>0</v>
      </c>
      <c r="M30" s="4">
        <v>0</v>
      </c>
      <c r="N30" s="4">
        <f t="shared" ref="N30" si="6">O30+P30</f>
        <v>0</v>
      </c>
      <c r="O30" s="4">
        <v>0</v>
      </c>
      <c r="P30" s="4">
        <v>0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6</v>
      </c>
      <c r="L33" s="4">
        <f t="shared" si="12"/>
        <v>6</v>
      </c>
      <c r="M33" s="4">
        <f>SUM(M13:M22)</f>
        <v>0</v>
      </c>
      <c r="N33" s="4">
        <f t="shared" ref="N33:P33" si="13">SUM(N13:N22)</f>
        <v>5</v>
      </c>
      <c r="O33" s="4">
        <f t="shared" si="13"/>
        <v>5</v>
      </c>
      <c r="P33" s="4">
        <f t="shared" si="13"/>
        <v>0</v>
      </c>
      <c r="Q33" s="13">
        <f t="shared" ref="Q33:Q36" si="14">IF(K33=N33,0,(1-(K33/(K33-N33)))*-100)</f>
        <v>500</v>
      </c>
      <c r="R33" s="13">
        <f t="shared" si="10"/>
        <v>500</v>
      </c>
      <c r="S33" s="13">
        <f t="shared" si="10"/>
        <v>0</v>
      </c>
      <c r="V33" s="4">
        <f t="shared" ref="V33:X33" si="15">SUM(V13:V22)</f>
        <v>1</v>
      </c>
      <c r="W33" s="13">
        <f t="shared" si="15"/>
        <v>1</v>
      </c>
      <c r="X33" s="13">
        <f t="shared" si="15"/>
        <v>0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49</v>
      </c>
      <c r="L34" s="4">
        <f t="shared" si="16"/>
        <v>25</v>
      </c>
      <c r="M34" s="4">
        <f t="shared" si="16"/>
        <v>24</v>
      </c>
      <c r="N34" s="4">
        <f t="shared" si="16"/>
        <v>-20</v>
      </c>
      <c r="O34" s="4">
        <f t="shared" si="16"/>
        <v>-6</v>
      </c>
      <c r="P34" s="4">
        <f t="shared" si="16"/>
        <v>-14</v>
      </c>
      <c r="Q34" s="13">
        <f>IF(K34=N34,0,(1-(K34/(K34-N34)))*-100)</f>
        <v>-28.985507246376805</v>
      </c>
      <c r="R34" s="13">
        <f t="shared" si="10"/>
        <v>-19.354838709677423</v>
      </c>
      <c r="S34" s="13">
        <f t="shared" si="10"/>
        <v>-36.842105263157897</v>
      </c>
      <c r="V34" s="4">
        <f t="shared" ref="V34:X34" si="17">SUM(V23:V30)</f>
        <v>69</v>
      </c>
      <c r="W34" s="13">
        <f t="shared" si="17"/>
        <v>31</v>
      </c>
      <c r="X34" s="13">
        <f t="shared" si="17"/>
        <v>38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47</v>
      </c>
      <c r="L35" s="4">
        <f>SUM(L25:L30)</f>
        <v>23</v>
      </c>
      <c r="M35" s="4">
        <f t="shared" si="18"/>
        <v>24</v>
      </c>
      <c r="N35" s="4">
        <f t="shared" si="18"/>
        <v>-18</v>
      </c>
      <c r="O35" s="4">
        <f t="shared" si="18"/>
        <v>-6</v>
      </c>
      <c r="P35" s="4">
        <f t="shared" si="18"/>
        <v>-12</v>
      </c>
      <c r="Q35" s="13">
        <f t="shared" si="14"/>
        <v>-27.692307692307693</v>
      </c>
      <c r="R35" s="13">
        <f t="shared" si="10"/>
        <v>-20.68965517241379</v>
      </c>
      <c r="S35" s="13">
        <f t="shared" si="10"/>
        <v>-33.333333333333336</v>
      </c>
      <c r="V35" s="4">
        <f t="shared" ref="V35" si="19">SUM(V25:V30)</f>
        <v>65</v>
      </c>
      <c r="W35" s="13">
        <f>SUM(W25:W30)</f>
        <v>29</v>
      </c>
      <c r="X35" s="13">
        <f>SUM(X25:X30)</f>
        <v>36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35</v>
      </c>
      <c r="L36" s="4">
        <f>SUM(L27:L30)</f>
        <v>12</v>
      </c>
      <c r="M36" s="4">
        <f t="shared" si="20"/>
        <v>23</v>
      </c>
      <c r="N36" s="4">
        <f t="shared" si="20"/>
        <v>-12</v>
      </c>
      <c r="O36" s="4">
        <f t="shared" si="20"/>
        <v>-9</v>
      </c>
      <c r="P36" s="4">
        <f t="shared" si="20"/>
        <v>-3</v>
      </c>
      <c r="Q36" s="13">
        <f t="shared" si="14"/>
        <v>-25.531914893617024</v>
      </c>
      <c r="R36" s="13">
        <f t="shared" si="10"/>
        <v>-42.857142857142861</v>
      </c>
      <c r="S36" s="13">
        <f t="shared" si="10"/>
        <v>-11.538461538461542</v>
      </c>
      <c r="V36" s="4">
        <f t="shared" ref="V36" si="21">SUM(V27:V30)</f>
        <v>47</v>
      </c>
      <c r="W36" s="13">
        <f>SUM(W27:W30)</f>
        <v>21</v>
      </c>
      <c r="X36" s="13">
        <f>SUM(X27:X30)</f>
        <v>26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10.909090909090908</v>
      </c>
      <c r="L39" s="14">
        <f>L33/L9*100</f>
        <v>19.35483870967742</v>
      </c>
      <c r="M39" s="15">
        <f t="shared" ref="M39" si="26">M33/M9*100</f>
        <v>0</v>
      </c>
      <c r="N39" s="14">
        <f>N33/N9*100</f>
        <v>-33.333333333333329</v>
      </c>
      <c r="O39" s="14">
        <f t="shared" ref="O39" si="27">O33/O9*100</f>
        <v>-500</v>
      </c>
      <c r="P39" s="14">
        <f>P33/P9*100</f>
        <v>0</v>
      </c>
      <c r="Q39" s="14">
        <f t="shared" ref="Q39:Q42" si="28">K39-V39</f>
        <v>9.4805194805194795</v>
      </c>
      <c r="R39" s="14">
        <f t="shared" si="24"/>
        <v>16.22983870967742</v>
      </c>
      <c r="S39" s="14">
        <f t="shared" si="24"/>
        <v>0</v>
      </c>
      <c r="V39" s="14">
        <f t="shared" ref="V39:X39" si="29">V33/V9*100</f>
        <v>1.4285714285714286</v>
      </c>
      <c r="W39" s="14">
        <f t="shared" si="29"/>
        <v>3.125</v>
      </c>
      <c r="X39" s="14">
        <f t="shared" si="29"/>
        <v>0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89.090909090909093</v>
      </c>
      <c r="L40" s="14">
        <f t="shared" si="30"/>
        <v>80.645161290322577</v>
      </c>
      <c r="M40" s="14">
        <f t="shared" si="30"/>
        <v>100</v>
      </c>
      <c r="N40" s="14">
        <f>N34/N9*100</f>
        <v>133.33333333333331</v>
      </c>
      <c r="O40" s="14">
        <f t="shared" ref="O40:P40" si="31">O34/O9*100</f>
        <v>600</v>
      </c>
      <c r="P40" s="14">
        <f t="shared" si="31"/>
        <v>100</v>
      </c>
      <c r="Q40" s="14">
        <f t="shared" si="28"/>
        <v>-9.4805194805194901</v>
      </c>
      <c r="R40" s="14">
        <f t="shared" si="24"/>
        <v>-16.229838709677423</v>
      </c>
      <c r="S40" s="14">
        <f t="shared" si="24"/>
        <v>0</v>
      </c>
      <c r="V40" s="14">
        <f t="shared" ref="V40:X40" si="32">V34/V9*100</f>
        <v>98.571428571428584</v>
      </c>
      <c r="W40" s="14">
        <f t="shared" si="32"/>
        <v>96.875</v>
      </c>
      <c r="X40" s="14">
        <f t="shared" si="32"/>
        <v>100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85.454545454545453</v>
      </c>
      <c r="L41" s="14">
        <f t="shared" si="33"/>
        <v>74.193548387096769</v>
      </c>
      <c r="M41" s="14">
        <f t="shared" si="33"/>
        <v>100</v>
      </c>
      <c r="N41" s="14">
        <f>N35/N9*100</f>
        <v>120</v>
      </c>
      <c r="O41" s="14">
        <f t="shared" ref="O41:P41" si="34">O35/O9*100</f>
        <v>600</v>
      </c>
      <c r="P41" s="14">
        <f t="shared" si="34"/>
        <v>85.714285714285708</v>
      </c>
      <c r="Q41" s="14">
        <f t="shared" si="28"/>
        <v>-7.4025974025974079</v>
      </c>
      <c r="R41" s="14">
        <f t="shared" si="24"/>
        <v>-16.431451612903231</v>
      </c>
      <c r="S41" s="14">
        <f t="shared" si="24"/>
        <v>5.2631578947368496</v>
      </c>
      <c r="V41" s="14">
        <f>V35/V9*100</f>
        <v>92.857142857142861</v>
      </c>
      <c r="W41" s="14">
        <f>W35/W9*100</f>
        <v>90.625</v>
      </c>
      <c r="X41" s="14">
        <f>X35/X9*100</f>
        <v>94.73684210526315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63.636363636363633</v>
      </c>
      <c r="L42" s="14">
        <f t="shared" si="35"/>
        <v>38.70967741935484</v>
      </c>
      <c r="M42" s="14">
        <f t="shared" si="35"/>
        <v>95.833333333333343</v>
      </c>
      <c r="N42" s="14">
        <f t="shared" si="35"/>
        <v>80</v>
      </c>
      <c r="O42" s="14">
        <f t="shared" si="35"/>
        <v>900</v>
      </c>
      <c r="P42" s="14">
        <f t="shared" si="35"/>
        <v>21.428571428571427</v>
      </c>
      <c r="Q42" s="14">
        <f t="shared" si="28"/>
        <v>-3.5064935064935057</v>
      </c>
      <c r="R42" s="14">
        <f t="shared" si="24"/>
        <v>-26.91532258064516</v>
      </c>
      <c r="S42" s="14">
        <f t="shared" si="24"/>
        <v>27.412280701754398</v>
      </c>
      <c r="V42" s="14">
        <f t="shared" ref="V42:X42" si="36">V36/V9*100</f>
        <v>67.142857142857139</v>
      </c>
      <c r="W42" s="14">
        <f t="shared" si="36"/>
        <v>65.625</v>
      </c>
      <c r="X42" s="14">
        <f t="shared" si="36"/>
        <v>68.421052631578945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X43"/>
  <sheetViews>
    <sheetView view="pageBreakPreview" zoomScale="70" zoomScaleNormal="70" zoomScaleSheetLayoutView="70" workbookViewId="0">
      <selection activeCell="H25" sqref="H25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1334</v>
      </c>
      <c r="C9" s="4">
        <f>SUM(C10:C30)</f>
        <v>720</v>
      </c>
      <c r="D9" s="4">
        <f>SUM(D10:D30)</f>
        <v>614</v>
      </c>
      <c r="E9" s="4">
        <f>F9+G9</f>
        <v>-2</v>
      </c>
      <c r="F9" s="4">
        <f>SUM(F10:F30)</f>
        <v>29</v>
      </c>
      <c r="G9" s="4">
        <f>SUM(G10:G30)</f>
        <v>-31</v>
      </c>
      <c r="H9" s="13">
        <f>IF(B9=E9,0,(1-(B9/(B9-E9)))*-100)</f>
        <v>-0.14970059880239361</v>
      </c>
      <c r="I9" s="13">
        <f>IF(C9=F9,0,(1-(C9/(C9-F9)))*-100)</f>
        <v>4.1968162083936278</v>
      </c>
      <c r="J9" s="13">
        <f>IF(D9=G9,0,(1-(D9/(D9-G9)))*-100)</f>
        <v>-4.806201550387601</v>
      </c>
      <c r="K9" s="4">
        <f>L9+M9</f>
        <v>1696</v>
      </c>
      <c r="L9" s="4">
        <f>SUM(L10:L30)</f>
        <v>818</v>
      </c>
      <c r="M9" s="4">
        <f>SUM(M10:M30)</f>
        <v>878</v>
      </c>
      <c r="N9" s="4">
        <f>O9+P9</f>
        <v>-32</v>
      </c>
      <c r="O9" s="4">
        <f>SUM(O10:O30)</f>
        <v>-29</v>
      </c>
      <c r="P9" s="4">
        <f>SUM(P10:P30)</f>
        <v>-3</v>
      </c>
      <c r="Q9" s="13">
        <f>IF(K9=N9,0,(1-(K9/(K9-N9)))*-100)</f>
        <v>-1.851851851851849</v>
      </c>
      <c r="R9" s="13">
        <f>IF(L9=O9,0,(1-(L9/(L9-O9)))*-100)</f>
        <v>-3.4238488783943311</v>
      </c>
      <c r="S9" s="13">
        <f>IF(M9=P9,0,(1-(M9/(M9-P9)))*-100)</f>
        <v>-0.34052213393870323</v>
      </c>
      <c r="V9" s="4">
        <f>K9-N9</f>
        <v>1728</v>
      </c>
      <c r="W9" s="13">
        <f>L9-O9</f>
        <v>847</v>
      </c>
      <c r="X9" s="13">
        <f>M9-P9</f>
        <v>881</v>
      </c>
    </row>
    <row r="10" spans="1:24" s="1" customFormat="1" ht="18" customHeight="1" x14ac:dyDescent="0.15">
      <c r="A10" s="4" t="s">
        <v>1</v>
      </c>
      <c r="B10" s="4">
        <f>C10+D10</f>
        <v>1334</v>
      </c>
      <c r="C10" s="4">
        <v>720</v>
      </c>
      <c r="D10" s="4">
        <v>614</v>
      </c>
      <c r="E10" s="4">
        <f>F10+G10</f>
        <v>-2</v>
      </c>
      <c r="F10" s="4">
        <v>29</v>
      </c>
      <c r="G10" s="4">
        <v>-31</v>
      </c>
      <c r="H10" s="13">
        <f>IF(B10=E10,0,(1-(B10/(B10-E10)))*-100)</f>
        <v>-0.14970059880239361</v>
      </c>
      <c r="I10" s="13">
        <f t="shared" ref="I10" si="0">IF(C10=F10,0,(1-(C10/(C10-F10)))*-100)</f>
        <v>4.1968162083936278</v>
      </c>
      <c r="J10" s="13">
        <f>IF(D10=G10,0,(1-(D10/(D10-G10)))*-100)</f>
        <v>-4.806201550387601</v>
      </c>
      <c r="K10" s="4">
        <f>L10+M10</f>
        <v>3</v>
      </c>
      <c r="L10" s="4">
        <v>3</v>
      </c>
      <c r="M10" s="4">
        <v>0</v>
      </c>
      <c r="N10" s="4">
        <f>O10+P10</f>
        <v>-3</v>
      </c>
      <c r="O10" s="4">
        <v>-2</v>
      </c>
      <c r="P10" s="4">
        <v>-1</v>
      </c>
      <c r="Q10" s="13">
        <f>IF(K10=N10,0,(1-(K10/(K10-N10)))*-100)</f>
        <v>-50</v>
      </c>
      <c r="R10" s="13">
        <f t="shared" ref="R10:S25" si="1">IF(L10=O10,0,(1-(L10/(L10-O10)))*-100)</f>
        <v>-40</v>
      </c>
      <c r="S10" s="13">
        <f>IF(M10=P10,0,(1-(M10/(M10-P10)))*-100)</f>
        <v>-100</v>
      </c>
      <c r="V10" s="4">
        <f t="shared" ref="V10:X30" si="2">K10-N10</f>
        <v>6</v>
      </c>
      <c r="W10" s="13">
        <f t="shared" si="2"/>
        <v>5</v>
      </c>
      <c r="X10" s="13">
        <f t="shared" si="2"/>
        <v>1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1</v>
      </c>
      <c r="L13" s="4">
        <v>1</v>
      </c>
      <c r="M13" s="4">
        <v>0</v>
      </c>
      <c r="N13" s="4">
        <f t="shared" si="4"/>
        <v>1</v>
      </c>
      <c r="O13" s="4">
        <v>1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4</v>
      </c>
      <c r="L14" s="4">
        <v>2</v>
      </c>
      <c r="M14" s="4">
        <v>2</v>
      </c>
      <c r="N14" s="4">
        <f t="shared" si="4"/>
        <v>4</v>
      </c>
      <c r="O14" s="4">
        <v>2</v>
      </c>
      <c r="P14" s="4">
        <v>2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1</v>
      </c>
      <c r="L15" s="4">
        <v>1</v>
      </c>
      <c r="M15" s="4">
        <v>0</v>
      </c>
      <c r="N15" s="4">
        <f t="shared" si="4"/>
        <v>-1</v>
      </c>
      <c r="O15" s="4">
        <v>-1</v>
      </c>
      <c r="P15" s="4">
        <v>0</v>
      </c>
      <c r="Q15" s="13">
        <f t="shared" si="5"/>
        <v>-50</v>
      </c>
      <c r="R15" s="13">
        <f t="shared" si="1"/>
        <v>-50</v>
      </c>
      <c r="S15" s="13">
        <f t="shared" si="1"/>
        <v>0</v>
      </c>
      <c r="V15" s="4">
        <f t="shared" si="2"/>
        <v>2</v>
      </c>
      <c r="W15" s="13">
        <f t="shared" si="2"/>
        <v>2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4</v>
      </c>
      <c r="L16" s="4">
        <v>1</v>
      </c>
      <c r="M16" s="4">
        <v>3</v>
      </c>
      <c r="N16" s="4">
        <f t="shared" si="4"/>
        <v>2</v>
      </c>
      <c r="O16" s="4">
        <v>-1</v>
      </c>
      <c r="P16" s="4">
        <v>3</v>
      </c>
      <c r="Q16" s="13">
        <f t="shared" si="5"/>
        <v>100</v>
      </c>
      <c r="R16" s="13">
        <f t="shared" si="1"/>
        <v>-50</v>
      </c>
      <c r="S16" s="13">
        <f t="shared" si="1"/>
        <v>0</v>
      </c>
      <c r="V16" s="4">
        <f t="shared" si="2"/>
        <v>2</v>
      </c>
      <c r="W16" s="13">
        <f t="shared" si="2"/>
        <v>2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3</v>
      </c>
      <c r="L17" s="4">
        <v>2</v>
      </c>
      <c r="M17" s="4">
        <v>1</v>
      </c>
      <c r="N17" s="4">
        <f t="shared" si="4"/>
        <v>-1</v>
      </c>
      <c r="O17" s="4">
        <v>0</v>
      </c>
      <c r="P17" s="4">
        <v>-1</v>
      </c>
      <c r="Q17" s="13">
        <f t="shared" si="5"/>
        <v>-25</v>
      </c>
      <c r="R17" s="13">
        <f t="shared" si="1"/>
        <v>0</v>
      </c>
      <c r="S17" s="13">
        <f t="shared" si="1"/>
        <v>-50</v>
      </c>
      <c r="V17" s="4">
        <f t="shared" si="2"/>
        <v>4</v>
      </c>
      <c r="W17" s="13">
        <f t="shared" si="2"/>
        <v>2</v>
      </c>
      <c r="X17" s="13">
        <f t="shared" si="2"/>
        <v>2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10</v>
      </c>
      <c r="L18" s="4">
        <v>8</v>
      </c>
      <c r="M18" s="4">
        <v>2</v>
      </c>
      <c r="N18" s="4">
        <f t="shared" si="4"/>
        <v>4</v>
      </c>
      <c r="O18" s="4">
        <v>4</v>
      </c>
      <c r="P18" s="4">
        <v>0</v>
      </c>
      <c r="Q18" s="13">
        <f t="shared" si="5"/>
        <v>66.666666666666671</v>
      </c>
      <c r="R18" s="13">
        <f t="shared" si="1"/>
        <v>100</v>
      </c>
      <c r="S18" s="13">
        <f t="shared" si="1"/>
        <v>0</v>
      </c>
      <c r="V18" s="4">
        <f t="shared" si="2"/>
        <v>6</v>
      </c>
      <c r="W18" s="13">
        <f t="shared" si="2"/>
        <v>4</v>
      </c>
      <c r="X18" s="13">
        <f t="shared" si="2"/>
        <v>2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17</v>
      </c>
      <c r="L19" s="4">
        <v>10</v>
      </c>
      <c r="M19" s="4">
        <v>7</v>
      </c>
      <c r="N19" s="4">
        <f t="shared" si="4"/>
        <v>7</v>
      </c>
      <c r="O19" s="4">
        <v>4</v>
      </c>
      <c r="P19" s="4">
        <v>3</v>
      </c>
      <c r="Q19" s="13">
        <f t="shared" si="5"/>
        <v>70</v>
      </c>
      <c r="R19" s="13">
        <f t="shared" si="1"/>
        <v>66.666666666666671</v>
      </c>
      <c r="S19" s="13">
        <f t="shared" si="1"/>
        <v>75</v>
      </c>
      <c r="V19" s="4">
        <f t="shared" si="2"/>
        <v>10</v>
      </c>
      <c r="W19" s="13">
        <f t="shared" si="2"/>
        <v>6</v>
      </c>
      <c r="X19" s="13">
        <f t="shared" si="2"/>
        <v>4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17</v>
      </c>
      <c r="L20" s="4">
        <v>11</v>
      </c>
      <c r="M20" s="4">
        <v>6</v>
      </c>
      <c r="N20" s="4">
        <f t="shared" si="4"/>
        <v>-8</v>
      </c>
      <c r="O20" s="4">
        <v>-4</v>
      </c>
      <c r="P20" s="4">
        <v>-4</v>
      </c>
      <c r="Q20" s="13">
        <f t="shared" si="5"/>
        <v>-31.999999999999996</v>
      </c>
      <c r="R20" s="13">
        <f t="shared" si="1"/>
        <v>-26.666666666666671</v>
      </c>
      <c r="S20" s="13">
        <f t="shared" si="1"/>
        <v>-40</v>
      </c>
      <c r="V20" s="4">
        <f t="shared" si="2"/>
        <v>25</v>
      </c>
      <c r="W20" s="13">
        <f t="shared" si="2"/>
        <v>15</v>
      </c>
      <c r="X20" s="13">
        <f t="shared" si="2"/>
        <v>10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33</v>
      </c>
      <c r="L21" s="4">
        <v>20</v>
      </c>
      <c r="M21" s="4">
        <v>13</v>
      </c>
      <c r="N21" s="4">
        <f t="shared" si="4"/>
        <v>6</v>
      </c>
      <c r="O21" s="4">
        <v>5</v>
      </c>
      <c r="P21" s="4">
        <v>1</v>
      </c>
      <c r="Q21" s="13">
        <f t="shared" si="5"/>
        <v>22.222222222222232</v>
      </c>
      <c r="R21" s="13">
        <f t="shared" si="1"/>
        <v>33.333333333333329</v>
      </c>
      <c r="S21" s="13">
        <f t="shared" si="1"/>
        <v>8.333333333333325</v>
      </c>
      <c r="V21" s="4">
        <f t="shared" si="2"/>
        <v>27</v>
      </c>
      <c r="W21" s="13">
        <f t="shared" si="2"/>
        <v>15</v>
      </c>
      <c r="X21" s="13">
        <f t="shared" si="2"/>
        <v>12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63</v>
      </c>
      <c r="L22" s="4">
        <v>44</v>
      </c>
      <c r="M22" s="4">
        <v>19</v>
      </c>
      <c r="N22" s="4">
        <f t="shared" si="4"/>
        <v>14</v>
      </c>
      <c r="O22" s="4">
        <v>13</v>
      </c>
      <c r="P22" s="4">
        <v>1</v>
      </c>
      <c r="Q22" s="13">
        <f t="shared" si="5"/>
        <v>28.57142857142858</v>
      </c>
      <c r="R22" s="13">
        <f t="shared" si="1"/>
        <v>41.935483870967751</v>
      </c>
      <c r="S22" s="13">
        <f t="shared" si="1"/>
        <v>5.555555555555558</v>
      </c>
      <c r="V22" s="4">
        <f t="shared" si="2"/>
        <v>49</v>
      </c>
      <c r="W22" s="13">
        <f t="shared" si="2"/>
        <v>31</v>
      </c>
      <c r="X22" s="13">
        <f t="shared" si="2"/>
        <v>18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99</v>
      </c>
      <c r="L23" s="4">
        <v>71</v>
      </c>
      <c r="M23" s="4">
        <v>28</v>
      </c>
      <c r="N23" s="4">
        <f t="shared" si="4"/>
        <v>-33</v>
      </c>
      <c r="O23" s="4">
        <v>-15</v>
      </c>
      <c r="P23" s="4">
        <v>-18</v>
      </c>
      <c r="Q23" s="13">
        <f t="shared" si="5"/>
        <v>-25</v>
      </c>
      <c r="R23" s="13">
        <f t="shared" si="1"/>
        <v>-17.441860465116278</v>
      </c>
      <c r="S23" s="13">
        <f t="shared" si="1"/>
        <v>-39.130434782608688</v>
      </c>
      <c r="V23" s="4">
        <f t="shared" si="2"/>
        <v>132</v>
      </c>
      <c r="W23" s="13">
        <f t="shared" si="2"/>
        <v>86</v>
      </c>
      <c r="X23" s="13">
        <f t="shared" si="2"/>
        <v>46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136</v>
      </c>
      <c r="L24" s="4">
        <v>95</v>
      </c>
      <c r="M24" s="4">
        <v>41</v>
      </c>
      <c r="N24" s="4">
        <f t="shared" si="4"/>
        <v>-9</v>
      </c>
      <c r="O24" s="4">
        <v>-1</v>
      </c>
      <c r="P24" s="4">
        <v>-8</v>
      </c>
      <c r="Q24" s="13">
        <f t="shared" si="5"/>
        <v>-6.2068965517241388</v>
      </c>
      <c r="R24" s="13">
        <f t="shared" si="1"/>
        <v>-1.041666666666663</v>
      </c>
      <c r="S24" s="13">
        <f t="shared" si="1"/>
        <v>-16.326530612244895</v>
      </c>
      <c r="V24" s="4">
        <f t="shared" si="2"/>
        <v>145</v>
      </c>
      <c r="W24" s="13">
        <f t="shared" si="2"/>
        <v>96</v>
      </c>
      <c r="X24" s="13">
        <f t="shared" si="2"/>
        <v>49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155</v>
      </c>
      <c r="L25" s="4">
        <v>92</v>
      </c>
      <c r="M25" s="4">
        <v>63</v>
      </c>
      <c r="N25" s="4">
        <f t="shared" si="4"/>
        <v>-2</v>
      </c>
      <c r="O25" s="4">
        <v>-13</v>
      </c>
      <c r="P25" s="4">
        <v>11</v>
      </c>
      <c r="Q25" s="13">
        <f t="shared" si="5"/>
        <v>-1.2738853503184711</v>
      </c>
      <c r="R25" s="13">
        <f t="shared" si="1"/>
        <v>-12.380952380952381</v>
      </c>
      <c r="S25" s="13">
        <f t="shared" si="1"/>
        <v>21.153846153846146</v>
      </c>
      <c r="V25" s="4">
        <f t="shared" si="2"/>
        <v>157</v>
      </c>
      <c r="W25" s="13">
        <f t="shared" si="2"/>
        <v>105</v>
      </c>
      <c r="X25" s="13">
        <f t="shared" si="2"/>
        <v>52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246</v>
      </c>
      <c r="L26" s="4">
        <v>144</v>
      </c>
      <c r="M26" s="4">
        <v>102</v>
      </c>
      <c r="N26" s="4">
        <f t="shared" si="4"/>
        <v>-11</v>
      </c>
      <c r="O26" s="4">
        <v>6</v>
      </c>
      <c r="P26" s="4">
        <v>-17</v>
      </c>
      <c r="Q26" s="13">
        <f t="shared" si="5"/>
        <v>-4.2801556420233418</v>
      </c>
      <c r="R26" s="13">
        <f t="shared" si="5"/>
        <v>4.3478260869565188</v>
      </c>
      <c r="S26" s="13">
        <f t="shared" si="5"/>
        <v>-14.28571428571429</v>
      </c>
      <c r="V26" s="4">
        <f t="shared" si="2"/>
        <v>257</v>
      </c>
      <c r="W26" s="13">
        <f t="shared" si="2"/>
        <v>138</v>
      </c>
      <c r="X26" s="13">
        <f t="shared" si="2"/>
        <v>119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360</v>
      </c>
      <c r="L27" s="4">
        <v>178</v>
      </c>
      <c r="M27" s="4">
        <v>182</v>
      </c>
      <c r="N27" s="4">
        <f t="shared" si="4"/>
        <v>20</v>
      </c>
      <c r="O27" s="4">
        <v>19</v>
      </c>
      <c r="P27" s="4">
        <v>1</v>
      </c>
      <c r="Q27" s="13">
        <f t="shared" si="5"/>
        <v>5.8823529411764719</v>
      </c>
      <c r="R27" s="13">
        <f t="shared" si="5"/>
        <v>11.949685534591193</v>
      </c>
      <c r="S27" s="13">
        <f t="shared" si="5"/>
        <v>0.55248618784531356</v>
      </c>
      <c r="V27" s="4">
        <f t="shared" si="2"/>
        <v>340</v>
      </c>
      <c r="W27" s="13">
        <f t="shared" si="2"/>
        <v>159</v>
      </c>
      <c r="X27" s="13">
        <f t="shared" si="2"/>
        <v>181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349</v>
      </c>
      <c r="L28" s="4">
        <v>107</v>
      </c>
      <c r="M28" s="4">
        <v>242</v>
      </c>
      <c r="N28" s="4">
        <f t="shared" si="4"/>
        <v>18</v>
      </c>
      <c r="O28" s="4">
        <v>-20</v>
      </c>
      <c r="P28" s="4">
        <v>38</v>
      </c>
      <c r="Q28" s="13">
        <f t="shared" si="5"/>
        <v>5.4380664652567967</v>
      </c>
      <c r="R28" s="13">
        <f t="shared" si="5"/>
        <v>-15.748031496062998</v>
      </c>
      <c r="S28" s="13">
        <f t="shared" si="5"/>
        <v>18.627450980392158</v>
      </c>
      <c r="V28" s="4">
        <f t="shared" si="2"/>
        <v>331</v>
      </c>
      <c r="W28" s="13">
        <f>L28-O28</f>
        <v>127</v>
      </c>
      <c r="X28" s="13">
        <f t="shared" si="2"/>
        <v>204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168</v>
      </c>
      <c r="L29" s="4">
        <v>24</v>
      </c>
      <c r="M29" s="4">
        <v>144</v>
      </c>
      <c r="N29" s="4">
        <f>O29+P29</f>
        <v>-67</v>
      </c>
      <c r="O29" s="4">
        <v>-30</v>
      </c>
      <c r="P29" s="4">
        <v>-37</v>
      </c>
      <c r="Q29" s="13">
        <f>IF(K29=N29,0,(1-(K29/(K29-N29)))*-100)</f>
        <v>-28.510638297872337</v>
      </c>
      <c r="R29" s="13">
        <f>IF(L29=O29,0,(1-(L29/(L29-O29)))*-100)</f>
        <v>-55.555555555555557</v>
      </c>
      <c r="S29" s="13">
        <f>IF(M29=P29,0,(1-(M29/(M29-P29)))*-100)</f>
        <v>-20.441988950276247</v>
      </c>
      <c r="V29" s="4">
        <f t="shared" si="2"/>
        <v>235</v>
      </c>
      <c r="W29" s="13">
        <f t="shared" si="2"/>
        <v>54</v>
      </c>
      <c r="X29" s="13">
        <f t="shared" si="2"/>
        <v>181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27</v>
      </c>
      <c r="L30" s="4">
        <v>4</v>
      </c>
      <c r="M30" s="4">
        <v>23</v>
      </c>
      <c r="N30" s="4">
        <f t="shared" ref="N30" si="6">O30+P30</f>
        <v>27</v>
      </c>
      <c r="O30" s="4">
        <v>4</v>
      </c>
      <c r="P30" s="4">
        <v>23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3</v>
      </c>
      <c r="L32" s="4">
        <f t="shared" ref="L32:P32" si="9">SUM(L10:L12)</f>
        <v>3</v>
      </c>
      <c r="M32" s="4">
        <f t="shared" si="9"/>
        <v>0</v>
      </c>
      <c r="N32" s="4">
        <f t="shared" si="9"/>
        <v>-3</v>
      </c>
      <c r="O32" s="4">
        <f t="shared" si="9"/>
        <v>-2</v>
      </c>
      <c r="P32" s="4">
        <f t="shared" si="9"/>
        <v>-1</v>
      </c>
      <c r="Q32" s="13">
        <f>IF(K32=N32,0,(1-(K32/(K32-N32)))*-100)</f>
        <v>-50</v>
      </c>
      <c r="R32" s="13">
        <f t="shared" ref="R32:S36" si="10">IF(L32=O32,0,(1-(L32/(L32-O32)))*-100)</f>
        <v>-40</v>
      </c>
      <c r="S32" s="13">
        <f t="shared" si="10"/>
        <v>-100</v>
      </c>
      <c r="V32" s="4">
        <f t="shared" ref="V32:X32" si="11">SUM(V10:V12)</f>
        <v>6</v>
      </c>
      <c r="W32" s="13">
        <f t="shared" si="11"/>
        <v>5</v>
      </c>
      <c r="X32" s="13">
        <f t="shared" si="11"/>
        <v>1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153</v>
      </c>
      <c r="L33" s="4">
        <f t="shared" si="12"/>
        <v>100</v>
      </c>
      <c r="M33" s="4">
        <f>SUM(M13:M22)</f>
        <v>53</v>
      </c>
      <c r="N33" s="4">
        <f t="shared" ref="N33:P33" si="13">SUM(N13:N22)</f>
        <v>28</v>
      </c>
      <c r="O33" s="4">
        <f t="shared" si="13"/>
        <v>23</v>
      </c>
      <c r="P33" s="4">
        <f t="shared" si="13"/>
        <v>5</v>
      </c>
      <c r="Q33" s="13">
        <f t="shared" ref="Q33:Q36" si="14">IF(K33=N33,0,(1-(K33/(K33-N33)))*-100)</f>
        <v>22.4</v>
      </c>
      <c r="R33" s="13">
        <f t="shared" si="10"/>
        <v>29.870129870129869</v>
      </c>
      <c r="S33" s="13">
        <f t="shared" si="10"/>
        <v>10.416666666666675</v>
      </c>
      <c r="V33" s="4">
        <f t="shared" ref="V33:X33" si="15">SUM(V13:V22)</f>
        <v>125</v>
      </c>
      <c r="W33" s="13">
        <f t="shared" si="15"/>
        <v>77</v>
      </c>
      <c r="X33" s="13">
        <f t="shared" si="15"/>
        <v>48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1540</v>
      </c>
      <c r="L34" s="4">
        <f t="shared" si="16"/>
        <v>715</v>
      </c>
      <c r="M34" s="4">
        <f t="shared" si="16"/>
        <v>825</v>
      </c>
      <c r="N34" s="4">
        <f t="shared" si="16"/>
        <v>-57</v>
      </c>
      <c r="O34" s="4">
        <f t="shared" si="16"/>
        <v>-50</v>
      </c>
      <c r="P34" s="4">
        <f t="shared" si="16"/>
        <v>-7</v>
      </c>
      <c r="Q34" s="13">
        <f>IF(K34=N34,0,(1-(K34/(K34-N34)))*-100)</f>
        <v>-3.569192235441454</v>
      </c>
      <c r="R34" s="13">
        <f t="shared" si="10"/>
        <v>-6.5359477124182996</v>
      </c>
      <c r="S34" s="13">
        <f t="shared" si="10"/>
        <v>-0.84134615384615641</v>
      </c>
      <c r="V34" s="4">
        <f t="shared" ref="V34:X34" si="17">SUM(V23:V30)</f>
        <v>1597</v>
      </c>
      <c r="W34" s="13">
        <f t="shared" si="17"/>
        <v>765</v>
      </c>
      <c r="X34" s="13">
        <f t="shared" si="17"/>
        <v>832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1305</v>
      </c>
      <c r="L35" s="4">
        <f>SUM(L25:L30)</f>
        <v>549</v>
      </c>
      <c r="M35" s="4">
        <f t="shared" si="18"/>
        <v>756</v>
      </c>
      <c r="N35" s="4">
        <f t="shared" si="18"/>
        <v>-15</v>
      </c>
      <c r="O35" s="4">
        <f t="shared" si="18"/>
        <v>-34</v>
      </c>
      <c r="P35" s="4">
        <f t="shared" si="18"/>
        <v>19</v>
      </c>
      <c r="Q35" s="13">
        <f t="shared" si="14"/>
        <v>-1.1363636363636354</v>
      </c>
      <c r="R35" s="13">
        <f t="shared" si="10"/>
        <v>-5.8319039451114936</v>
      </c>
      <c r="S35" s="13">
        <f t="shared" si="10"/>
        <v>2.5780189959294431</v>
      </c>
      <c r="V35" s="4">
        <f t="shared" ref="V35" si="19">SUM(V25:V30)</f>
        <v>1320</v>
      </c>
      <c r="W35" s="13">
        <f>SUM(W25:W30)</f>
        <v>583</v>
      </c>
      <c r="X35" s="13">
        <f>SUM(X25:X30)</f>
        <v>737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904</v>
      </c>
      <c r="L36" s="4">
        <f>SUM(L27:L30)</f>
        <v>313</v>
      </c>
      <c r="M36" s="4">
        <f t="shared" si="20"/>
        <v>591</v>
      </c>
      <c r="N36" s="4">
        <f t="shared" si="20"/>
        <v>-2</v>
      </c>
      <c r="O36" s="4">
        <f t="shared" si="20"/>
        <v>-27</v>
      </c>
      <c r="P36" s="4">
        <f t="shared" si="20"/>
        <v>25</v>
      </c>
      <c r="Q36" s="13">
        <f t="shared" si="14"/>
        <v>-0.22075055187638082</v>
      </c>
      <c r="R36" s="13">
        <f t="shared" si="10"/>
        <v>-7.9411764705882408</v>
      </c>
      <c r="S36" s="13">
        <f t="shared" si="10"/>
        <v>4.4169611307420586</v>
      </c>
      <c r="V36" s="4">
        <f t="shared" ref="V36" si="21">SUM(V27:V30)</f>
        <v>906</v>
      </c>
      <c r="W36" s="13">
        <f>SUM(W27:W30)</f>
        <v>340</v>
      </c>
      <c r="X36" s="13">
        <f>SUM(X27:X30)</f>
        <v>566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0.1768867924528302</v>
      </c>
      <c r="L38" s="14">
        <f t="shared" ref="L38:M38" si="22">L32/L9*100</f>
        <v>0.36674816625916873</v>
      </c>
      <c r="M38" s="14">
        <f t="shared" si="22"/>
        <v>0</v>
      </c>
      <c r="N38" s="14">
        <f>N32/N9*100</f>
        <v>9.375</v>
      </c>
      <c r="O38" s="14">
        <f>O32/O9*100</f>
        <v>6.8965517241379306</v>
      </c>
      <c r="P38" s="14">
        <f t="shared" ref="P38" si="23">P32/P9*100</f>
        <v>33.333333333333329</v>
      </c>
      <c r="Q38" s="14">
        <f>K38-V38</f>
        <v>-0.170335429769392</v>
      </c>
      <c r="R38" s="14">
        <f t="shared" ref="R38:S42" si="24">L38-W38</f>
        <v>-0.22357060587778521</v>
      </c>
      <c r="S38" s="14">
        <f>M38-X38</f>
        <v>-0.11350737797956867</v>
      </c>
      <c r="V38" s="14">
        <f>V32/V9*100</f>
        <v>0.34722222222222221</v>
      </c>
      <c r="W38" s="14">
        <f t="shared" ref="W38:X38" si="25">W32/W9*100</f>
        <v>0.59031877213695394</v>
      </c>
      <c r="X38" s="14">
        <f t="shared" si="25"/>
        <v>0.11350737797956867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9.0212264150943398</v>
      </c>
      <c r="L39" s="14">
        <f>L33/L9*100</f>
        <v>12.224938875305623</v>
      </c>
      <c r="M39" s="15">
        <f t="shared" ref="M39" si="26">M33/M9*100</f>
        <v>6.0364464692482915</v>
      </c>
      <c r="N39" s="14">
        <f>N33/N9*100</f>
        <v>-87.5</v>
      </c>
      <c r="O39" s="14">
        <f t="shared" ref="O39" si="27">O33/O9*100</f>
        <v>-79.310344827586206</v>
      </c>
      <c r="P39" s="14">
        <f>P33/P9*100</f>
        <v>-166.66666666666669</v>
      </c>
      <c r="Q39" s="14">
        <f t="shared" ref="Q39:Q42" si="28">K39-V39</f>
        <v>1.787430118798043</v>
      </c>
      <c r="R39" s="14">
        <f t="shared" si="24"/>
        <v>3.1340297843965317</v>
      </c>
      <c r="S39" s="14">
        <f t="shared" si="24"/>
        <v>0.58809232622899543</v>
      </c>
      <c r="V39" s="14">
        <f t="shared" ref="V39:X39" si="29">V33/V9*100</f>
        <v>7.2337962962962967</v>
      </c>
      <c r="W39" s="14">
        <f t="shared" si="29"/>
        <v>9.0909090909090917</v>
      </c>
      <c r="X39" s="14">
        <f t="shared" si="29"/>
        <v>5.4483541430192961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90.801886792452834</v>
      </c>
      <c r="L40" s="14">
        <f t="shared" si="30"/>
        <v>87.408312958435204</v>
      </c>
      <c r="M40" s="14">
        <f t="shared" si="30"/>
        <v>93.96355353075171</v>
      </c>
      <c r="N40" s="14">
        <f>N34/N9*100</f>
        <v>178.125</v>
      </c>
      <c r="O40" s="14">
        <f t="shared" ref="O40:P40" si="31">O34/O9*100</f>
        <v>172.41379310344826</v>
      </c>
      <c r="P40" s="14">
        <f t="shared" si="31"/>
        <v>233.33333333333334</v>
      </c>
      <c r="Q40" s="14">
        <f t="shared" si="28"/>
        <v>-1.6170946890286473</v>
      </c>
      <c r="R40" s="14">
        <f t="shared" si="24"/>
        <v>-2.9104591785187495</v>
      </c>
      <c r="S40" s="14">
        <f t="shared" si="24"/>
        <v>-0.47458494824942932</v>
      </c>
      <c r="V40" s="14">
        <f t="shared" ref="V40:X40" si="32">V34/V9*100</f>
        <v>92.418981481481481</v>
      </c>
      <c r="W40" s="14">
        <f t="shared" si="32"/>
        <v>90.318772136953953</v>
      </c>
      <c r="X40" s="14">
        <f t="shared" si="32"/>
        <v>94.43813847900114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76.945754716981128</v>
      </c>
      <c r="L41" s="14">
        <f t="shared" si="33"/>
        <v>67.11491442542787</v>
      </c>
      <c r="M41" s="14">
        <f t="shared" si="33"/>
        <v>86.104783599088847</v>
      </c>
      <c r="N41" s="14">
        <f>N35/N9*100</f>
        <v>46.875</v>
      </c>
      <c r="O41" s="14">
        <f t="shared" ref="O41:P41" si="34">O35/O9*100</f>
        <v>117.24137931034481</v>
      </c>
      <c r="P41" s="14">
        <f t="shared" si="34"/>
        <v>-633.33333333333326</v>
      </c>
      <c r="Q41" s="14">
        <f t="shared" si="28"/>
        <v>0.55686582809224205</v>
      </c>
      <c r="R41" s="14">
        <f t="shared" si="24"/>
        <v>-1.716254405740969</v>
      </c>
      <c r="S41" s="14">
        <f t="shared" si="24"/>
        <v>2.4498460281467374</v>
      </c>
      <c r="V41" s="14">
        <f>V35/V9*100</f>
        <v>76.388888888888886</v>
      </c>
      <c r="W41" s="14">
        <f>W35/W9*100</f>
        <v>68.831168831168839</v>
      </c>
      <c r="X41" s="14">
        <f>X35/X9*100</f>
        <v>83.65493757094211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53.301886792452834</v>
      </c>
      <c r="L42" s="14">
        <f t="shared" si="35"/>
        <v>38.264058679706601</v>
      </c>
      <c r="M42" s="14">
        <f t="shared" si="35"/>
        <v>67.312072892938502</v>
      </c>
      <c r="N42" s="14">
        <f t="shared" si="35"/>
        <v>6.25</v>
      </c>
      <c r="O42" s="14">
        <f t="shared" si="35"/>
        <v>93.103448275862064</v>
      </c>
      <c r="P42" s="14">
        <f t="shared" si="35"/>
        <v>-833.33333333333337</v>
      </c>
      <c r="Q42" s="14">
        <f t="shared" si="28"/>
        <v>0.87133123689727654</v>
      </c>
      <c r="R42" s="14">
        <f t="shared" si="24"/>
        <v>-1.877617825606265</v>
      </c>
      <c r="S42" s="14">
        <f t="shared" si="24"/>
        <v>3.0668969565026316</v>
      </c>
      <c r="V42" s="14">
        <f t="shared" ref="V42:X42" si="36">V36/V9*100</f>
        <v>52.430555555555557</v>
      </c>
      <c r="W42" s="14">
        <f t="shared" si="36"/>
        <v>40.141676505312866</v>
      </c>
      <c r="X42" s="14">
        <f t="shared" si="36"/>
        <v>64.245175936435871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X43"/>
  <sheetViews>
    <sheetView view="pageBreakPreview" zoomScale="70" zoomScaleNormal="70" zoomScaleSheetLayoutView="70" workbookViewId="0">
      <selection activeCell="J31" sqref="J3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370</v>
      </c>
      <c r="C9" s="4">
        <f>SUM(C10:C30)</f>
        <v>180</v>
      </c>
      <c r="D9" s="4">
        <f>SUM(D10:D30)</f>
        <v>190</v>
      </c>
      <c r="E9" s="4">
        <f>F9+G9</f>
        <v>6</v>
      </c>
      <c r="F9" s="4">
        <f>SUM(F10:F30)</f>
        <v>-4</v>
      </c>
      <c r="G9" s="4">
        <f>SUM(G10:G30)</f>
        <v>10</v>
      </c>
      <c r="H9" s="13">
        <f>IF(B9=E9,0,(1-(B9/(B9-E9)))*-100)</f>
        <v>1.6483516483516425</v>
      </c>
      <c r="I9" s="13">
        <f>IF(C9=F9,0,(1-(C9/(C9-F9)))*-100)</f>
        <v>-2.1739130434782594</v>
      </c>
      <c r="J9" s="13">
        <f>IF(D9=G9,0,(1-(D9/(D9-G9)))*-100)</f>
        <v>5.555555555555558</v>
      </c>
      <c r="K9" s="4">
        <f>L9+M9</f>
        <v>672</v>
      </c>
      <c r="L9" s="4">
        <f>SUM(L10:L30)</f>
        <v>341</v>
      </c>
      <c r="M9" s="4">
        <f>SUM(M10:M30)</f>
        <v>331</v>
      </c>
      <c r="N9" s="4">
        <f>O9+P9</f>
        <v>28</v>
      </c>
      <c r="O9" s="4">
        <f>SUM(O10:O30)</f>
        <v>24</v>
      </c>
      <c r="P9" s="4">
        <f>SUM(P10:P30)</f>
        <v>4</v>
      </c>
      <c r="Q9" s="13">
        <f>IF(K9=N9,0,(1-(K9/(K9-N9)))*-100)</f>
        <v>4.3478260869565188</v>
      </c>
      <c r="R9" s="13">
        <f>IF(L9=O9,0,(1-(L9/(L9-O9)))*-100)</f>
        <v>7.5709779179810699</v>
      </c>
      <c r="S9" s="13">
        <f>IF(M9=P9,0,(1-(M9/(M9-P9)))*-100)</f>
        <v>1.2232415902140747</v>
      </c>
      <c r="V9" s="4">
        <f>K9-N9</f>
        <v>644</v>
      </c>
      <c r="W9" s="13">
        <f>L9-O9</f>
        <v>317</v>
      </c>
      <c r="X9" s="13">
        <f>M9-P9</f>
        <v>327</v>
      </c>
    </row>
    <row r="10" spans="1:24" s="1" customFormat="1" ht="18" customHeight="1" x14ac:dyDescent="0.15">
      <c r="A10" s="4" t="s">
        <v>1</v>
      </c>
      <c r="B10" s="4">
        <f>C10+D10</f>
        <v>370</v>
      </c>
      <c r="C10" s="4">
        <v>180</v>
      </c>
      <c r="D10" s="4">
        <v>190</v>
      </c>
      <c r="E10" s="4">
        <f>F10+G10</f>
        <v>6</v>
      </c>
      <c r="F10" s="4">
        <v>-4</v>
      </c>
      <c r="G10" s="4">
        <v>10</v>
      </c>
      <c r="H10" s="13">
        <f>IF(B10=E10,0,(1-(B10/(B10-E10)))*-100)</f>
        <v>1.6483516483516425</v>
      </c>
      <c r="I10" s="13">
        <f t="shared" ref="I10" si="0">IF(C10=F10,0,(1-(C10/(C10-F10)))*-100)</f>
        <v>-2.1739130434782594</v>
      </c>
      <c r="J10" s="13">
        <f>IF(D10=G10,0,(1-(D10/(D10-G10)))*-100)</f>
        <v>5.555555555555558</v>
      </c>
      <c r="K10" s="4">
        <f>L10+M10</f>
        <v>1</v>
      </c>
      <c r="L10" s="4">
        <v>1</v>
      </c>
      <c r="M10" s="4">
        <v>0</v>
      </c>
      <c r="N10" s="4">
        <f>O10+P10</f>
        <v>1</v>
      </c>
      <c r="O10" s="4">
        <v>1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0</v>
      </c>
      <c r="P13" s="4">
        <v>-1</v>
      </c>
      <c r="Q13" s="13">
        <f t="shared" si="5"/>
        <v>-100</v>
      </c>
      <c r="R13" s="13">
        <f t="shared" si="1"/>
        <v>0</v>
      </c>
      <c r="S13" s="13">
        <f t="shared" si="1"/>
        <v>-100</v>
      </c>
      <c r="V13" s="4">
        <f t="shared" si="2"/>
        <v>1</v>
      </c>
      <c r="W13" s="13">
        <f t="shared" si="2"/>
        <v>0</v>
      </c>
      <c r="X13" s="13">
        <f t="shared" si="2"/>
        <v>1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0</v>
      </c>
      <c r="L14" s="4">
        <v>0</v>
      </c>
      <c r="M14" s="4">
        <v>0</v>
      </c>
      <c r="N14" s="4">
        <f t="shared" si="4"/>
        <v>-1</v>
      </c>
      <c r="O14" s="4">
        <v>-1</v>
      </c>
      <c r="P14" s="4">
        <v>0</v>
      </c>
      <c r="Q14" s="13">
        <f t="shared" si="5"/>
        <v>-100</v>
      </c>
      <c r="R14" s="13">
        <f t="shared" si="1"/>
        <v>-100</v>
      </c>
      <c r="S14" s="13">
        <f t="shared" si="1"/>
        <v>0</v>
      </c>
      <c r="V14" s="4">
        <f t="shared" si="2"/>
        <v>1</v>
      </c>
      <c r="W14" s="13">
        <f t="shared" si="2"/>
        <v>1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1</v>
      </c>
      <c r="L16" s="4">
        <v>0</v>
      </c>
      <c r="M16" s="4">
        <v>1</v>
      </c>
      <c r="N16" s="4">
        <f t="shared" si="4"/>
        <v>-1</v>
      </c>
      <c r="O16" s="4">
        <v>-1</v>
      </c>
      <c r="P16" s="4">
        <v>0</v>
      </c>
      <c r="Q16" s="13">
        <f t="shared" si="5"/>
        <v>-50</v>
      </c>
      <c r="R16" s="13">
        <f t="shared" si="1"/>
        <v>-100</v>
      </c>
      <c r="S16" s="13">
        <f t="shared" si="1"/>
        <v>0</v>
      </c>
      <c r="V16" s="4">
        <f t="shared" si="2"/>
        <v>2</v>
      </c>
      <c r="W16" s="13">
        <f t="shared" si="2"/>
        <v>1</v>
      </c>
      <c r="X16" s="13">
        <f t="shared" si="2"/>
        <v>1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1</v>
      </c>
      <c r="L17" s="4">
        <v>0</v>
      </c>
      <c r="M17" s="4">
        <v>1</v>
      </c>
      <c r="N17" s="4">
        <f t="shared" si="4"/>
        <v>-3</v>
      </c>
      <c r="O17" s="4">
        <v>-3</v>
      </c>
      <c r="P17" s="4">
        <v>0</v>
      </c>
      <c r="Q17" s="13">
        <f t="shared" si="5"/>
        <v>-75</v>
      </c>
      <c r="R17" s="13">
        <f t="shared" si="1"/>
        <v>-100</v>
      </c>
      <c r="S17" s="13">
        <f t="shared" si="1"/>
        <v>0</v>
      </c>
      <c r="V17" s="4">
        <f t="shared" si="2"/>
        <v>4</v>
      </c>
      <c r="W17" s="13">
        <f t="shared" si="2"/>
        <v>3</v>
      </c>
      <c r="X17" s="13">
        <f t="shared" si="2"/>
        <v>1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2</v>
      </c>
      <c r="L18" s="4">
        <v>0</v>
      </c>
      <c r="M18" s="4">
        <v>2</v>
      </c>
      <c r="N18" s="4">
        <f t="shared" si="4"/>
        <v>-1</v>
      </c>
      <c r="O18" s="4">
        <v>-2</v>
      </c>
      <c r="P18" s="4">
        <v>1</v>
      </c>
      <c r="Q18" s="13">
        <f t="shared" si="5"/>
        <v>-33.333333333333336</v>
      </c>
      <c r="R18" s="13">
        <f t="shared" si="1"/>
        <v>-100</v>
      </c>
      <c r="S18" s="13">
        <f t="shared" si="1"/>
        <v>100</v>
      </c>
      <c r="V18" s="4">
        <f t="shared" si="2"/>
        <v>3</v>
      </c>
      <c r="W18" s="13">
        <f t="shared" si="2"/>
        <v>2</v>
      </c>
      <c r="X18" s="13">
        <f t="shared" si="2"/>
        <v>1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3</v>
      </c>
      <c r="L19" s="4">
        <v>3</v>
      </c>
      <c r="M19" s="4">
        <v>0</v>
      </c>
      <c r="N19" s="4">
        <f t="shared" si="4"/>
        <v>1</v>
      </c>
      <c r="O19" s="4">
        <v>2</v>
      </c>
      <c r="P19" s="4">
        <v>-1</v>
      </c>
      <c r="Q19" s="13">
        <f t="shared" si="5"/>
        <v>50</v>
      </c>
      <c r="R19" s="13">
        <f t="shared" si="1"/>
        <v>200</v>
      </c>
      <c r="S19" s="13">
        <f t="shared" si="1"/>
        <v>-100</v>
      </c>
      <c r="V19" s="4">
        <f t="shared" si="2"/>
        <v>2</v>
      </c>
      <c r="W19" s="13">
        <f t="shared" si="2"/>
        <v>1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4</v>
      </c>
      <c r="L20" s="4">
        <v>2</v>
      </c>
      <c r="M20" s="4">
        <v>2</v>
      </c>
      <c r="N20" s="4">
        <f t="shared" si="4"/>
        <v>-4</v>
      </c>
      <c r="O20" s="4">
        <v>-4</v>
      </c>
      <c r="P20" s="4">
        <v>0</v>
      </c>
      <c r="Q20" s="13">
        <f t="shared" si="5"/>
        <v>-50</v>
      </c>
      <c r="R20" s="13">
        <f t="shared" si="1"/>
        <v>-66.666666666666671</v>
      </c>
      <c r="S20" s="13">
        <f t="shared" si="1"/>
        <v>0</v>
      </c>
      <c r="V20" s="4">
        <f t="shared" si="2"/>
        <v>8</v>
      </c>
      <c r="W20" s="13">
        <f t="shared" si="2"/>
        <v>6</v>
      </c>
      <c r="X20" s="13">
        <f t="shared" si="2"/>
        <v>2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16</v>
      </c>
      <c r="L21" s="4">
        <v>10</v>
      </c>
      <c r="M21" s="4">
        <v>6</v>
      </c>
      <c r="N21" s="4">
        <f t="shared" si="4"/>
        <v>4</v>
      </c>
      <c r="O21" s="4">
        <v>3</v>
      </c>
      <c r="P21" s="4">
        <v>1</v>
      </c>
      <c r="Q21" s="13">
        <f t="shared" si="5"/>
        <v>33.333333333333329</v>
      </c>
      <c r="R21" s="13">
        <f t="shared" si="1"/>
        <v>42.857142857142861</v>
      </c>
      <c r="S21" s="13">
        <f t="shared" si="1"/>
        <v>19.999999999999996</v>
      </c>
      <c r="V21" s="4">
        <f t="shared" si="2"/>
        <v>12</v>
      </c>
      <c r="W21" s="13">
        <f t="shared" si="2"/>
        <v>7</v>
      </c>
      <c r="X21" s="13">
        <f t="shared" si="2"/>
        <v>5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23</v>
      </c>
      <c r="L22" s="4">
        <v>21</v>
      </c>
      <c r="M22" s="4">
        <v>2</v>
      </c>
      <c r="N22" s="4">
        <f t="shared" si="4"/>
        <v>6</v>
      </c>
      <c r="O22" s="4">
        <v>11</v>
      </c>
      <c r="P22" s="4">
        <v>-5</v>
      </c>
      <c r="Q22" s="13">
        <f t="shared" si="5"/>
        <v>35.294117647058833</v>
      </c>
      <c r="R22" s="13">
        <f t="shared" si="1"/>
        <v>110.00000000000001</v>
      </c>
      <c r="S22" s="13">
        <f t="shared" si="1"/>
        <v>-71.428571428571431</v>
      </c>
      <c r="V22" s="4">
        <f t="shared" si="2"/>
        <v>17</v>
      </c>
      <c r="W22" s="13">
        <f t="shared" si="2"/>
        <v>10</v>
      </c>
      <c r="X22" s="13">
        <f t="shared" si="2"/>
        <v>7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51</v>
      </c>
      <c r="L23" s="4">
        <v>44</v>
      </c>
      <c r="M23" s="4">
        <v>7</v>
      </c>
      <c r="N23" s="4">
        <f t="shared" si="4"/>
        <v>14</v>
      </c>
      <c r="O23" s="4">
        <v>20</v>
      </c>
      <c r="P23" s="4">
        <v>-6</v>
      </c>
      <c r="Q23" s="13">
        <f t="shared" si="5"/>
        <v>37.837837837837832</v>
      </c>
      <c r="R23" s="13">
        <f t="shared" si="1"/>
        <v>83.333333333333329</v>
      </c>
      <c r="S23" s="13">
        <f t="shared" si="1"/>
        <v>-46.153846153846153</v>
      </c>
      <c r="V23" s="4">
        <f t="shared" si="2"/>
        <v>37</v>
      </c>
      <c r="W23" s="13">
        <f t="shared" si="2"/>
        <v>24</v>
      </c>
      <c r="X23" s="13">
        <f t="shared" si="2"/>
        <v>13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46</v>
      </c>
      <c r="L24" s="4">
        <v>33</v>
      </c>
      <c r="M24" s="4">
        <v>13</v>
      </c>
      <c r="N24" s="4">
        <f t="shared" si="4"/>
        <v>2</v>
      </c>
      <c r="O24" s="4">
        <v>-1</v>
      </c>
      <c r="P24" s="4">
        <v>3</v>
      </c>
      <c r="Q24" s="13">
        <f t="shared" si="5"/>
        <v>4.5454545454545414</v>
      </c>
      <c r="R24" s="13">
        <f t="shared" si="1"/>
        <v>-2.9411764705882359</v>
      </c>
      <c r="S24" s="13">
        <f t="shared" si="1"/>
        <v>30.000000000000004</v>
      </c>
      <c r="V24" s="4">
        <f t="shared" si="2"/>
        <v>44</v>
      </c>
      <c r="W24" s="13">
        <f t="shared" si="2"/>
        <v>34</v>
      </c>
      <c r="X24" s="13">
        <f t="shared" si="2"/>
        <v>10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50</v>
      </c>
      <c r="L25" s="4">
        <v>38</v>
      </c>
      <c r="M25" s="4">
        <v>12</v>
      </c>
      <c r="N25" s="4">
        <f t="shared" si="4"/>
        <v>-9</v>
      </c>
      <c r="O25" s="4">
        <v>-6</v>
      </c>
      <c r="P25" s="4">
        <v>-3</v>
      </c>
      <c r="Q25" s="13">
        <f t="shared" si="5"/>
        <v>-15.254237288135597</v>
      </c>
      <c r="R25" s="13">
        <f t="shared" si="1"/>
        <v>-13.636363636363635</v>
      </c>
      <c r="S25" s="13">
        <f t="shared" si="1"/>
        <v>-19.999999999999996</v>
      </c>
      <c r="V25" s="4">
        <f t="shared" si="2"/>
        <v>59</v>
      </c>
      <c r="W25" s="13">
        <f t="shared" si="2"/>
        <v>44</v>
      </c>
      <c r="X25" s="13">
        <f t="shared" si="2"/>
        <v>15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120</v>
      </c>
      <c r="L26" s="4">
        <v>68</v>
      </c>
      <c r="M26" s="4">
        <v>52</v>
      </c>
      <c r="N26" s="4">
        <f t="shared" si="4"/>
        <v>24</v>
      </c>
      <c r="O26" s="4">
        <v>13</v>
      </c>
      <c r="P26" s="4">
        <v>11</v>
      </c>
      <c r="Q26" s="13">
        <f t="shared" si="5"/>
        <v>25</v>
      </c>
      <c r="R26" s="13">
        <f t="shared" si="5"/>
        <v>23.636363636363633</v>
      </c>
      <c r="S26" s="13">
        <f t="shared" si="5"/>
        <v>26.829268292682929</v>
      </c>
      <c r="V26" s="4">
        <f t="shared" si="2"/>
        <v>96</v>
      </c>
      <c r="W26" s="13">
        <f t="shared" si="2"/>
        <v>55</v>
      </c>
      <c r="X26" s="13">
        <f t="shared" si="2"/>
        <v>41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124</v>
      </c>
      <c r="L27" s="4">
        <v>61</v>
      </c>
      <c r="M27" s="4">
        <v>63</v>
      </c>
      <c r="N27" s="4">
        <f t="shared" si="4"/>
        <v>-17</v>
      </c>
      <c r="O27" s="4">
        <v>-5</v>
      </c>
      <c r="P27" s="4">
        <v>-12</v>
      </c>
      <c r="Q27" s="13">
        <f t="shared" si="5"/>
        <v>-12.056737588652478</v>
      </c>
      <c r="R27" s="13">
        <f t="shared" si="5"/>
        <v>-7.5757575757575797</v>
      </c>
      <c r="S27" s="13">
        <f t="shared" si="5"/>
        <v>-16.000000000000004</v>
      </c>
      <c r="V27" s="4">
        <f t="shared" si="2"/>
        <v>141</v>
      </c>
      <c r="W27" s="13">
        <f t="shared" si="2"/>
        <v>66</v>
      </c>
      <c r="X27" s="13">
        <f t="shared" si="2"/>
        <v>75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146</v>
      </c>
      <c r="L28" s="4">
        <v>46</v>
      </c>
      <c r="M28" s="4">
        <v>100</v>
      </c>
      <c r="N28" s="4">
        <f t="shared" si="4"/>
        <v>19</v>
      </c>
      <c r="O28" s="4">
        <v>6</v>
      </c>
      <c r="P28" s="4">
        <v>13</v>
      </c>
      <c r="Q28" s="13">
        <f t="shared" si="5"/>
        <v>14.960629921259837</v>
      </c>
      <c r="R28" s="13">
        <f t="shared" si="5"/>
        <v>14.999999999999991</v>
      </c>
      <c r="S28" s="13">
        <f t="shared" si="5"/>
        <v>14.942528735632177</v>
      </c>
      <c r="V28" s="4">
        <f t="shared" si="2"/>
        <v>127</v>
      </c>
      <c r="W28" s="13">
        <f>L28-O28</f>
        <v>40</v>
      </c>
      <c r="X28" s="13">
        <f t="shared" si="2"/>
        <v>87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75</v>
      </c>
      <c r="L29" s="4">
        <v>11</v>
      </c>
      <c r="M29" s="4">
        <v>64</v>
      </c>
      <c r="N29" s="4">
        <f>O29+P29</f>
        <v>-15</v>
      </c>
      <c r="O29" s="4">
        <v>-12</v>
      </c>
      <c r="P29" s="4">
        <v>-3</v>
      </c>
      <c r="Q29" s="13">
        <f>IF(K29=N29,0,(1-(K29/(K29-N29)))*-100)</f>
        <v>-16.666666666666664</v>
      </c>
      <c r="R29" s="13">
        <f>IF(L29=O29,0,(1-(L29/(L29-O29)))*-100)</f>
        <v>-52.173913043478258</v>
      </c>
      <c r="S29" s="13">
        <f>IF(M29=P29,0,(1-(M29/(M29-P29)))*-100)</f>
        <v>-4.4776119402985088</v>
      </c>
      <c r="V29" s="4">
        <f t="shared" si="2"/>
        <v>90</v>
      </c>
      <c r="W29" s="13">
        <f t="shared" si="2"/>
        <v>23</v>
      </c>
      <c r="X29" s="13">
        <f t="shared" si="2"/>
        <v>67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9</v>
      </c>
      <c r="L30" s="4">
        <v>3</v>
      </c>
      <c r="M30" s="4">
        <v>6</v>
      </c>
      <c r="N30" s="4">
        <f t="shared" ref="N30" si="6">O30+P30</f>
        <v>9</v>
      </c>
      <c r="O30" s="4">
        <v>3</v>
      </c>
      <c r="P30" s="4">
        <v>6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1</v>
      </c>
      <c r="L32" s="4">
        <f t="shared" ref="L32:P32" si="9">SUM(L10:L12)</f>
        <v>1</v>
      </c>
      <c r="M32" s="4">
        <f t="shared" si="9"/>
        <v>0</v>
      </c>
      <c r="N32" s="4">
        <f t="shared" si="9"/>
        <v>1</v>
      </c>
      <c r="O32" s="4">
        <f t="shared" si="9"/>
        <v>1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50</v>
      </c>
      <c r="L33" s="4">
        <f t="shared" si="12"/>
        <v>36</v>
      </c>
      <c r="M33" s="4">
        <f>SUM(M13:M22)</f>
        <v>14</v>
      </c>
      <c r="N33" s="4">
        <f t="shared" ref="N33:P33" si="13">SUM(N13:N22)</f>
        <v>0</v>
      </c>
      <c r="O33" s="4">
        <f t="shared" si="13"/>
        <v>5</v>
      </c>
      <c r="P33" s="4">
        <f t="shared" si="13"/>
        <v>-5</v>
      </c>
      <c r="Q33" s="13">
        <f t="shared" ref="Q33:Q36" si="14">IF(K33=N33,0,(1-(K33/(K33-N33)))*-100)</f>
        <v>0</v>
      </c>
      <c r="R33" s="13">
        <f t="shared" si="10"/>
        <v>16.129032258064523</v>
      </c>
      <c r="S33" s="13">
        <f t="shared" si="10"/>
        <v>-26.315789473684216</v>
      </c>
      <c r="V33" s="4">
        <f t="shared" ref="V33:X33" si="15">SUM(V13:V22)</f>
        <v>50</v>
      </c>
      <c r="W33" s="13">
        <f t="shared" si="15"/>
        <v>31</v>
      </c>
      <c r="X33" s="13">
        <f t="shared" si="15"/>
        <v>19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621</v>
      </c>
      <c r="L34" s="4">
        <f t="shared" si="16"/>
        <v>304</v>
      </c>
      <c r="M34" s="4">
        <f t="shared" si="16"/>
        <v>317</v>
      </c>
      <c r="N34" s="4">
        <f t="shared" si="16"/>
        <v>27</v>
      </c>
      <c r="O34" s="4">
        <f t="shared" si="16"/>
        <v>18</v>
      </c>
      <c r="P34" s="4">
        <f t="shared" si="16"/>
        <v>9</v>
      </c>
      <c r="Q34" s="13">
        <f>IF(K34=N34,0,(1-(K34/(K34-N34)))*-100)</f>
        <v>4.5454545454545414</v>
      </c>
      <c r="R34" s="13">
        <f t="shared" si="10"/>
        <v>6.2937062937062915</v>
      </c>
      <c r="S34" s="13">
        <f t="shared" si="10"/>
        <v>2.9220779220779258</v>
      </c>
      <c r="V34" s="4">
        <f t="shared" ref="V34:X34" si="17">SUM(V23:V30)</f>
        <v>594</v>
      </c>
      <c r="W34" s="13">
        <f t="shared" si="17"/>
        <v>286</v>
      </c>
      <c r="X34" s="13">
        <f t="shared" si="17"/>
        <v>308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524</v>
      </c>
      <c r="L35" s="4">
        <f>SUM(L25:L30)</f>
        <v>227</v>
      </c>
      <c r="M35" s="4">
        <f t="shared" si="18"/>
        <v>297</v>
      </c>
      <c r="N35" s="4">
        <f t="shared" si="18"/>
        <v>11</v>
      </c>
      <c r="O35" s="4">
        <f t="shared" si="18"/>
        <v>-1</v>
      </c>
      <c r="P35" s="4">
        <f t="shared" si="18"/>
        <v>12</v>
      </c>
      <c r="Q35" s="13">
        <f t="shared" si="14"/>
        <v>2.1442495126705596</v>
      </c>
      <c r="R35" s="13">
        <f t="shared" si="10"/>
        <v>-0.43859649122807154</v>
      </c>
      <c r="S35" s="13">
        <f t="shared" si="10"/>
        <v>4.2105263157894646</v>
      </c>
      <c r="V35" s="4">
        <f t="shared" ref="V35" si="19">SUM(V25:V30)</f>
        <v>513</v>
      </c>
      <c r="W35" s="13">
        <f>SUM(W25:W30)</f>
        <v>228</v>
      </c>
      <c r="X35" s="13">
        <f>SUM(X25:X30)</f>
        <v>285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354</v>
      </c>
      <c r="L36" s="4">
        <f>SUM(L27:L30)</f>
        <v>121</v>
      </c>
      <c r="M36" s="4">
        <f t="shared" si="20"/>
        <v>233</v>
      </c>
      <c r="N36" s="4">
        <f t="shared" si="20"/>
        <v>-4</v>
      </c>
      <c r="O36" s="4">
        <f t="shared" si="20"/>
        <v>-8</v>
      </c>
      <c r="P36" s="4">
        <f t="shared" si="20"/>
        <v>4</v>
      </c>
      <c r="Q36" s="13">
        <f t="shared" si="14"/>
        <v>-1.1173184357541888</v>
      </c>
      <c r="R36" s="13">
        <f t="shared" si="10"/>
        <v>-6.2015503875968996</v>
      </c>
      <c r="S36" s="13">
        <f t="shared" si="10"/>
        <v>1.7467248908296984</v>
      </c>
      <c r="V36" s="4">
        <f t="shared" ref="V36" si="21">SUM(V27:V30)</f>
        <v>358</v>
      </c>
      <c r="W36" s="13">
        <f>SUM(W27:W30)</f>
        <v>129</v>
      </c>
      <c r="X36" s="13">
        <f>SUM(X27:X30)</f>
        <v>229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0.14880952380952381</v>
      </c>
      <c r="L38" s="14">
        <f t="shared" ref="L38:M38" si="22">L32/L9*100</f>
        <v>0.2932551319648094</v>
      </c>
      <c r="M38" s="14">
        <f t="shared" si="22"/>
        <v>0</v>
      </c>
      <c r="N38" s="14">
        <f>N32/N9*100</f>
        <v>3.5714285714285712</v>
      </c>
      <c r="O38" s="14">
        <f>O32/O9*100</f>
        <v>4.1666666666666661</v>
      </c>
      <c r="P38" s="14">
        <f t="shared" ref="P38" si="23">P32/P9*100</f>
        <v>0</v>
      </c>
      <c r="Q38" s="14">
        <f>K38-V38</f>
        <v>0.14880952380952381</v>
      </c>
      <c r="R38" s="14">
        <f t="shared" ref="R38:S42" si="24">L38-W38</f>
        <v>0.2932551319648094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7.4404761904761907</v>
      </c>
      <c r="L39" s="14">
        <f>L33/L9*100</f>
        <v>10.557184750733137</v>
      </c>
      <c r="M39" s="15">
        <f t="shared" ref="M39" si="26">M33/M9*100</f>
        <v>4.2296072507552873</v>
      </c>
      <c r="N39" s="14">
        <f>N33/N9*100</f>
        <v>0</v>
      </c>
      <c r="O39" s="14">
        <f t="shared" ref="O39" si="27">O33/O9*100</f>
        <v>20.833333333333336</v>
      </c>
      <c r="P39" s="14">
        <f>P33/P9*100</f>
        <v>-125</v>
      </c>
      <c r="Q39" s="14">
        <f t="shared" ref="Q39:Q42" si="28">K39-V39</f>
        <v>-0.32349896480331175</v>
      </c>
      <c r="R39" s="14">
        <f t="shared" si="24"/>
        <v>0.77800494000758569</v>
      </c>
      <c r="S39" s="14">
        <f t="shared" si="24"/>
        <v>-1.5807903027615327</v>
      </c>
      <c r="V39" s="14">
        <f t="shared" ref="V39:X39" si="29">V33/V9*100</f>
        <v>7.7639751552795024</v>
      </c>
      <c r="W39" s="14">
        <f t="shared" si="29"/>
        <v>9.7791798107255516</v>
      </c>
      <c r="X39" s="14">
        <f t="shared" si="29"/>
        <v>5.81039755351682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92.410714285714292</v>
      </c>
      <c r="L40" s="14">
        <f t="shared" si="30"/>
        <v>89.149560117302045</v>
      </c>
      <c r="M40" s="14">
        <f t="shared" si="30"/>
        <v>95.770392749244721</v>
      </c>
      <c r="N40" s="14">
        <f>N34/N9*100</f>
        <v>96.428571428571431</v>
      </c>
      <c r="O40" s="14">
        <f t="shared" ref="O40:P40" si="31">O34/O9*100</f>
        <v>75</v>
      </c>
      <c r="P40" s="14">
        <f t="shared" si="31"/>
        <v>225</v>
      </c>
      <c r="Q40" s="14">
        <f t="shared" si="28"/>
        <v>0.17468944099378803</v>
      </c>
      <c r="R40" s="14">
        <f t="shared" si="24"/>
        <v>-1.0712600719724037</v>
      </c>
      <c r="S40" s="14">
        <f t="shared" si="24"/>
        <v>1.5807903027615424</v>
      </c>
      <c r="V40" s="14">
        <f t="shared" ref="V40:X40" si="32">V34/V9*100</f>
        <v>92.236024844720504</v>
      </c>
      <c r="W40" s="14">
        <f t="shared" si="32"/>
        <v>90.220820189274448</v>
      </c>
      <c r="X40" s="14">
        <f t="shared" si="32"/>
        <v>94.189602446483178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77.976190476190482</v>
      </c>
      <c r="L41" s="14">
        <f t="shared" si="33"/>
        <v>66.568914956011724</v>
      </c>
      <c r="M41" s="14">
        <f t="shared" si="33"/>
        <v>89.728096676737152</v>
      </c>
      <c r="N41" s="14">
        <f>N35/N9*100</f>
        <v>39.285714285714285</v>
      </c>
      <c r="O41" s="14">
        <f t="shared" ref="O41:P41" si="34">O35/O9*100</f>
        <v>-4.1666666666666661</v>
      </c>
      <c r="P41" s="14">
        <f t="shared" si="34"/>
        <v>300</v>
      </c>
      <c r="Q41" s="14">
        <f t="shared" si="28"/>
        <v>-1.6821946169772275</v>
      </c>
      <c r="R41" s="14">
        <f t="shared" si="24"/>
        <v>-5.3553752648084583</v>
      </c>
      <c r="S41" s="14">
        <f t="shared" si="24"/>
        <v>2.5721333739848546</v>
      </c>
      <c r="V41" s="14">
        <f>V35/V9*100</f>
        <v>79.658385093167709</v>
      </c>
      <c r="W41" s="14">
        <f>W35/W9*100</f>
        <v>71.924290220820183</v>
      </c>
      <c r="X41" s="14">
        <f>X35/X9*100</f>
        <v>87.155963302752298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52.678571428571431</v>
      </c>
      <c r="L42" s="14">
        <f t="shared" si="35"/>
        <v>35.483870967741936</v>
      </c>
      <c r="M42" s="14">
        <f t="shared" si="35"/>
        <v>70.392749244712988</v>
      </c>
      <c r="N42" s="14">
        <f t="shared" si="35"/>
        <v>-14.285714285714285</v>
      </c>
      <c r="O42" s="14">
        <f t="shared" si="35"/>
        <v>-33.333333333333329</v>
      </c>
      <c r="P42" s="14">
        <f t="shared" si="35"/>
        <v>100</v>
      </c>
      <c r="Q42" s="14">
        <f t="shared" si="28"/>
        <v>-2.9114906832298146</v>
      </c>
      <c r="R42" s="14">
        <f t="shared" si="24"/>
        <v>-5.2101353414063283</v>
      </c>
      <c r="S42" s="14">
        <f t="shared" si="24"/>
        <v>0.36216820495764068</v>
      </c>
      <c r="V42" s="14">
        <f t="shared" ref="V42:X42" si="36">V36/V9*100</f>
        <v>55.590062111801245</v>
      </c>
      <c r="W42" s="14">
        <f t="shared" si="36"/>
        <v>40.694006309148264</v>
      </c>
      <c r="X42" s="14">
        <f t="shared" si="36"/>
        <v>70.030581039755347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43"/>
  <sheetViews>
    <sheetView view="pageBreakPreview" zoomScale="70" zoomScaleNormal="70" zoomScaleSheetLayoutView="70" workbookViewId="0">
      <selection activeCell="J31" sqref="J3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237</v>
      </c>
      <c r="C9" s="4">
        <f>SUM(C10:C30)</f>
        <v>140</v>
      </c>
      <c r="D9" s="4">
        <f>SUM(D10:D30)</f>
        <v>97</v>
      </c>
      <c r="E9" s="4">
        <f>F9+G9</f>
        <v>0</v>
      </c>
      <c r="F9" s="4">
        <f>SUM(F10:F30)</f>
        <v>16</v>
      </c>
      <c r="G9" s="4">
        <f>SUM(G10:G30)</f>
        <v>-16</v>
      </c>
      <c r="H9" s="13">
        <f>IF(B9=E9,0,(1-(B9/(B9-E9)))*-100)</f>
        <v>0</v>
      </c>
      <c r="I9" s="13">
        <f>IF(C9=F9,0,(1-(C9/(C9-F9)))*-100)</f>
        <v>12.903225806451623</v>
      </c>
      <c r="J9" s="13">
        <f>IF(D9=G9,0,(1-(D9/(D9-G9)))*-100)</f>
        <v>-14.159292035398231</v>
      </c>
      <c r="K9" s="4">
        <f>L9+M9</f>
        <v>438</v>
      </c>
      <c r="L9" s="4">
        <f>SUM(L10:L30)</f>
        <v>220</v>
      </c>
      <c r="M9" s="4">
        <f>SUM(M10:M30)</f>
        <v>218</v>
      </c>
      <c r="N9" s="4">
        <f>O9+P9</f>
        <v>-22</v>
      </c>
      <c r="O9" s="4">
        <f>SUM(O10:O30)</f>
        <v>-13</v>
      </c>
      <c r="P9" s="4">
        <f>SUM(P10:P30)</f>
        <v>-9</v>
      </c>
      <c r="Q9" s="13">
        <f>IF(K9=N9,0,(1-(K9/(K9-N9)))*-100)</f>
        <v>-4.7826086956521685</v>
      </c>
      <c r="R9" s="13">
        <f>IF(L9=O9,0,(1-(L9/(L9-O9)))*-100)</f>
        <v>-5.579399141630903</v>
      </c>
      <c r="S9" s="13">
        <f>IF(M9=P9,0,(1-(M9/(M9-P9)))*-100)</f>
        <v>-3.9647577092510988</v>
      </c>
      <c r="V9" s="4">
        <f>K9-N9</f>
        <v>460</v>
      </c>
      <c r="W9" s="13">
        <f>L9-O9</f>
        <v>233</v>
      </c>
      <c r="X9" s="13">
        <f>M9-P9</f>
        <v>227</v>
      </c>
    </row>
    <row r="10" spans="1:24" s="1" customFormat="1" ht="18" customHeight="1" x14ac:dyDescent="0.15">
      <c r="A10" s="4" t="s">
        <v>1</v>
      </c>
      <c r="B10" s="4">
        <f>C10+D10</f>
        <v>237</v>
      </c>
      <c r="C10" s="4">
        <v>140</v>
      </c>
      <c r="D10" s="4">
        <v>97</v>
      </c>
      <c r="E10" s="4">
        <f>F10+G10</f>
        <v>0</v>
      </c>
      <c r="F10" s="4">
        <v>16</v>
      </c>
      <c r="G10" s="4">
        <v>-16</v>
      </c>
      <c r="H10" s="13">
        <f>IF(B10=E10,0,(1-(B10/(B10-E10)))*-100)</f>
        <v>0</v>
      </c>
      <c r="I10" s="13">
        <f t="shared" ref="I10" si="0">IF(C10=F10,0,(1-(C10/(C10-F10)))*-100)</f>
        <v>12.903225806451623</v>
      </c>
      <c r="J10" s="13">
        <f>IF(D10=G10,0,(1-(D10/(D10-G10)))*-100)</f>
        <v>-14.159292035398231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-1</v>
      </c>
      <c r="P13" s="4">
        <v>0</v>
      </c>
      <c r="Q13" s="13">
        <f t="shared" si="5"/>
        <v>-100</v>
      </c>
      <c r="R13" s="13">
        <f t="shared" si="1"/>
        <v>-100</v>
      </c>
      <c r="S13" s="13">
        <f t="shared" si="1"/>
        <v>0</v>
      </c>
      <c r="V13" s="4">
        <f t="shared" si="2"/>
        <v>1</v>
      </c>
      <c r="W13" s="13">
        <f t="shared" si="2"/>
        <v>1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2</v>
      </c>
      <c r="L14" s="4">
        <v>2</v>
      </c>
      <c r="M14" s="4">
        <v>0</v>
      </c>
      <c r="N14" s="4">
        <f t="shared" si="4"/>
        <v>2</v>
      </c>
      <c r="O14" s="4">
        <v>2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0</v>
      </c>
      <c r="L16" s="4">
        <v>0</v>
      </c>
      <c r="M16" s="4">
        <v>0</v>
      </c>
      <c r="N16" s="4">
        <f t="shared" si="4"/>
        <v>-4</v>
      </c>
      <c r="O16" s="4">
        <v>-2</v>
      </c>
      <c r="P16" s="4">
        <v>-2</v>
      </c>
      <c r="Q16" s="13">
        <f t="shared" si="5"/>
        <v>-100</v>
      </c>
      <c r="R16" s="13">
        <f t="shared" si="1"/>
        <v>-100</v>
      </c>
      <c r="S16" s="13">
        <f t="shared" si="1"/>
        <v>-100</v>
      </c>
      <c r="V16" s="4">
        <f t="shared" si="2"/>
        <v>4</v>
      </c>
      <c r="W16" s="13">
        <f t="shared" si="2"/>
        <v>2</v>
      </c>
      <c r="X16" s="13">
        <f t="shared" si="2"/>
        <v>2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0</v>
      </c>
      <c r="L17" s="4">
        <v>0</v>
      </c>
      <c r="M17" s="4">
        <v>0</v>
      </c>
      <c r="N17" s="4">
        <f t="shared" si="4"/>
        <v>-1</v>
      </c>
      <c r="O17" s="4">
        <v>-1</v>
      </c>
      <c r="P17" s="4">
        <v>0</v>
      </c>
      <c r="Q17" s="13">
        <f t="shared" si="5"/>
        <v>-100</v>
      </c>
      <c r="R17" s="13">
        <f t="shared" si="1"/>
        <v>-100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2</v>
      </c>
      <c r="L18" s="4">
        <v>1</v>
      </c>
      <c r="M18" s="4">
        <v>1</v>
      </c>
      <c r="N18" s="4">
        <f t="shared" si="4"/>
        <v>-2</v>
      </c>
      <c r="O18" s="4">
        <v>0</v>
      </c>
      <c r="P18" s="4">
        <v>-2</v>
      </c>
      <c r="Q18" s="13">
        <f t="shared" si="5"/>
        <v>-50</v>
      </c>
      <c r="R18" s="13">
        <f t="shared" si="1"/>
        <v>0</v>
      </c>
      <c r="S18" s="13">
        <f t="shared" si="1"/>
        <v>-66.666666666666671</v>
      </c>
      <c r="V18" s="4">
        <f t="shared" si="2"/>
        <v>4</v>
      </c>
      <c r="W18" s="13">
        <f t="shared" si="2"/>
        <v>1</v>
      </c>
      <c r="X18" s="13">
        <f t="shared" si="2"/>
        <v>3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3</v>
      </c>
      <c r="L19" s="4">
        <v>2</v>
      </c>
      <c r="M19" s="4">
        <v>1</v>
      </c>
      <c r="N19" s="4">
        <f t="shared" si="4"/>
        <v>-3</v>
      </c>
      <c r="O19" s="4">
        <v>-3</v>
      </c>
      <c r="P19" s="4">
        <v>0</v>
      </c>
      <c r="Q19" s="13">
        <f t="shared" si="5"/>
        <v>-50</v>
      </c>
      <c r="R19" s="13">
        <f t="shared" si="1"/>
        <v>-60</v>
      </c>
      <c r="S19" s="13">
        <f t="shared" si="1"/>
        <v>0</v>
      </c>
      <c r="V19" s="4">
        <f t="shared" si="2"/>
        <v>6</v>
      </c>
      <c r="W19" s="13">
        <f t="shared" si="2"/>
        <v>5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9</v>
      </c>
      <c r="L20" s="4">
        <v>7</v>
      </c>
      <c r="M20" s="4">
        <v>2</v>
      </c>
      <c r="N20" s="4">
        <f t="shared" si="4"/>
        <v>5</v>
      </c>
      <c r="O20" s="4">
        <v>4</v>
      </c>
      <c r="P20" s="4">
        <v>1</v>
      </c>
      <c r="Q20" s="13">
        <f t="shared" si="5"/>
        <v>125</v>
      </c>
      <c r="R20" s="13">
        <f t="shared" si="1"/>
        <v>133.33333333333334</v>
      </c>
      <c r="S20" s="13">
        <f t="shared" si="1"/>
        <v>100</v>
      </c>
      <c r="V20" s="4">
        <f t="shared" si="2"/>
        <v>4</v>
      </c>
      <c r="W20" s="13">
        <f t="shared" si="2"/>
        <v>3</v>
      </c>
      <c r="X20" s="13">
        <f t="shared" si="2"/>
        <v>1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5</v>
      </c>
      <c r="L21" s="4">
        <v>3</v>
      </c>
      <c r="M21" s="4">
        <v>2</v>
      </c>
      <c r="N21" s="4">
        <f t="shared" si="4"/>
        <v>-5</v>
      </c>
      <c r="O21" s="4">
        <v>-3</v>
      </c>
      <c r="P21" s="4">
        <v>-2</v>
      </c>
      <c r="Q21" s="13">
        <f t="shared" si="5"/>
        <v>-50</v>
      </c>
      <c r="R21" s="13">
        <f t="shared" si="1"/>
        <v>-50</v>
      </c>
      <c r="S21" s="13">
        <f t="shared" si="1"/>
        <v>-50</v>
      </c>
      <c r="V21" s="4">
        <f t="shared" si="2"/>
        <v>10</v>
      </c>
      <c r="W21" s="13">
        <f t="shared" si="2"/>
        <v>6</v>
      </c>
      <c r="X21" s="13">
        <f t="shared" si="2"/>
        <v>4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11</v>
      </c>
      <c r="L22" s="4">
        <v>9</v>
      </c>
      <c r="M22" s="4">
        <v>2</v>
      </c>
      <c r="N22" s="4">
        <f t="shared" si="4"/>
        <v>-3</v>
      </c>
      <c r="O22" s="4">
        <v>-3</v>
      </c>
      <c r="P22" s="4">
        <v>0</v>
      </c>
      <c r="Q22" s="13">
        <f t="shared" si="5"/>
        <v>-21.428571428571431</v>
      </c>
      <c r="R22" s="13">
        <f t="shared" si="1"/>
        <v>-25</v>
      </c>
      <c r="S22" s="13">
        <f t="shared" si="1"/>
        <v>0</v>
      </c>
      <c r="V22" s="4">
        <f t="shared" si="2"/>
        <v>14</v>
      </c>
      <c r="W22" s="13">
        <f t="shared" si="2"/>
        <v>12</v>
      </c>
      <c r="X22" s="13">
        <f t="shared" si="2"/>
        <v>2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27</v>
      </c>
      <c r="L23" s="4">
        <v>21</v>
      </c>
      <c r="M23" s="4">
        <v>6</v>
      </c>
      <c r="N23" s="4">
        <f t="shared" si="4"/>
        <v>-8</v>
      </c>
      <c r="O23" s="4">
        <v>-5</v>
      </c>
      <c r="P23" s="4">
        <v>-3</v>
      </c>
      <c r="Q23" s="13">
        <f t="shared" si="5"/>
        <v>-22.857142857142854</v>
      </c>
      <c r="R23" s="13">
        <f t="shared" si="1"/>
        <v>-19.23076923076923</v>
      </c>
      <c r="S23" s="13">
        <f t="shared" si="1"/>
        <v>-33.333333333333336</v>
      </c>
      <c r="V23" s="4">
        <f t="shared" si="2"/>
        <v>35</v>
      </c>
      <c r="W23" s="13">
        <f t="shared" si="2"/>
        <v>26</v>
      </c>
      <c r="X23" s="13">
        <f t="shared" si="2"/>
        <v>9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46</v>
      </c>
      <c r="L24" s="4">
        <v>31</v>
      </c>
      <c r="M24" s="4">
        <v>15</v>
      </c>
      <c r="N24" s="4">
        <f t="shared" si="4"/>
        <v>-7</v>
      </c>
      <c r="O24" s="4">
        <v>-4</v>
      </c>
      <c r="P24" s="4">
        <v>-3</v>
      </c>
      <c r="Q24" s="13">
        <f t="shared" si="5"/>
        <v>-13.207547169811317</v>
      </c>
      <c r="R24" s="13">
        <f t="shared" si="1"/>
        <v>-11.428571428571432</v>
      </c>
      <c r="S24" s="13">
        <f t="shared" si="1"/>
        <v>-16.666666666666664</v>
      </c>
      <c r="V24" s="4">
        <f t="shared" si="2"/>
        <v>53</v>
      </c>
      <c r="W24" s="13">
        <f t="shared" si="2"/>
        <v>35</v>
      </c>
      <c r="X24" s="13">
        <f t="shared" si="2"/>
        <v>18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33</v>
      </c>
      <c r="L25" s="4">
        <v>22</v>
      </c>
      <c r="M25" s="4">
        <v>11</v>
      </c>
      <c r="N25" s="4">
        <f t="shared" si="4"/>
        <v>-11</v>
      </c>
      <c r="O25" s="4">
        <v>-10</v>
      </c>
      <c r="P25" s="4">
        <v>-1</v>
      </c>
      <c r="Q25" s="13">
        <f t="shared" si="5"/>
        <v>-25</v>
      </c>
      <c r="R25" s="13">
        <f t="shared" si="1"/>
        <v>-31.25</v>
      </c>
      <c r="S25" s="13">
        <f t="shared" si="1"/>
        <v>-8.3333333333333375</v>
      </c>
      <c r="V25" s="4">
        <f t="shared" si="2"/>
        <v>44</v>
      </c>
      <c r="W25" s="13">
        <f t="shared" si="2"/>
        <v>32</v>
      </c>
      <c r="X25" s="13">
        <f t="shared" si="2"/>
        <v>12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65</v>
      </c>
      <c r="L26" s="4">
        <v>41</v>
      </c>
      <c r="M26" s="4">
        <v>24</v>
      </c>
      <c r="N26" s="4">
        <f t="shared" si="4"/>
        <v>0</v>
      </c>
      <c r="O26" s="4">
        <v>3</v>
      </c>
      <c r="P26" s="4">
        <v>-3</v>
      </c>
      <c r="Q26" s="13">
        <f t="shared" si="5"/>
        <v>0</v>
      </c>
      <c r="R26" s="13">
        <f t="shared" si="5"/>
        <v>7.8947368421052655</v>
      </c>
      <c r="S26" s="13">
        <f t="shared" si="5"/>
        <v>-11.111111111111116</v>
      </c>
      <c r="V26" s="4">
        <f t="shared" si="2"/>
        <v>65</v>
      </c>
      <c r="W26" s="13">
        <f t="shared" si="2"/>
        <v>38</v>
      </c>
      <c r="X26" s="13">
        <f t="shared" si="2"/>
        <v>27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77</v>
      </c>
      <c r="L27" s="4">
        <v>29</v>
      </c>
      <c r="M27" s="4">
        <v>48</v>
      </c>
      <c r="N27" s="4">
        <f t="shared" si="4"/>
        <v>-22</v>
      </c>
      <c r="O27" s="4">
        <v>-8</v>
      </c>
      <c r="P27" s="4">
        <v>-14</v>
      </c>
      <c r="Q27" s="13">
        <f t="shared" si="5"/>
        <v>-22.222222222222221</v>
      </c>
      <c r="R27" s="13">
        <f t="shared" si="5"/>
        <v>-21.621621621621621</v>
      </c>
      <c r="S27" s="13">
        <f t="shared" si="5"/>
        <v>-22.580645161290324</v>
      </c>
      <c r="V27" s="4">
        <f t="shared" si="2"/>
        <v>99</v>
      </c>
      <c r="W27" s="13">
        <f t="shared" si="2"/>
        <v>37</v>
      </c>
      <c r="X27" s="13">
        <f t="shared" si="2"/>
        <v>62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99</v>
      </c>
      <c r="L28" s="4">
        <v>38</v>
      </c>
      <c r="M28" s="4">
        <v>61</v>
      </c>
      <c r="N28" s="4">
        <f t="shared" si="4"/>
        <v>19</v>
      </c>
      <c r="O28" s="4">
        <v>12</v>
      </c>
      <c r="P28" s="4">
        <v>7</v>
      </c>
      <c r="Q28" s="13">
        <f t="shared" si="5"/>
        <v>23.750000000000004</v>
      </c>
      <c r="R28" s="13">
        <f t="shared" si="5"/>
        <v>46.153846153846146</v>
      </c>
      <c r="S28" s="13">
        <f t="shared" si="5"/>
        <v>12.962962962962955</v>
      </c>
      <c r="V28" s="4">
        <f t="shared" si="2"/>
        <v>80</v>
      </c>
      <c r="W28" s="13">
        <f>L28-O28</f>
        <v>26</v>
      </c>
      <c r="X28" s="13">
        <f t="shared" si="2"/>
        <v>54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51</v>
      </c>
      <c r="L29" s="4">
        <v>12</v>
      </c>
      <c r="M29" s="4">
        <v>39</v>
      </c>
      <c r="N29" s="4">
        <f>O29+P29</f>
        <v>11</v>
      </c>
      <c r="O29" s="4">
        <v>4</v>
      </c>
      <c r="P29" s="4">
        <v>7</v>
      </c>
      <c r="Q29" s="13">
        <f>IF(K29=N29,0,(1-(K29/(K29-N29)))*-100)</f>
        <v>27.499999999999993</v>
      </c>
      <c r="R29" s="13">
        <f>IF(L29=O29,0,(1-(L29/(L29-O29)))*-100)</f>
        <v>50</v>
      </c>
      <c r="S29" s="13">
        <f>IF(M29=P29,0,(1-(M29/(M29-P29)))*-100)</f>
        <v>21.875</v>
      </c>
      <c r="V29" s="4">
        <f t="shared" si="2"/>
        <v>40</v>
      </c>
      <c r="W29" s="13">
        <f t="shared" si="2"/>
        <v>8</v>
      </c>
      <c r="X29" s="13">
        <f t="shared" si="2"/>
        <v>32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8</v>
      </c>
      <c r="L30" s="4">
        <v>2</v>
      </c>
      <c r="M30" s="4">
        <v>6</v>
      </c>
      <c r="N30" s="4">
        <f t="shared" ref="N30" si="6">O30+P30</f>
        <v>8</v>
      </c>
      <c r="O30" s="4">
        <v>2</v>
      </c>
      <c r="P30" s="4">
        <v>6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32</v>
      </c>
      <c r="L33" s="4">
        <f t="shared" si="12"/>
        <v>24</v>
      </c>
      <c r="M33" s="4">
        <f>SUM(M13:M22)</f>
        <v>8</v>
      </c>
      <c r="N33" s="4">
        <f t="shared" ref="N33:P33" si="13">SUM(N13:N22)</f>
        <v>-12</v>
      </c>
      <c r="O33" s="4">
        <f t="shared" si="13"/>
        <v>-7</v>
      </c>
      <c r="P33" s="4">
        <f t="shared" si="13"/>
        <v>-5</v>
      </c>
      <c r="Q33" s="13">
        <f t="shared" ref="Q33:Q36" si="14">IF(K33=N33,0,(1-(K33/(K33-N33)))*-100)</f>
        <v>-27.27272727272727</v>
      </c>
      <c r="R33" s="13">
        <f t="shared" si="10"/>
        <v>-22.580645161290324</v>
      </c>
      <c r="S33" s="13">
        <f t="shared" si="10"/>
        <v>-38.46153846153846</v>
      </c>
      <c r="V33" s="4">
        <f t="shared" ref="V33:X33" si="15">SUM(V13:V22)</f>
        <v>44</v>
      </c>
      <c r="W33" s="13">
        <f t="shared" si="15"/>
        <v>31</v>
      </c>
      <c r="X33" s="13">
        <f t="shared" si="15"/>
        <v>13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406</v>
      </c>
      <c r="L34" s="4">
        <f t="shared" si="16"/>
        <v>196</v>
      </c>
      <c r="M34" s="4">
        <f t="shared" si="16"/>
        <v>210</v>
      </c>
      <c r="N34" s="4">
        <f t="shared" si="16"/>
        <v>-10</v>
      </c>
      <c r="O34" s="4">
        <f t="shared" si="16"/>
        <v>-6</v>
      </c>
      <c r="P34" s="4">
        <f t="shared" si="16"/>
        <v>-4</v>
      </c>
      <c r="Q34" s="13">
        <f>IF(K34=N34,0,(1-(K34/(K34-N34)))*-100)</f>
        <v>-2.4038461538461564</v>
      </c>
      <c r="R34" s="13">
        <f t="shared" si="10"/>
        <v>-2.9702970297029729</v>
      </c>
      <c r="S34" s="13">
        <f t="shared" si="10"/>
        <v>-1.8691588785046731</v>
      </c>
      <c r="V34" s="4">
        <f t="shared" ref="V34:X34" si="17">SUM(V23:V30)</f>
        <v>416</v>
      </c>
      <c r="W34" s="13">
        <f t="shared" si="17"/>
        <v>202</v>
      </c>
      <c r="X34" s="13">
        <f t="shared" si="17"/>
        <v>214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333</v>
      </c>
      <c r="L35" s="4">
        <f>SUM(L25:L30)</f>
        <v>144</v>
      </c>
      <c r="M35" s="4">
        <f t="shared" si="18"/>
        <v>189</v>
      </c>
      <c r="N35" s="4">
        <f t="shared" si="18"/>
        <v>5</v>
      </c>
      <c r="O35" s="4">
        <f t="shared" si="18"/>
        <v>3</v>
      </c>
      <c r="P35" s="4">
        <f t="shared" si="18"/>
        <v>2</v>
      </c>
      <c r="Q35" s="13">
        <f t="shared" si="14"/>
        <v>1.5243902439024293</v>
      </c>
      <c r="R35" s="13">
        <f t="shared" si="10"/>
        <v>2.1276595744680771</v>
      </c>
      <c r="S35" s="13">
        <f t="shared" si="10"/>
        <v>1.0695187165775444</v>
      </c>
      <c r="V35" s="4">
        <f t="shared" ref="V35" si="19">SUM(V25:V30)</f>
        <v>328</v>
      </c>
      <c r="W35" s="13">
        <f>SUM(W25:W30)</f>
        <v>141</v>
      </c>
      <c r="X35" s="13">
        <f>SUM(X25:X30)</f>
        <v>187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235</v>
      </c>
      <c r="L36" s="4">
        <f>SUM(L27:L30)</f>
        <v>81</v>
      </c>
      <c r="M36" s="4">
        <f t="shared" si="20"/>
        <v>154</v>
      </c>
      <c r="N36" s="4">
        <f t="shared" si="20"/>
        <v>16</v>
      </c>
      <c r="O36" s="4">
        <f t="shared" si="20"/>
        <v>10</v>
      </c>
      <c r="P36" s="4">
        <f t="shared" si="20"/>
        <v>6</v>
      </c>
      <c r="Q36" s="13">
        <f t="shared" si="14"/>
        <v>7.3059360730593603</v>
      </c>
      <c r="R36" s="13">
        <f t="shared" si="10"/>
        <v>14.084507042253524</v>
      </c>
      <c r="S36" s="13">
        <f t="shared" si="10"/>
        <v>4.0540540540540571</v>
      </c>
      <c r="V36" s="4">
        <f t="shared" ref="V36" si="21">SUM(V27:V30)</f>
        <v>219</v>
      </c>
      <c r="W36" s="13">
        <f>SUM(W27:W30)</f>
        <v>71</v>
      </c>
      <c r="X36" s="13">
        <f>SUM(X27:X30)</f>
        <v>148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7.3059360730593603</v>
      </c>
      <c r="L39" s="14">
        <f>L33/L9*100</f>
        <v>10.909090909090908</v>
      </c>
      <c r="M39" s="15">
        <f t="shared" ref="M39" si="26">M33/M9*100</f>
        <v>3.669724770642202</v>
      </c>
      <c r="N39" s="14">
        <f>N33/N9*100</f>
        <v>54.54545454545454</v>
      </c>
      <c r="O39" s="14">
        <f t="shared" ref="O39" si="27">O33/O9*100</f>
        <v>53.846153846153847</v>
      </c>
      <c r="P39" s="14">
        <f>P33/P9*100</f>
        <v>55.555555555555557</v>
      </c>
      <c r="Q39" s="14">
        <f t="shared" ref="Q39:Q42" si="28">K39-V39</f>
        <v>-2.2592813182449873</v>
      </c>
      <c r="R39" s="14">
        <f t="shared" si="24"/>
        <v>-2.3956301209520099</v>
      </c>
      <c r="S39" s="14">
        <f t="shared" si="24"/>
        <v>-2.0571474760538333</v>
      </c>
      <c r="V39" s="14">
        <f t="shared" ref="V39:X39" si="29">V33/V9*100</f>
        <v>9.5652173913043477</v>
      </c>
      <c r="W39" s="14">
        <f t="shared" si="29"/>
        <v>13.304721030042918</v>
      </c>
      <c r="X39" s="14">
        <f t="shared" si="29"/>
        <v>5.7268722466960353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92.694063926940643</v>
      </c>
      <c r="L40" s="14">
        <f t="shared" si="30"/>
        <v>89.090909090909093</v>
      </c>
      <c r="M40" s="14">
        <f t="shared" si="30"/>
        <v>96.330275229357795</v>
      </c>
      <c r="N40" s="14">
        <f>N34/N9*100</f>
        <v>45.454545454545453</v>
      </c>
      <c r="O40" s="14">
        <f t="shared" ref="O40:P40" si="31">O34/O9*100</f>
        <v>46.153846153846153</v>
      </c>
      <c r="P40" s="14">
        <f t="shared" si="31"/>
        <v>44.444444444444443</v>
      </c>
      <c r="Q40" s="14">
        <f t="shared" si="28"/>
        <v>2.2592813182449873</v>
      </c>
      <c r="R40" s="14">
        <f t="shared" si="24"/>
        <v>2.3956301209520205</v>
      </c>
      <c r="S40" s="14">
        <f t="shared" si="24"/>
        <v>2.057147476053828</v>
      </c>
      <c r="V40" s="14">
        <f t="shared" ref="V40:X40" si="32">V34/V9*100</f>
        <v>90.434782608695656</v>
      </c>
      <c r="W40" s="14">
        <f t="shared" si="32"/>
        <v>86.695278969957073</v>
      </c>
      <c r="X40" s="14">
        <f t="shared" si="32"/>
        <v>94.273127753303967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76.027397260273972</v>
      </c>
      <c r="L41" s="14">
        <f t="shared" si="33"/>
        <v>65.454545454545453</v>
      </c>
      <c r="M41" s="14">
        <f t="shared" si="33"/>
        <v>86.697247706422019</v>
      </c>
      <c r="N41" s="14">
        <f>N35/N9*100</f>
        <v>-22.727272727272727</v>
      </c>
      <c r="O41" s="14">
        <f t="shared" ref="O41:P41" si="34">O35/O9*100</f>
        <v>-23.076923076923077</v>
      </c>
      <c r="P41" s="14">
        <f t="shared" si="34"/>
        <v>-22.222222222222221</v>
      </c>
      <c r="Q41" s="14">
        <f t="shared" si="28"/>
        <v>4.7230494341870184</v>
      </c>
      <c r="R41" s="14">
        <f t="shared" si="24"/>
        <v>4.9395239953179839</v>
      </c>
      <c r="S41" s="14">
        <f t="shared" si="24"/>
        <v>4.3183930808713598</v>
      </c>
      <c r="V41" s="14">
        <f>V35/V9*100</f>
        <v>71.304347826086953</v>
      </c>
      <c r="W41" s="14">
        <f>W35/W9*100</f>
        <v>60.515021459227469</v>
      </c>
      <c r="X41" s="14">
        <f>X35/X9*100</f>
        <v>82.378854625550659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53.652968036529678</v>
      </c>
      <c r="L42" s="14">
        <f t="shared" si="35"/>
        <v>36.818181818181813</v>
      </c>
      <c r="M42" s="14">
        <f t="shared" si="35"/>
        <v>70.642201834862391</v>
      </c>
      <c r="N42" s="14">
        <f t="shared" si="35"/>
        <v>-72.727272727272734</v>
      </c>
      <c r="O42" s="14">
        <f t="shared" si="35"/>
        <v>-76.923076923076934</v>
      </c>
      <c r="P42" s="14">
        <f t="shared" si="35"/>
        <v>-66.666666666666657</v>
      </c>
      <c r="Q42" s="14">
        <f t="shared" si="28"/>
        <v>6.0442723843557644</v>
      </c>
      <c r="R42" s="14">
        <f t="shared" si="24"/>
        <v>6.3460788138899673</v>
      </c>
      <c r="S42" s="14">
        <f t="shared" si="24"/>
        <v>5.4439639493998442</v>
      </c>
      <c r="V42" s="14">
        <f t="shared" ref="V42:X42" si="36">V36/V9*100</f>
        <v>47.608695652173914</v>
      </c>
      <c r="W42" s="14">
        <f t="shared" si="36"/>
        <v>30.472103004291846</v>
      </c>
      <c r="X42" s="14">
        <f t="shared" si="36"/>
        <v>65.198237885462547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43"/>
  <sheetViews>
    <sheetView view="pageBreakPreview" zoomScale="70" zoomScaleNormal="70" zoomScaleSheetLayoutView="70" workbookViewId="0">
      <selection activeCell="J31" sqref="J3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71</v>
      </c>
      <c r="C9" s="4">
        <f>SUM(C10:C30)</f>
        <v>34</v>
      </c>
      <c r="D9" s="4">
        <f>SUM(D10:D30)</f>
        <v>37</v>
      </c>
      <c r="E9" s="4">
        <f>F9+G9</f>
        <v>-2</v>
      </c>
      <c r="F9" s="4">
        <f>SUM(F10:F30)</f>
        <v>0</v>
      </c>
      <c r="G9" s="4">
        <f>SUM(G10:G30)</f>
        <v>-2</v>
      </c>
      <c r="H9" s="13">
        <f>IF(B9=E9,0,(1-(B9/(B9-E9)))*-100)</f>
        <v>-2.7397260273972601</v>
      </c>
      <c r="I9" s="13">
        <f>IF(C9=F9,0,(1-(C9/(C9-F9)))*-100)</f>
        <v>0</v>
      </c>
      <c r="J9" s="13">
        <f>IF(D9=G9,0,(1-(D9/(D9-G9)))*-100)</f>
        <v>-5.1282051282051322</v>
      </c>
      <c r="K9" s="4">
        <f>L9+M9</f>
        <v>179</v>
      </c>
      <c r="L9" s="4">
        <f>SUM(L10:L30)</f>
        <v>77</v>
      </c>
      <c r="M9" s="4">
        <f>SUM(M10:M30)</f>
        <v>102</v>
      </c>
      <c r="N9" s="4">
        <f>O9+P9</f>
        <v>-18</v>
      </c>
      <c r="O9" s="4">
        <f>SUM(O10:O30)</f>
        <v>-15</v>
      </c>
      <c r="P9" s="4">
        <f>SUM(P10:P30)</f>
        <v>-3</v>
      </c>
      <c r="Q9" s="13">
        <f>IF(K9=N9,0,(1-(K9/(K9-N9)))*-100)</f>
        <v>-9.137055837563457</v>
      </c>
      <c r="R9" s="13">
        <f>IF(L9=O9,0,(1-(L9/(L9-O9)))*-100)</f>
        <v>-16.30434782608695</v>
      </c>
      <c r="S9" s="13">
        <f>IF(M9=P9,0,(1-(M9/(M9-P9)))*-100)</f>
        <v>-2.8571428571428581</v>
      </c>
      <c r="V9" s="4">
        <f>K9-N9</f>
        <v>197</v>
      </c>
      <c r="W9" s="13">
        <f>L9-O9</f>
        <v>92</v>
      </c>
      <c r="X9" s="13">
        <f>M9-P9</f>
        <v>105</v>
      </c>
    </row>
    <row r="10" spans="1:24" s="1" customFormat="1" ht="18" customHeight="1" x14ac:dyDescent="0.15">
      <c r="A10" s="4" t="s">
        <v>1</v>
      </c>
      <c r="B10" s="4">
        <f>C10+D10</f>
        <v>71</v>
      </c>
      <c r="C10" s="4">
        <v>34</v>
      </c>
      <c r="D10" s="4">
        <v>37</v>
      </c>
      <c r="E10" s="4">
        <f>F10+G10</f>
        <v>-2</v>
      </c>
      <c r="F10" s="4">
        <v>0</v>
      </c>
      <c r="G10" s="4">
        <v>-2</v>
      </c>
      <c r="H10" s="13">
        <f>IF(B10=E10,0,(1-(B10/(B10-E10)))*-100)</f>
        <v>-2.7397260273972601</v>
      </c>
      <c r="I10" s="13">
        <f t="shared" ref="I10" si="0">IF(C10=F10,0,(1-(C10/(C10-F10)))*-100)</f>
        <v>0</v>
      </c>
      <c r="J10" s="13">
        <f>IF(D10=G10,0,(1-(D10/(D10-G10)))*-100)</f>
        <v>-5.1282051282051322</v>
      </c>
      <c r="K10" s="4">
        <f>L10+M10</f>
        <v>1</v>
      </c>
      <c r="L10" s="4">
        <v>0</v>
      </c>
      <c r="M10" s="4">
        <v>1</v>
      </c>
      <c r="N10" s="4">
        <f>O10+P10</f>
        <v>1</v>
      </c>
      <c r="O10" s="4">
        <v>0</v>
      </c>
      <c r="P10" s="4">
        <v>1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0</v>
      </c>
      <c r="L14" s="4">
        <v>0</v>
      </c>
      <c r="M14" s="4">
        <v>0</v>
      </c>
      <c r="N14" s="4">
        <f t="shared" si="4"/>
        <v>-1</v>
      </c>
      <c r="O14" s="4">
        <v>-1</v>
      </c>
      <c r="P14" s="4">
        <v>0</v>
      </c>
      <c r="Q14" s="13">
        <f t="shared" si="5"/>
        <v>-100</v>
      </c>
      <c r="R14" s="13">
        <f t="shared" si="1"/>
        <v>-100</v>
      </c>
      <c r="S14" s="13">
        <f t="shared" si="1"/>
        <v>0</v>
      </c>
      <c r="V14" s="4">
        <f t="shared" si="2"/>
        <v>1</v>
      </c>
      <c r="W14" s="13">
        <f t="shared" si="2"/>
        <v>1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2</v>
      </c>
      <c r="L16" s="4">
        <v>1</v>
      </c>
      <c r="M16" s="4">
        <v>1</v>
      </c>
      <c r="N16" s="4">
        <f t="shared" si="4"/>
        <v>2</v>
      </c>
      <c r="O16" s="4">
        <v>1</v>
      </c>
      <c r="P16" s="4">
        <v>1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1</v>
      </c>
      <c r="L17" s="4">
        <v>1</v>
      </c>
      <c r="M17" s="4">
        <v>0</v>
      </c>
      <c r="N17" s="4">
        <f t="shared" si="4"/>
        <v>0</v>
      </c>
      <c r="O17" s="4">
        <v>1</v>
      </c>
      <c r="P17" s="4">
        <v>-1</v>
      </c>
      <c r="Q17" s="13">
        <f t="shared" si="5"/>
        <v>0</v>
      </c>
      <c r="R17" s="13">
        <f t="shared" si="1"/>
        <v>0</v>
      </c>
      <c r="S17" s="13">
        <f t="shared" si="1"/>
        <v>-100</v>
      </c>
      <c r="V17" s="4">
        <f t="shared" si="2"/>
        <v>1</v>
      </c>
      <c r="W17" s="13">
        <f t="shared" si="2"/>
        <v>0</v>
      </c>
      <c r="X17" s="13">
        <f t="shared" si="2"/>
        <v>1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-1</v>
      </c>
      <c r="P18" s="4">
        <v>0</v>
      </c>
      <c r="Q18" s="13">
        <f t="shared" si="5"/>
        <v>-100</v>
      </c>
      <c r="R18" s="13">
        <f t="shared" si="1"/>
        <v>-100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1</v>
      </c>
      <c r="L19" s="4">
        <v>0</v>
      </c>
      <c r="M19" s="4">
        <v>1</v>
      </c>
      <c r="N19" s="4">
        <f t="shared" si="4"/>
        <v>-2</v>
      </c>
      <c r="O19" s="4">
        <v>-1</v>
      </c>
      <c r="P19" s="4">
        <v>-1</v>
      </c>
      <c r="Q19" s="13">
        <f t="shared" si="5"/>
        <v>-66.666666666666671</v>
      </c>
      <c r="R19" s="13">
        <f t="shared" si="1"/>
        <v>-100</v>
      </c>
      <c r="S19" s="13">
        <f t="shared" si="1"/>
        <v>-50</v>
      </c>
      <c r="V19" s="4">
        <f t="shared" si="2"/>
        <v>3</v>
      </c>
      <c r="W19" s="13">
        <f t="shared" si="2"/>
        <v>1</v>
      </c>
      <c r="X19" s="13">
        <f t="shared" si="2"/>
        <v>2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2</v>
      </c>
      <c r="L20" s="4">
        <v>2</v>
      </c>
      <c r="M20" s="4">
        <v>0</v>
      </c>
      <c r="N20" s="4">
        <f t="shared" si="4"/>
        <v>0</v>
      </c>
      <c r="O20" s="4">
        <v>1</v>
      </c>
      <c r="P20" s="4">
        <v>-1</v>
      </c>
      <c r="Q20" s="13">
        <f t="shared" si="5"/>
        <v>0</v>
      </c>
      <c r="R20" s="13">
        <f t="shared" si="1"/>
        <v>100</v>
      </c>
      <c r="S20" s="13">
        <f t="shared" si="1"/>
        <v>-100</v>
      </c>
      <c r="V20" s="4">
        <f t="shared" si="2"/>
        <v>2</v>
      </c>
      <c r="W20" s="13">
        <f t="shared" si="2"/>
        <v>1</v>
      </c>
      <c r="X20" s="13">
        <f t="shared" si="2"/>
        <v>1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5</v>
      </c>
      <c r="L21" s="4">
        <v>3</v>
      </c>
      <c r="M21" s="4">
        <v>2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5</v>
      </c>
      <c r="W21" s="13">
        <f t="shared" si="2"/>
        <v>3</v>
      </c>
      <c r="X21" s="13">
        <f t="shared" si="2"/>
        <v>2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3</v>
      </c>
      <c r="L22" s="4">
        <v>3</v>
      </c>
      <c r="M22" s="4">
        <v>0</v>
      </c>
      <c r="N22" s="4">
        <f t="shared" si="4"/>
        <v>-3</v>
      </c>
      <c r="O22" s="4">
        <v>-1</v>
      </c>
      <c r="P22" s="4">
        <v>-2</v>
      </c>
      <c r="Q22" s="13">
        <f t="shared" si="5"/>
        <v>-50</v>
      </c>
      <c r="R22" s="13">
        <f t="shared" si="1"/>
        <v>-25</v>
      </c>
      <c r="S22" s="13">
        <f t="shared" si="1"/>
        <v>-100</v>
      </c>
      <c r="V22" s="4">
        <f t="shared" si="2"/>
        <v>6</v>
      </c>
      <c r="W22" s="13">
        <f t="shared" si="2"/>
        <v>4</v>
      </c>
      <c r="X22" s="13">
        <f t="shared" si="2"/>
        <v>2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9</v>
      </c>
      <c r="L23" s="4">
        <v>5</v>
      </c>
      <c r="M23" s="4">
        <v>4</v>
      </c>
      <c r="N23" s="4">
        <f t="shared" si="4"/>
        <v>0</v>
      </c>
      <c r="O23" s="4">
        <v>-2</v>
      </c>
      <c r="P23" s="4">
        <v>2</v>
      </c>
      <c r="Q23" s="13">
        <f t="shared" si="5"/>
        <v>0</v>
      </c>
      <c r="R23" s="13">
        <f t="shared" si="1"/>
        <v>-28.571428571428569</v>
      </c>
      <c r="S23" s="13">
        <f t="shared" si="1"/>
        <v>100</v>
      </c>
      <c r="V23" s="4">
        <f t="shared" si="2"/>
        <v>9</v>
      </c>
      <c r="W23" s="13">
        <f t="shared" si="2"/>
        <v>7</v>
      </c>
      <c r="X23" s="13">
        <f t="shared" si="2"/>
        <v>2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16</v>
      </c>
      <c r="L24" s="4">
        <v>9</v>
      </c>
      <c r="M24" s="4">
        <v>7</v>
      </c>
      <c r="N24" s="4">
        <f t="shared" si="4"/>
        <v>7</v>
      </c>
      <c r="O24" s="4">
        <v>0</v>
      </c>
      <c r="P24" s="4">
        <v>7</v>
      </c>
      <c r="Q24" s="13">
        <f t="shared" si="5"/>
        <v>77.777777777777771</v>
      </c>
      <c r="R24" s="13">
        <f t="shared" si="1"/>
        <v>0</v>
      </c>
      <c r="S24" s="13">
        <f t="shared" si="1"/>
        <v>0</v>
      </c>
      <c r="V24" s="4">
        <f t="shared" si="2"/>
        <v>9</v>
      </c>
      <c r="W24" s="13">
        <f t="shared" si="2"/>
        <v>9</v>
      </c>
      <c r="X24" s="13">
        <f t="shared" si="2"/>
        <v>0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17</v>
      </c>
      <c r="L25" s="4">
        <v>9</v>
      </c>
      <c r="M25" s="4">
        <v>8</v>
      </c>
      <c r="N25" s="4">
        <f t="shared" si="4"/>
        <v>4</v>
      </c>
      <c r="O25" s="4">
        <v>0</v>
      </c>
      <c r="P25" s="4">
        <v>4</v>
      </c>
      <c r="Q25" s="13">
        <f t="shared" si="5"/>
        <v>30.76923076923077</v>
      </c>
      <c r="R25" s="13">
        <f t="shared" si="1"/>
        <v>0</v>
      </c>
      <c r="S25" s="13">
        <f t="shared" si="1"/>
        <v>100</v>
      </c>
      <c r="V25" s="4">
        <f t="shared" si="2"/>
        <v>13</v>
      </c>
      <c r="W25" s="13">
        <f t="shared" si="2"/>
        <v>9</v>
      </c>
      <c r="X25" s="13">
        <f t="shared" si="2"/>
        <v>4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21</v>
      </c>
      <c r="L26" s="4">
        <v>13</v>
      </c>
      <c r="M26" s="4">
        <v>8</v>
      </c>
      <c r="N26" s="4">
        <f t="shared" si="4"/>
        <v>-7</v>
      </c>
      <c r="O26" s="4">
        <v>-4</v>
      </c>
      <c r="P26" s="4">
        <v>-3</v>
      </c>
      <c r="Q26" s="13">
        <f t="shared" si="5"/>
        <v>-25</v>
      </c>
      <c r="R26" s="13">
        <f t="shared" si="5"/>
        <v>-23.529411764705888</v>
      </c>
      <c r="S26" s="13">
        <f t="shared" si="5"/>
        <v>-27.27272727272727</v>
      </c>
      <c r="V26" s="4">
        <f t="shared" si="2"/>
        <v>28</v>
      </c>
      <c r="W26" s="13">
        <f t="shared" si="2"/>
        <v>17</v>
      </c>
      <c r="X26" s="13">
        <f t="shared" si="2"/>
        <v>11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35</v>
      </c>
      <c r="L27" s="4">
        <v>14</v>
      </c>
      <c r="M27" s="4">
        <v>21</v>
      </c>
      <c r="N27" s="4">
        <f t="shared" si="4"/>
        <v>-8</v>
      </c>
      <c r="O27" s="4">
        <v>-7</v>
      </c>
      <c r="P27" s="4">
        <v>-1</v>
      </c>
      <c r="Q27" s="13">
        <f t="shared" si="5"/>
        <v>-18.604651162790699</v>
      </c>
      <c r="R27" s="13">
        <f t="shared" si="5"/>
        <v>-33.333333333333336</v>
      </c>
      <c r="S27" s="13">
        <f t="shared" si="5"/>
        <v>-4.5454545454545414</v>
      </c>
      <c r="V27" s="4">
        <f t="shared" si="2"/>
        <v>43</v>
      </c>
      <c r="W27" s="13">
        <f t="shared" si="2"/>
        <v>21</v>
      </c>
      <c r="X27" s="13">
        <f t="shared" si="2"/>
        <v>22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44</v>
      </c>
      <c r="L28" s="4">
        <v>15</v>
      </c>
      <c r="M28" s="4">
        <v>29</v>
      </c>
      <c r="N28" s="4">
        <f t="shared" si="4"/>
        <v>0</v>
      </c>
      <c r="O28" s="4">
        <v>1</v>
      </c>
      <c r="P28" s="4">
        <v>-1</v>
      </c>
      <c r="Q28" s="13">
        <f t="shared" si="5"/>
        <v>0</v>
      </c>
      <c r="R28" s="13">
        <f t="shared" si="5"/>
        <v>7.1428571428571397</v>
      </c>
      <c r="S28" s="13">
        <f t="shared" si="5"/>
        <v>-3.3333333333333326</v>
      </c>
      <c r="V28" s="4">
        <f t="shared" si="2"/>
        <v>44</v>
      </c>
      <c r="W28" s="13">
        <f>L28-O28</f>
        <v>14</v>
      </c>
      <c r="X28" s="13">
        <f t="shared" si="2"/>
        <v>30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21</v>
      </c>
      <c r="L29" s="4">
        <v>2</v>
      </c>
      <c r="M29" s="4">
        <v>19</v>
      </c>
      <c r="N29" s="4">
        <f>O29+P29</f>
        <v>-11</v>
      </c>
      <c r="O29" s="4">
        <v>-2</v>
      </c>
      <c r="P29" s="4">
        <v>-9</v>
      </c>
      <c r="Q29" s="13">
        <f>IF(K29=N29,0,(1-(K29/(K29-N29)))*-100)</f>
        <v>-34.375</v>
      </c>
      <c r="R29" s="13">
        <f>IF(L29=O29,0,(1-(L29/(L29-O29)))*-100)</f>
        <v>-50</v>
      </c>
      <c r="S29" s="13">
        <f>IF(M29=P29,0,(1-(M29/(M29-P29)))*-100)</f>
        <v>-32.142857142857139</v>
      </c>
      <c r="V29" s="4">
        <f t="shared" si="2"/>
        <v>32</v>
      </c>
      <c r="W29" s="13">
        <f t="shared" si="2"/>
        <v>4</v>
      </c>
      <c r="X29" s="13">
        <f t="shared" si="2"/>
        <v>28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1</v>
      </c>
      <c r="L30" s="4">
        <v>0</v>
      </c>
      <c r="M30" s="4">
        <v>1</v>
      </c>
      <c r="N30" s="4">
        <f t="shared" ref="N30" si="6">O30+P30</f>
        <v>1</v>
      </c>
      <c r="O30" s="4">
        <v>0</v>
      </c>
      <c r="P30" s="4">
        <v>1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1</v>
      </c>
      <c r="O32" s="4">
        <f t="shared" si="9"/>
        <v>0</v>
      </c>
      <c r="P32" s="4">
        <f t="shared" si="9"/>
        <v>1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14</v>
      </c>
      <c r="L33" s="4">
        <f t="shared" si="12"/>
        <v>10</v>
      </c>
      <c r="M33" s="4">
        <f>SUM(M13:M22)</f>
        <v>4</v>
      </c>
      <c r="N33" s="4">
        <f t="shared" ref="N33:P33" si="13">SUM(N13:N22)</f>
        <v>-5</v>
      </c>
      <c r="O33" s="4">
        <f t="shared" si="13"/>
        <v>-1</v>
      </c>
      <c r="P33" s="4">
        <f t="shared" si="13"/>
        <v>-4</v>
      </c>
      <c r="Q33" s="13">
        <f t="shared" ref="Q33:Q36" si="14">IF(K33=N33,0,(1-(K33/(K33-N33)))*-100)</f>
        <v>-26.315789473684216</v>
      </c>
      <c r="R33" s="13">
        <f t="shared" si="10"/>
        <v>-9.0909090909090935</v>
      </c>
      <c r="S33" s="13">
        <f t="shared" si="10"/>
        <v>-50</v>
      </c>
      <c r="V33" s="4">
        <f t="shared" ref="V33:X33" si="15">SUM(V13:V22)</f>
        <v>19</v>
      </c>
      <c r="W33" s="13">
        <f t="shared" si="15"/>
        <v>11</v>
      </c>
      <c r="X33" s="13">
        <f t="shared" si="15"/>
        <v>8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164</v>
      </c>
      <c r="L34" s="4">
        <f t="shared" si="16"/>
        <v>67</v>
      </c>
      <c r="M34" s="4">
        <f t="shared" si="16"/>
        <v>97</v>
      </c>
      <c r="N34" s="4">
        <f t="shared" si="16"/>
        <v>-14</v>
      </c>
      <c r="O34" s="4">
        <f t="shared" si="16"/>
        <v>-14</v>
      </c>
      <c r="P34" s="4">
        <f t="shared" si="16"/>
        <v>0</v>
      </c>
      <c r="Q34" s="13">
        <f>IF(K34=N34,0,(1-(K34/(K34-N34)))*-100)</f>
        <v>-7.8651685393258397</v>
      </c>
      <c r="R34" s="13">
        <f t="shared" si="10"/>
        <v>-17.283950617283949</v>
      </c>
      <c r="S34" s="13">
        <f t="shared" si="10"/>
        <v>0</v>
      </c>
      <c r="V34" s="4">
        <f t="shared" ref="V34:X34" si="17">SUM(V23:V30)</f>
        <v>178</v>
      </c>
      <c r="W34" s="13">
        <f t="shared" si="17"/>
        <v>81</v>
      </c>
      <c r="X34" s="13">
        <f t="shared" si="17"/>
        <v>97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139</v>
      </c>
      <c r="L35" s="4">
        <f>SUM(L25:L30)</f>
        <v>53</v>
      </c>
      <c r="M35" s="4">
        <f t="shared" si="18"/>
        <v>86</v>
      </c>
      <c r="N35" s="4">
        <f t="shared" si="18"/>
        <v>-21</v>
      </c>
      <c r="O35" s="4">
        <f t="shared" si="18"/>
        <v>-12</v>
      </c>
      <c r="P35" s="4">
        <f t="shared" si="18"/>
        <v>-9</v>
      </c>
      <c r="Q35" s="13">
        <f t="shared" si="14"/>
        <v>-13.124999999999998</v>
      </c>
      <c r="R35" s="13">
        <f t="shared" si="10"/>
        <v>-18.461538461538463</v>
      </c>
      <c r="S35" s="13">
        <f t="shared" si="10"/>
        <v>-9.4736842105263115</v>
      </c>
      <c r="V35" s="4">
        <f t="shared" ref="V35" si="19">SUM(V25:V30)</f>
        <v>160</v>
      </c>
      <c r="W35" s="13">
        <f>SUM(W25:W30)</f>
        <v>65</v>
      </c>
      <c r="X35" s="13">
        <f>SUM(X25:X30)</f>
        <v>95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101</v>
      </c>
      <c r="L36" s="4">
        <f>SUM(L27:L30)</f>
        <v>31</v>
      </c>
      <c r="M36" s="4">
        <f t="shared" si="20"/>
        <v>70</v>
      </c>
      <c r="N36" s="4">
        <f t="shared" si="20"/>
        <v>-18</v>
      </c>
      <c r="O36" s="4">
        <f t="shared" si="20"/>
        <v>-8</v>
      </c>
      <c r="P36" s="4">
        <f t="shared" si="20"/>
        <v>-10</v>
      </c>
      <c r="Q36" s="13">
        <f t="shared" si="14"/>
        <v>-15.126050420168069</v>
      </c>
      <c r="R36" s="13">
        <f t="shared" si="10"/>
        <v>-20.512820512820518</v>
      </c>
      <c r="S36" s="13">
        <f t="shared" si="10"/>
        <v>-12.5</v>
      </c>
      <c r="V36" s="4">
        <f t="shared" ref="V36" si="21">SUM(V27:V30)</f>
        <v>119</v>
      </c>
      <c r="W36" s="13">
        <f>SUM(W27:W30)</f>
        <v>39</v>
      </c>
      <c r="X36" s="13">
        <f>SUM(X27:X30)</f>
        <v>80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0.55865921787709494</v>
      </c>
      <c r="L38" s="14">
        <f t="shared" ref="L38:M38" si="22">L32/L9*100</f>
        <v>0</v>
      </c>
      <c r="M38" s="14">
        <f t="shared" si="22"/>
        <v>0.98039215686274506</v>
      </c>
      <c r="N38" s="14">
        <f>N32/N9*100</f>
        <v>-5.5555555555555554</v>
      </c>
      <c r="O38" s="14">
        <f>O32/O9*100</f>
        <v>0</v>
      </c>
      <c r="P38" s="14">
        <f t="shared" ref="P38" si="23">P32/P9*100</f>
        <v>-33.333333333333329</v>
      </c>
      <c r="Q38" s="14">
        <f>K38-V38</f>
        <v>0.55865921787709494</v>
      </c>
      <c r="R38" s="14">
        <f t="shared" ref="R38:S42" si="24">L38-W38</f>
        <v>0</v>
      </c>
      <c r="S38" s="14">
        <f>M38-X38</f>
        <v>0.98039215686274506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7.8212290502793298</v>
      </c>
      <c r="L39" s="14">
        <f>L33/L9*100</f>
        <v>12.987012987012985</v>
      </c>
      <c r="M39" s="15">
        <f t="shared" ref="M39" si="26">M33/M9*100</f>
        <v>3.9215686274509802</v>
      </c>
      <c r="N39" s="14">
        <f>N33/N9*100</f>
        <v>27.777777777777779</v>
      </c>
      <c r="O39" s="14">
        <f t="shared" ref="O39" si="27">O33/O9*100</f>
        <v>6.666666666666667</v>
      </c>
      <c r="P39" s="14">
        <f>P33/P9*100</f>
        <v>133.33333333333331</v>
      </c>
      <c r="Q39" s="14">
        <f t="shared" ref="Q39:Q42" si="28">K39-V39</f>
        <v>-1.8234410004820916</v>
      </c>
      <c r="R39" s="14">
        <f t="shared" si="24"/>
        <v>1.0304912478825496</v>
      </c>
      <c r="S39" s="14">
        <f t="shared" si="24"/>
        <v>-3.6974789915966393</v>
      </c>
      <c r="V39" s="14">
        <f t="shared" ref="V39:X39" si="29">V33/V9*100</f>
        <v>9.6446700507614214</v>
      </c>
      <c r="W39" s="14">
        <f t="shared" si="29"/>
        <v>11.956521739130435</v>
      </c>
      <c r="X39" s="14">
        <f t="shared" si="29"/>
        <v>7.6190476190476195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91.620111731843579</v>
      </c>
      <c r="L40" s="14">
        <f t="shared" si="30"/>
        <v>87.012987012987011</v>
      </c>
      <c r="M40" s="14">
        <f t="shared" si="30"/>
        <v>95.098039215686271</v>
      </c>
      <c r="N40" s="14">
        <f>N34/N9*100</f>
        <v>77.777777777777786</v>
      </c>
      <c r="O40" s="14">
        <f t="shared" ref="O40:P40" si="31">O34/O9*100</f>
        <v>93.333333333333329</v>
      </c>
      <c r="P40" s="14">
        <f t="shared" si="31"/>
        <v>0</v>
      </c>
      <c r="Q40" s="14">
        <f t="shared" si="28"/>
        <v>1.2647817826049987</v>
      </c>
      <c r="R40" s="14">
        <f t="shared" si="24"/>
        <v>-1.0304912478825514</v>
      </c>
      <c r="S40" s="14">
        <f t="shared" si="24"/>
        <v>2.717086834733891</v>
      </c>
      <c r="V40" s="14">
        <f t="shared" ref="V40:X40" si="32">V34/V9*100</f>
        <v>90.35532994923858</v>
      </c>
      <c r="W40" s="14">
        <f t="shared" si="32"/>
        <v>88.043478260869563</v>
      </c>
      <c r="X40" s="14">
        <f t="shared" si="32"/>
        <v>92.38095238095238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77.653631284916202</v>
      </c>
      <c r="L41" s="14">
        <f t="shared" si="33"/>
        <v>68.831168831168839</v>
      </c>
      <c r="M41" s="14">
        <f t="shared" si="33"/>
        <v>84.313725490196077</v>
      </c>
      <c r="N41" s="14">
        <f>N35/N9*100</f>
        <v>116.66666666666667</v>
      </c>
      <c r="O41" s="14">
        <f t="shared" ref="O41:P41" si="34">O35/O9*100</f>
        <v>80</v>
      </c>
      <c r="P41" s="14">
        <f t="shared" si="34"/>
        <v>300</v>
      </c>
      <c r="Q41" s="14">
        <f t="shared" si="28"/>
        <v>-3.5646428267589272</v>
      </c>
      <c r="R41" s="14">
        <f t="shared" si="24"/>
        <v>-1.8210050818746453</v>
      </c>
      <c r="S41" s="14">
        <f t="shared" si="24"/>
        <v>-6.1624649859944043</v>
      </c>
      <c r="V41" s="14">
        <f>V35/V9*100</f>
        <v>81.218274111675129</v>
      </c>
      <c r="W41" s="14">
        <f>W35/W9*100</f>
        <v>70.652173913043484</v>
      </c>
      <c r="X41" s="14">
        <f>X35/X9*100</f>
        <v>90.476190476190482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56.424581005586596</v>
      </c>
      <c r="L42" s="14">
        <f t="shared" si="35"/>
        <v>40.259740259740262</v>
      </c>
      <c r="M42" s="14">
        <f t="shared" si="35"/>
        <v>68.627450980392155</v>
      </c>
      <c r="N42" s="14">
        <f t="shared" si="35"/>
        <v>100</v>
      </c>
      <c r="O42" s="14">
        <f t="shared" si="35"/>
        <v>53.333333333333336</v>
      </c>
      <c r="P42" s="14">
        <f t="shared" si="35"/>
        <v>333.33333333333337</v>
      </c>
      <c r="Q42" s="14">
        <f t="shared" si="28"/>
        <v>-3.9815103649717827</v>
      </c>
      <c r="R42" s="14">
        <f t="shared" si="24"/>
        <v>-2.131564088085824</v>
      </c>
      <c r="S42" s="14">
        <f t="shared" si="24"/>
        <v>-7.5630252100840352</v>
      </c>
      <c r="V42" s="14">
        <f t="shared" ref="V42:X42" si="36">V36/V9*100</f>
        <v>60.406091370558379</v>
      </c>
      <c r="W42" s="14">
        <f t="shared" si="36"/>
        <v>42.391304347826086</v>
      </c>
      <c r="X42" s="14">
        <f t="shared" si="36"/>
        <v>76.19047619047619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X43"/>
  <sheetViews>
    <sheetView view="pageBreakPreview" zoomScale="70" zoomScaleNormal="70" zoomScaleSheetLayoutView="70" workbookViewId="0">
      <selection activeCell="J31" sqref="J31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12</v>
      </c>
      <c r="C9" s="4">
        <f>SUM(C10:C30)</f>
        <v>7</v>
      </c>
      <c r="D9" s="4">
        <f>SUM(D10:D30)</f>
        <v>5</v>
      </c>
      <c r="E9" s="4">
        <f>F9+G9</f>
        <v>0</v>
      </c>
      <c r="F9" s="4">
        <f>SUM(F10:F30)</f>
        <v>-2</v>
      </c>
      <c r="G9" s="4">
        <f>SUM(G10:G30)</f>
        <v>2</v>
      </c>
      <c r="H9" s="13">
        <f>IF(B9=E9,0,(1-(B9/(B9-E9)))*-100)</f>
        <v>0</v>
      </c>
      <c r="I9" s="13">
        <f>IF(C9=F9,0,(1-(C9/(C9-F9)))*-100)</f>
        <v>-22.222222222222221</v>
      </c>
      <c r="J9" s="13">
        <f>IF(D9=G9,0,(1-(D9/(D9-G9)))*-100)</f>
        <v>66.666666666666671</v>
      </c>
      <c r="K9" s="4">
        <f>L9+M9</f>
        <v>72</v>
      </c>
      <c r="L9" s="4">
        <f>SUM(L10:L30)</f>
        <v>42</v>
      </c>
      <c r="M9" s="4">
        <f>SUM(M10:M30)</f>
        <v>30</v>
      </c>
      <c r="N9" s="4">
        <f>O9+P9</f>
        <v>-1</v>
      </c>
      <c r="O9" s="4">
        <f>SUM(O10:O30)</f>
        <v>2</v>
      </c>
      <c r="P9" s="4">
        <f>SUM(P10:P30)</f>
        <v>-3</v>
      </c>
      <c r="Q9" s="13">
        <f>IF(K9=N9,0,(1-(K9/(K9-N9)))*-100)</f>
        <v>-1.3698630136986356</v>
      </c>
      <c r="R9" s="13">
        <f>IF(L9=O9,0,(1-(L9/(L9-O9)))*-100)</f>
        <v>5.0000000000000044</v>
      </c>
      <c r="S9" s="13">
        <f>IF(M9=P9,0,(1-(M9/(M9-P9)))*-100)</f>
        <v>-9.0909090909090935</v>
      </c>
      <c r="V9" s="4">
        <f>K9-N9</f>
        <v>73</v>
      </c>
      <c r="W9" s="13">
        <f>L9-O9</f>
        <v>40</v>
      </c>
      <c r="X9" s="13">
        <f>M9-P9</f>
        <v>33</v>
      </c>
    </row>
    <row r="10" spans="1:24" s="1" customFormat="1" ht="18" customHeight="1" x14ac:dyDescent="0.15">
      <c r="A10" s="4" t="s">
        <v>1</v>
      </c>
      <c r="B10" s="4">
        <f>C10+D10</f>
        <v>12</v>
      </c>
      <c r="C10" s="4">
        <v>7</v>
      </c>
      <c r="D10" s="4">
        <v>5</v>
      </c>
      <c r="E10" s="4">
        <f>F10+G10</f>
        <v>0</v>
      </c>
      <c r="F10" s="4">
        <v>-2</v>
      </c>
      <c r="G10" s="4">
        <v>2</v>
      </c>
      <c r="H10" s="13">
        <f>IF(B10=E10,0,(1-(B10/(B10-E10)))*-100)</f>
        <v>0</v>
      </c>
      <c r="I10" s="13">
        <f t="shared" ref="I10" si="0">IF(C10=F10,0,(1-(C10/(C10-F10)))*-100)</f>
        <v>-22.222222222222221</v>
      </c>
      <c r="J10" s="13">
        <f>IF(D10=G10,0,(1-(D10/(D10-G10)))*-100)</f>
        <v>66.666666666666671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-1</v>
      </c>
      <c r="O11" s="4">
        <v>-1</v>
      </c>
      <c r="P11" s="4">
        <v>0</v>
      </c>
      <c r="Q11" s="13">
        <f t="shared" ref="Q11:S28" si="5">IF(K11=N11,0,(1-(K11/(K11-N11)))*-100)</f>
        <v>-100</v>
      </c>
      <c r="R11" s="13">
        <f t="shared" si="1"/>
        <v>-100</v>
      </c>
      <c r="S11" s="13">
        <f t="shared" si="1"/>
        <v>0</v>
      </c>
      <c r="V11" s="4">
        <f t="shared" si="2"/>
        <v>1</v>
      </c>
      <c r="W11" s="13">
        <f t="shared" si="2"/>
        <v>1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0</v>
      </c>
      <c r="L20" s="4">
        <v>0</v>
      </c>
      <c r="M20" s="4">
        <v>0</v>
      </c>
      <c r="N20" s="4">
        <f t="shared" si="4"/>
        <v>-1</v>
      </c>
      <c r="O20" s="4">
        <v>-1</v>
      </c>
      <c r="P20" s="4">
        <v>0</v>
      </c>
      <c r="Q20" s="13">
        <f t="shared" si="5"/>
        <v>-100</v>
      </c>
      <c r="R20" s="13">
        <f t="shared" si="1"/>
        <v>-100</v>
      </c>
      <c r="S20" s="13">
        <f t="shared" si="1"/>
        <v>0</v>
      </c>
      <c r="V20" s="4">
        <f t="shared" si="2"/>
        <v>1</v>
      </c>
      <c r="W20" s="13">
        <f t="shared" si="2"/>
        <v>1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0</v>
      </c>
      <c r="L21" s="4">
        <v>0</v>
      </c>
      <c r="M21" s="4">
        <v>0</v>
      </c>
      <c r="N21" s="4">
        <f t="shared" si="4"/>
        <v>-1</v>
      </c>
      <c r="O21" s="4">
        <v>-1</v>
      </c>
      <c r="P21" s="4">
        <v>0</v>
      </c>
      <c r="Q21" s="13">
        <f t="shared" si="5"/>
        <v>-100</v>
      </c>
      <c r="R21" s="13">
        <f t="shared" si="1"/>
        <v>-100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2</v>
      </c>
      <c r="L22" s="4">
        <v>2</v>
      </c>
      <c r="M22" s="4">
        <v>0</v>
      </c>
      <c r="N22" s="4">
        <f t="shared" si="4"/>
        <v>-3</v>
      </c>
      <c r="O22" s="4">
        <v>-3</v>
      </c>
      <c r="P22" s="4">
        <v>0</v>
      </c>
      <c r="Q22" s="13">
        <f t="shared" si="5"/>
        <v>-60</v>
      </c>
      <c r="R22" s="13">
        <f t="shared" si="1"/>
        <v>-60</v>
      </c>
      <c r="S22" s="13">
        <f t="shared" si="1"/>
        <v>0</v>
      </c>
      <c r="V22" s="4">
        <f t="shared" si="2"/>
        <v>5</v>
      </c>
      <c r="W22" s="13">
        <f t="shared" si="2"/>
        <v>5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2</v>
      </c>
      <c r="L23" s="4">
        <v>2</v>
      </c>
      <c r="M23" s="4">
        <v>0</v>
      </c>
      <c r="N23" s="4">
        <f t="shared" si="4"/>
        <v>0</v>
      </c>
      <c r="O23" s="4">
        <v>0</v>
      </c>
      <c r="P23" s="4">
        <v>0</v>
      </c>
      <c r="Q23" s="13">
        <f t="shared" si="5"/>
        <v>0</v>
      </c>
      <c r="R23" s="13">
        <f t="shared" si="1"/>
        <v>0</v>
      </c>
      <c r="S23" s="13">
        <f t="shared" si="1"/>
        <v>0</v>
      </c>
      <c r="V23" s="4">
        <f t="shared" si="2"/>
        <v>2</v>
      </c>
      <c r="W23" s="13">
        <f t="shared" si="2"/>
        <v>2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7</v>
      </c>
      <c r="L24" s="4">
        <v>7</v>
      </c>
      <c r="M24" s="4">
        <v>0</v>
      </c>
      <c r="N24" s="4">
        <f t="shared" si="4"/>
        <v>4</v>
      </c>
      <c r="O24" s="4">
        <v>5</v>
      </c>
      <c r="P24" s="4">
        <v>-1</v>
      </c>
      <c r="Q24" s="13">
        <f t="shared" si="5"/>
        <v>133.33333333333334</v>
      </c>
      <c r="R24" s="13">
        <f t="shared" si="1"/>
        <v>250</v>
      </c>
      <c r="S24" s="13">
        <f t="shared" si="1"/>
        <v>-100</v>
      </c>
      <c r="V24" s="4">
        <f t="shared" si="2"/>
        <v>3</v>
      </c>
      <c r="W24" s="13">
        <f t="shared" si="2"/>
        <v>2</v>
      </c>
      <c r="X24" s="13">
        <f t="shared" si="2"/>
        <v>1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5</v>
      </c>
      <c r="L25" s="4">
        <v>3</v>
      </c>
      <c r="M25" s="4">
        <v>2</v>
      </c>
      <c r="N25" s="4">
        <f t="shared" si="4"/>
        <v>-1</v>
      </c>
      <c r="O25" s="4">
        <v>-1</v>
      </c>
      <c r="P25" s="4">
        <v>0</v>
      </c>
      <c r="Q25" s="13">
        <f t="shared" si="5"/>
        <v>-16.666666666666664</v>
      </c>
      <c r="R25" s="13">
        <f t="shared" si="1"/>
        <v>-25</v>
      </c>
      <c r="S25" s="13">
        <f t="shared" si="1"/>
        <v>0</v>
      </c>
      <c r="V25" s="4">
        <f t="shared" si="2"/>
        <v>6</v>
      </c>
      <c r="W25" s="13">
        <f t="shared" si="2"/>
        <v>4</v>
      </c>
      <c r="X25" s="13">
        <f t="shared" si="2"/>
        <v>2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14</v>
      </c>
      <c r="L26" s="4">
        <v>8</v>
      </c>
      <c r="M26" s="4">
        <v>6</v>
      </c>
      <c r="N26" s="4">
        <f t="shared" si="4"/>
        <v>7</v>
      </c>
      <c r="O26" s="4">
        <v>6</v>
      </c>
      <c r="P26" s="4">
        <v>1</v>
      </c>
      <c r="Q26" s="13">
        <f t="shared" si="5"/>
        <v>100</v>
      </c>
      <c r="R26" s="13">
        <f t="shared" si="5"/>
        <v>300</v>
      </c>
      <c r="S26" s="13">
        <f t="shared" si="5"/>
        <v>19.999999999999996</v>
      </c>
      <c r="V26" s="4">
        <f t="shared" si="2"/>
        <v>7</v>
      </c>
      <c r="W26" s="13">
        <f t="shared" si="2"/>
        <v>2</v>
      </c>
      <c r="X26" s="13">
        <f t="shared" si="2"/>
        <v>5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20</v>
      </c>
      <c r="L27" s="4">
        <v>12</v>
      </c>
      <c r="M27" s="4">
        <v>8</v>
      </c>
      <c r="N27" s="4">
        <f t="shared" si="4"/>
        <v>4</v>
      </c>
      <c r="O27" s="4">
        <v>1</v>
      </c>
      <c r="P27" s="4">
        <v>3</v>
      </c>
      <c r="Q27" s="13">
        <f t="shared" si="5"/>
        <v>25</v>
      </c>
      <c r="R27" s="13">
        <f t="shared" si="5"/>
        <v>9.0909090909090828</v>
      </c>
      <c r="S27" s="13">
        <f t="shared" si="5"/>
        <v>60.000000000000007</v>
      </c>
      <c r="V27" s="4">
        <f t="shared" si="2"/>
        <v>16</v>
      </c>
      <c r="W27" s="13">
        <f t="shared" si="2"/>
        <v>11</v>
      </c>
      <c r="X27" s="13">
        <f t="shared" si="2"/>
        <v>5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14</v>
      </c>
      <c r="L28" s="4">
        <v>6</v>
      </c>
      <c r="M28" s="4">
        <v>8</v>
      </c>
      <c r="N28" s="4">
        <f t="shared" si="4"/>
        <v>-5</v>
      </c>
      <c r="O28" s="4">
        <v>-3</v>
      </c>
      <c r="P28" s="4">
        <v>-2</v>
      </c>
      <c r="Q28" s="13">
        <f t="shared" si="5"/>
        <v>-26.315789473684216</v>
      </c>
      <c r="R28" s="13">
        <f t="shared" si="5"/>
        <v>-33.333333333333336</v>
      </c>
      <c r="S28" s="13">
        <f t="shared" si="5"/>
        <v>-19.999999999999996</v>
      </c>
      <c r="V28" s="4">
        <f t="shared" si="2"/>
        <v>19</v>
      </c>
      <c r="W28" s="13">
        <f>L28-O28</f>
        <v>9</v>
      </c>
      <c r="X28" s="13">
        <f t="shared" si="2"/>
        <v>10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6</v>
      </c>
      <c r="L29" s="4">
        <v>2</v>
      </c>
      <c r="M29" s="4">
        <v>4</v>
      </c>
      <c r="N29" s="4">
        <f>O29+P29</f>
        <v>-6</v>
      </c>
      <c r="O29" s="4">
        <v>0</v>
      </c>
      <c r="P29" s="4">
        <v>-6</v>
      </c>
      <c r="Q29" s="13">
        <f>IF(K29=N29,0,(1-(K29/(K29-N29)))*-100)</f>
        <v>-50</v>
      </c>
      <c r="R29" s="13">
        <f>IF(L29=O29,0,(1-(L29/(L29-O29)))*-100)</f>
        <v>0</v>
      </c>
      <c r="S29" s="13">
        <f>IF(M29=P29,0,(1-(M29/(M29-P29)))*-100)</f>
        <v>-60</v>
      </c>
      <c r="V29" s="4">
        <f t="shared" si="2"/>
        <v>12</v>
      </c>
      <c r="W29" s="13">
        <f t="shared" si="2"/>
        <v>2</v>
      </c>
      <c r="X29" s="13">
        <f t="shared" si="2"/>
        <v>10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2</v>
      </c>
      <c r="L30" s="4">
        <v>0</v>
      </c>
      <c r="M30" s="4">
        <v>2</v>
      </c>
      <c r="N30" s="4">
        <f t="shared" ref="N30" si="6">O30+P30</f>
        <v>2</v>
      </c>
      <c r="O30" s="4">
        <v>0</v>
      </c>
      <c r="P30" s="4">
        <v>2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-1</v>
      </c>
      <c r="O32" s="4">
        <f t="shared" si="9"/>
        <v>-1</v>
      </c>
      <c r="P32" s="4">
        <f t="shared" si="9"/>
        <v>0</v>
      </c>
      <c r="Q32" s="13">
        <f>IF(K32=N32,0,(1-(K32/(K32-N32)))*-100)</f>
        <v>-100</v>
      </c>
      <c r="R32" s="13">
        <f t="shared" ref="R32:S36" si="10">IF(L32=O32,0,(1-(L32/(L32-O32)))*-100)</f>
        <v>-100</v>
      </c>
      <c r="S32" s="13">
        <f t="shared" si="10"/>
        <v>0</v>
      </c>
      <c r="V32" s="4">
        <f t="shared" ref="V32:X32" si="11">SUM(V10:V12)</f>
        <v>1</v>
      </c>
      <c r="W32" s="13">
        <f t="shared" si="11"/>
        <v>1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2</v>
      </c>
      <c r="L33" s="4">
        <f t="shared" si="12"/>
        <v>2</v>
      </c>
      <c r="M33" s="4">
        <f>SUM(M13:M22)</f>
        <v>0</v>
      </c>
      <c r="N33" s="4">
        <f t="shared" ref="N33:P33" si="13">SUM(N13:N22)</f>
        <v>-5</v>
      </c>
      <c r="O33" s="4">
        <f t="shared" si="13"/>
        <v>-5</v>
      </c>
      <c r="P33" s="4">
        <f t="shared" si="13"/>
        <v>0</v>
      </c>
      <c r="Q33" s="13">
        <f t="shared" ref="Q33:Q36" si="14">IF(K33=N33,0,(1-(K33/(K33-N33)))*-100)</f>
        <v>-71.428571428571431</v>
      </c>
      <c r="R33" s="13">
        <f t="shared" si="10"/>
        <v>-71.428571428571431</v>
      </c>
      <c r="S33" s="13">
        <f t="shared" si="10"/>
        <v>0</v>
      </c>
      <c r="V33" s="4">
        <f t="shared" ref="V33:X33" si="15">SUM(V13:V22)</f>
        <v>7</v>
      </c>
      <c r="W33" s="13">
        <f t="shared" si="15"/>
        <v>7</v>
      </c>
      <c r="X33" s="13">
        <f t="shared" si="15"/>
        <v>0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70</v>
      </c>
      <c r="L34" s="4">
        <f t="shared" si="16"/>
        <v>40</v>
      </c>
      <c r="M34" s="4">
        <f t="shared" si="16"/>
        <v>30</v>
      </c>
      <c r="N34" s="4">
        <f t="shared" si="16"/>
        <v>5</v>
      </c>
      <c r="O34" s="4">
        <f t="shared" si="16"/>
        <v>8</v>
      </c>
      <c r="P34" s="4">
        <f t="shared" si="16"/>
        <v>-3</v>
      </c>
      <c r="Q34" s="13">
        <f>IF(K34=N34,0,(1-(K34/(K34-N34)))*-100)</f>
        <v>7.6923076923076872</v>
      </c>
      <c r="R34" s="13">
        <f t="shared" si="10"/>
        <v>25</v>
      </c>
      <c r="S34" s="13">
        <f t="shared" si="10"/>
        <v>-9.0909090909090935</v>
      </c>
      <c r="V34" s="4">
        <f t="shared" ref="V34:X34" si="17">SUM(V23:V30)</f>
        <v>65</v>
      </c>
      <c r="W34" s="13">
        <f t="shared" si="17"/>
        <v>32</v>
      </c>
      <c r="X34" s="13">
        <f t="shared" si="17"/>
        <v>33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61</v>
      </c>
      <c r="L35" s="4">
        <f>SUM(L25:L30)</f>
        <v>31</v>
      </c>
      <c r="M35" s="4">
        <f t="shared" si="18"/>
        <v>30</v>
      </c>
      <c r="N35" s="4">
        <f t="shared" si="18"/>
        <v>1</v>
      </c>
      <c r="O35" s="4">
        <f t="shared" si="18"/>
        <v>3</v>
      </c>
      <c r="P35" s="4">
        <f t="shared" si="18"/>
        <v>-2</v>
      </c>
      <c r="Q35" s="13">
        <f t="shared" si="14"/>
        <v>1.6666666666666607</v>
      </c>
      <c r="R35" s="13">
        <f t="shared" si="10"/>
        <v>10.714285714285721</v>
      </c>
      <c r="S35" s="13">
        <f t="shared" si="10"/>
        <v>-6.25</v>
      </c>
      <c r="V35" s="4">
        <f t="shared" ref="V35" si="19">SUM(V25:V30)</f>
        <v>60</v>
      </c>
      <c r="W35" s="13">
        <f>SUM(W25:W30)</f>
        <v>28</v>
      </c>
      <c r="X35" s="13">
        <f>SUM(X25:X30)</f>
        <v>32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42</v>
      </c>
      <c r="L36" s="4">
        <f>SUM(L27:L30)</f>
        <v>20</v>
      </c>
      <c r="M36" s="4">
        <f t="shared" si="20"/>
        <v>22</v>
      </c>
      <c r="N36" s="4">
        <f t="shared" si="20"/>
        <v>-5</v>
      </c>
      <c r="O36" s="4">
        <f t="shared" si="20"/>
        <v>-2</v>
      </c>
      <c r="P36" s="4">
        <f t="shared" si="20"/>
        <v>-3</v>
      </c>
      <c r="Q36" s="13">
        <f t="shared" si="14"/>
        <v>-10.638297872340431</v>
      </c>
      <c r="R36" s="13">
        <f t="shared" si="10"/>
        <v>-9.0909090909090935</v>
      </c>
      <c r="S36" s="13">
        <f t="shared" si="10"/>
        <v>-12</v>
      </c>
      <c r="V36" s="4">
        <f t="shared" ref="V36" si="21">SUM(V27:V30)</f>
        <v>47</v>
      </c>
      <c r="W36" s="13">
        <f>SUM(W27:W30)</f>
        <v>22</v>
      </c>
      <c r="X36" s="13">
        <f>SUM(X27:X30)</f>
        <v>25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100</v>
      </c>
      <c r="O38" s="14">
        <f>O32/O9*100</f>
        <v>-50</v>
      </c>
      <c r="P38" s="14">
        <f t="shared" ref="P38" si="23">P32/P9*100</f>
        <v>0</v>
      </c>
      <c r="Q38" s="14">
        <f>K38-V38</f>
        <v>-1.3698630136986301</v>
      </c>
      <c r="R38" s="14">
        <f t="shared" ref="R38:S42" si="24">L38-W38</f>
        <v>-2.5</v>
      </c>
      <c r="S38" s="14">
        <f>M38-X38</f>
        <v>0</v>
      </c>
      <c r="V38" s="14">
        <f>V32/V9*100</f>
        <v>1.3698630136986301</v>
      </c>
      <c r="W38" s="14">
        <f t="shared" ref="W38:X38" si="25">W32/W9*100</f>
        <v>2.5</v>
      </c>
      <c r="X38" s="14">
        <f t="shared" si="25"/>
        <v>0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2.7777777777777777</v>
      </c>
      <c r="L39" s="14">
        <f>L33/L9*100</f>
        <v>4.7619047619047619</v>
      </c>
      <c r="M39" s="15">
        <f t="shared" ref="M39" si="26">M33/M9*100</f>
        <v>0</v>
      </c>
      <c r="N39" s="14">
        <f>N33/N9*100</f>
        <v>500</v>
      </c>
      <c r="O39" s="14">
        <f t="shared" ref="O39" si="27">O33/O9*100</f>
        <v>-250</v>
      </c>
      <c r="P39" s="14">
        <f>P33/P9*100</f>
        <v>0</v>
      </c>
      <c r="Q39" s="14">
        <f t="shared" ref="Q39:Q42" si="28">K39-V39</f>
        <v>-6.8112633181126325</v>
      </c>
      <c r="R39" s="14">
        <f t="shared" si="24"/>
        <v>-12.738095238095237</v>
      </c>
      <c r="S39" s="14">
        <f t="shared" si="24"/>
        <v>0</v>
      </c>
      <c r="V39" s="14">
        <f t="shared" ref="V39:X39" si="29">V33/V9*100</f>
        <v>9.5890410958904102</v>
      </c>
      <c r="W39" s="14">
        <f t="shared" si="29"/>
        <v>17.5</v>
      </c>
      <c r="X39" s="14">
        <f t="shared" si="29"/>
        <v>0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97.222222222222214</v>
      </c>
      <c r="L40" s="14">
        <f t="shared" si="30"/>
        <v>95.238095238095227</v>
      </c>
      <c r="M40" s="14">
        <f t="shared" si="30"/>
        <v>100</v>
      </c>
      <c r="N40" s="14">
        <f>N34/N9*100</f>
        <v>-500</v>
      </c>
      <c r="O40" s="14">
        <f t="shared" ref="O40:P40" si="31">O34/O9*100</f>
        <v>400</v>
      </c>
      <c r="P40" s="14">
        <f t="shared" si="31"/>
        <v>100</v>
      </c>
      <c r="Q40" s="14">
        <f t="shared" si="28"/>
        <v>8.1811263318112566</v>
      </c>
      <c r="R40" s="14">
        <f t="shared" si="24"/>
        <v>15.238095238095227</v>
      </c>
      <c r="S40" s="14">
        <f t="shared" si="24"/>
        <v>0</v>
      </c>
      <c r="V40" s="14">
        <f t="shared" ref="V40:X40" si="32">V34/V9*100</f>
        <v>89.041095890410958</v>
      </c>
      <c r="W40" s="14">
        <f t="shared" si="32"/>
        <v>80</v>
      </c>
      <c r="X40" s="14">
        <f t="shared" si="32"/>
        <v>100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84.722222222222214</v>
      </c>
      <c r="L41" s="14">
        <f t="shared" si="33"/>
        <v>73.80952380952381</v>
      </c>
      <c r="M41" s="14">
        <f t="shared" si="33"/>
        <v>100</v>
      </c>
      <c r="N41" s="14">
        <f>N35/N9*100</f>
        <v>-100</v>
      </c>
      <c r="O41" s="14">
        <f t="shared" ref="O41:P41" si="34">O35/O9*100</f>
        <v>150</v>
      </c>
      <c r="P41" s="14">
        <f t="shared" si="34"/>
        <v>66.666666666666657</v>
      </c>
      <c r="Q41" s="14">
        <f t="shared" si="28"/>
        <v>2.5304414003044116</v>
      </c>
      <c r="R41" s="14">
        <f t="shared" si="24"/>
        <v>3.8095238095238102</v>
      </c>
      <c r="S41" s="14">
        <f t="shared" si="24"/>
        <v>3.0303030303030312</v>
      </c>
      <c r="V41" s="14">
        <f>V35/V9*100</f>
        <v>82.191780821917803</v>
      </c>
      <c r="W41" s="14">
        <f>W35/W9*100</f>
        <v>70</v>
      </c>
      <c r="X41" s="14">
        <f>X35/X9*100</f>
        <v>96.969696969696969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58.333333333333336</v>
      </c>
      <c r="L42" s="14">
        <f t="shared" si="35"/>
        <v>47.619047619047613</v>
      </c>
      <c r="M42" s="14">
        <f t="shared" si="35"/>
        <v>73.333333333333329</v>
      </c>
      <c r="N42" s="14">
        <f t="shared" si="35"/>
        <v>500</v>
      </c>
      <c r="O42" s="14">
        <f t="shared" si="35"/>
        <v>-100</v>
      </c>
      <c r="P42" s="14">
        <f t="shared" si="35"/>
        <v>100</v>
      </c>
      <c r="Q42" s="14">
        <f t="shared" si="28"/>
        <v>-6.050228310502284</v>
      </c>
      <c r="R42" s="14">
        <f t="shared" si="24"/>
        <v>-7.3809523809523938</v>
      </c>
      <c r="S42" s="14">
        <f t="shared" si="24"/>
        <v>-2.4242424242424221</v>
      </c>
      <c r="V42" s="14">
        <f t="shared" ref="V42:X42" si="36">V36/V9*100</f>
        <v>64.38356164383562</v>
      </c>
      <c r="W42" s="14">
        <f t="shared" si="36"/>
        <v>55.000000000000007</v>
      </c>
      <c r="X42" s="14">
        <f t="shared" si="36"/>
        <v>75.757575757575751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X43"/>
  <sheetViews>
    <sheetView view="pageBreakPreview" zoomScale="70" zoomScaleNormal="7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36</v>
      </c>
      <c r="C9" s="4">
        <f>SUM(C10:C30)</f>
        <v>15</v>
      </c>
      <c r="D9" s="4">
        <f>SUM(D10:D30)</f>
        <v>21</v>
      </c>
      <c r="E9" s="4">
        <f>F9+G9</f>
        <v>3</v>
      </c>
      <c r="F9" s="4">
        <f>SUM(F10:F30)</f>
        <v>-1</v>
      </c>
      <c r="G9" s="4">
        <f>SUM(G10:G30)</f>
        <v>4</v>
      </c>
      <c r="H9" s="13">
        <f>IF(B9=E9,0,(1-(B9/(B9-E9)))*-100)</f>
        <v>9.0909090909090828</v>
      </c>
      <c r="I9" s="13">
        <f>IF(C9=F9,0,(1-(C9/(C9-F9)))*-100)</f>
        <v>-6.25</v>
      </c>
      <c r="J9" s="13">
        <f>IF(D9=G9,0,(1-(D9/(D9-G9)))*-100)</f>
        <v>23.529411764705888</v>
      </c>
      <c r="K9" s="4">
        <f>L9+M9</f>
        <v>152</v>
      </c>
      <c r="L9" s="4">
        <f>SUM(L10:L30)</f>
        <v>77</v>
      </c>
      <c r="M9" s="4">
        <f>SUM(M10:M30)</f>
        <v>75</v>
      </c>
      <c r="N9" s="4">
        <f>O9+P9</f>
        <v>26</v>
      </c>
      <c r="O9" s="4">
        <f>SUM(O10:O30)</f>
        <v>12</v>
      </c>
      <c r="P9" s="4">
        <f>SUM(P10:P30)</f>
        <v>14</v>
      </c>
      <c r="Q9" s="13">
        <f>IF(K9=N9,0,(1-(K9/(K9-N9)))*-100)</f>
        <v>20.634920634920629</v>
      </c>
      <c r="R9" s="13">
        <f>IF(L9=O9,0,(1-(L9/(L9-O9)))*-100)</f>
        <v>18.461538461538463</v>
      </c>
      <c r="S9" s="13">
        <f>IF(M9=P9,0,(1-(M9/(M9-P9)))*-100)</f>
        <v>22.95081967213115</v>
      </c>
      <c r="V9" s="4">
        <f>K9-N9</f>
        <v>126</v>
      </c>
      <c r="W9" s="13">
        <f>L9-O9</f>
        <v>65</v>
      </c>
      <c r="X9" s="13">
        <f>M9-P9</f>
        <v>61</v>
      </c>
    </row>
    <row r="10" spans="1:24" s="1" customFormat="1" ht="18" customHeight="1" x14ac:dyDescent="0.15">
      <c r="A10" s="4" t="s">
        <v>1</v>
      </c>
      <c r="B10" s="4">
        <f>C10+D10</f>
        <v>36</v>
      </c>
      <c r="C10" s="4">
        <v>15</v>
      </c>
      <c r="D10" s="4">
        <v>21</v>
      </c>
      <c r="E10" s="4">
        <f>F10+G10</f>
        <v>3</v>
      </c>
      <c r="F10" s="4">
        <v>-1</v>
      </c>
      <c r="G10" s="4">
        <v>4</v>
      </c>
      <c r="H10" s="13">
        <f>IF(B10=E10,0,(1-(B10/(B10-E10)))*-100)</f>
        <v>9.0909090909090828</v>
      </c>
      <c r="I10" s="13">
        <f t="shared" ref="I10" si="0">IF(C10=F10,0,(1-(C10/(C10-F10)))*-100)</f>
        <v>-6.25</v>
      </c>
      <c r="J10" s="13">
        <f>IF(D10=G10,0,(1-(D10/(D10-G10)))*-100)</f>
        <v>23.529411764705888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1</v>
      </c>
      <c r="L13" s="4">
        <v>1</v>
      </c>
      <c r="M13" s="4">
        <v>0</v>
      </c>
      <c r="N13" s="4">
        <f t="shared" si="4"/>
        <v>1</v>
      </c>
      <c r="O13" s="4">
        <v>1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0</v>
      </c>
      <c r="L17" s="4">
        <v>0</v>
      </c>
      <c r="M17" s="4">
        <v>0</v>
      </c>
      <c r="N17" s="4">
        <f t="shared" si="4"/>
        <v>-1</v>
      </c>
      <c r="O17" s="4">
        <v>-1</v>
      </c>
      <c r="P17" s="4">
        <v>0</v>
      </c>
      <c r="Q17" s="13">
        <f t="shared" si="5"/>
        <v>-100</v>
      </c>
      <c r="R17" s="13">
        <f t="shared" si="1"/>
        <v>-100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1</v>
      </c>
      <c r="L18" s="4">
        <v>1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0</v>
      </c>
      <c r="L19" s="4">
        <v>0</v>
      </c>
      <c r="M19" s="4">
        <v>0</v>
      </c>
      <c r="N19" s="4">
        <f t="shared" si="4"/>
        <v>-2</v>
      </c>
      <c r="O19" s="4">
        <v>0</v>
      </c>
      <c r="P19" s="4">
        <v>-2</v>
      </c>
      <c r="Q19" s="13">
        <f t="shared" si="5"/>
        <v>-100</v>
      </c>
      <c r="R19" s="13">
        <f t="shared" si="1"/>
        <v>0</v>
      </c>
      <c r="S19" s="13">
        <f t="shared" si="1"/>
        <v>-100</v>
      </c>
      <c r="V19" s="4">
        <f t="shared" si="2"/>
        <v>2</v>
      </c>
      <c r="W19" s="13">
        <f t="shared" si="2"/>
        <v>0</v>
      </c>
      <c r="X19" s="13">
        <f t="shared" si="2"/>
        <v>2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2</v>
      </c>
      <c r="L20" s="4">
        <v>1</v>
      </c>
      <c r="M20" s="4">
        <v>1</v>
      </c>
      <c r="N20" s="4">
        <f t="shared" si="4"/>
        <v>2</v>
      </c>
      <c r="O20" s="4">
        <v>1</v>
      </c>
      <c r="P20" s="4">
        <v>1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1</v>
      </c>
      <c r="L21" s="4">
        <v>1</v>
      </c>
      <c r="M21" s="4">
        <v>0</v>
      </c>
      <c r="N21" s="4">
        <f t="shared" si="4"/>
        <v>-1</v>
      </c>
      <c r="O21" s="4">
        <v>0</v>
      </c>
      <c r="P21" s="4">
        <v>-1</v>
      </c>
      <c r="Q21" s="13">
        <f t="shared" si="5"/>
        <v>-50</v>
      </c>
      <c r="R21" s="13">
        <f t="shared" si="1"/>
        <v>0</v>
      </c>
      <c r="S21" s="13">
        <f t="shared" si="1"/>
        <v>-100</v>
      </c>
      <c r="V21" s="4">
        <f t="shared" si="2"/>
        <v>2</v>
      </c>
      <c r="W21" s="13">
        <f t="shared" si="2"/>
        <v>1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1</v>
      </c>
      <c r="L22" s="4">
        <v>1</v>
      </c>
      <c r="M22" s="4">
        <v>0</v>
      </c>
      <c r="N22" s="4">
        <f t="shared" si="4"/>
        <v>-3</v>
      </c>
      <c r="O22" s="4">
        <v>-2</v>
      </c>
      <c r="P22" s="4">
        <v>-1</v>
      </c>
      <c r="Q22" s="13">
        <f t="shared" si="5"/>
        <v>-75</v>
      </c>
      <c r="R22" s="13">
        <f t="shared" si="1"/>
        <v>-66.666666666666671</v>
      </c>
      <c r="S22" s="13">
        <f t="shared" si="1"/>
        <v>-100</v>
      </c>
      <c r="V22" s="4">
        <f t="shared" si="2"/>
        <v>4</v>
      </c>
      <c r="W22" s="13">
        <f t="shared" si="2"/>
        <v>3</v>
      </c>
      <c r="X22" s="13">
        <f t="shared" si="2"/>
        <v>1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8</v>
      </c>
      <c r="L23" s="4">
        <v>6</v>
      </c>
      <c r="M23" s="4">
        <v>2</v>
      </c>
      <c r="N23" s="4">
        <f t="shared" si="4"/>
        <v>0</v>
      </c>
      <c r="O23" s="4">
        <v>-1</v>
      </c>
      <c r="P23" s="4">
        <v>1</v>
      </c>
      <c r="Q23" s="13">
        <f t="shared" si="5"/>
        <v>0</v>
      </c>
      <c r="R23" s="13">
        <f t="shared" si="1"/>
        <v>-14.28571428571429</v>
      </c>
      <c r="S23" s="13">
        <f t="shared" si="1"/>
        <v>100</v>
      </c>
      <c r="V23" s="4">
        <f t="shared" si="2"/>
        <v>8</v>
      </c>
      <c r="W23" s="13">
        <f t="shared" si="2"/>
        <v>7</v>
      </c>
      <c r="X23" s="13">
        <f t="shared" si="2"/>
        <v>1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11</v>
      </c>
      <c r="L24" s="4">
        <v>7</v>
      </c>
      <c r="M24" s="4">
        <v>4</v>
      </c>
      <c r="N24" s="4">
        <f t="shared" si="4"/>
        <v>7</v>
      </c>
      <c r="O24" s="4">
        <v>3</v>
      </c>
      <c r="P24" s="4">
        <v>4</v>
      </c>
      <c r="Q24" s="13">
        <f t="shared" si="5"/>
        <v>175</v>
      </c>
      <c r="R24" s="13">
        <f t="shared" si="1"/>
        <v>75</v>
      </c>
      <c r="S24" s="13">
        <f t="shared" si="1"/>
        <v>0</v>
      </c>
      <c r="V24" s="4">
        <f t="shared" si="2"/>
        <v>4</v>
      </c>
      <c r="W24" s="13">
        <f t="shared" si="2"/>
        <v>4</v>
      </c>
      <c r="X24" s="13">
        <f t="shared" si="2"/>
        <v>0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14</v>
      </c>
      <c r="L25" s="4">
        <v>10</v>
      </c>
      <c r="M25" s="4">
        <v>4</v>
      </c>
      <c r="N25" s="4">
        <f t="shared" si="4"/>
        <v>3</v>
      </c>
      <c r="O25" s="4">
        <v>1</v>
      </c>
      <c r="P25" s="4">
        <v>2</v>
      </c>
      <c r="Q25" s="13">
        <f t="shared" si="5"/>
        <v>27.27272727272727</v>
      </c>
      <c r="R25" s="13">
        <f t="shared" si="1"/>
        <v>11.111111111111116</v>
      </c>
      <c r="S25" s="13">
        <f t="shared" si="1"/>
        <v>100</v>
      </c>
      <c r="V25" s="4">
        <f t="shared" si="2"/>
        <v>11</v>
      </c>
      <c r="W25" s="13">
        <f t="shared" si="2"/>
        <v>9</v>
      </c>
      <c r="X25" s="13">
        <f t="shared" si="2"/>
        <v>2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27</v>
      </c>
      <c r="L26" s="4">
        <v>13</v>
      </c>
      <c r="M26" s="4">
        <v>14</v>
      </c>
      <c r="N26" s="4">
        <f t="shared" si="4"/>
        <v>11</v>
      </c>
      <c r="O26" s="4">
        <v>2</v>
      </c>
      <c r="P26" s="4">
        <v>9</v>
      </c>
      <c r="Q26" s="13">
        <f t="shared" si="5"/>
        <v>68.75</v>
      </c>
      <c r="R26" s="13">
        <f t="shared" si="5"/>
        <v>18.181818181818187</v>
      </c>
      <c r="S26" s="13">
        <f t="shared" si="5"/>
        <v>179.99999999999997</v>
      </c>
      <c r="V26" s="4">
        <f t="shared" si="2"/>
        <v>16</v>
      </c>
      <c r="W26" s="13">
        <f t="shared" si="2"/>
        <v>11</v>
      </c>
      <c r="X26" s="13">
        <f t="shared" si="2"/>
        <v>5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40</v>
      </c>
      <c r="L27" s="4">
        <v>21</v>
      </c>
      <c r="M27" s="4">
        <v>19</v>
      </c>
      <c r="N27" s="4">
        <f t="shared" si="4"/>
        <v>17</v>
      </c>
      <c r="O27" s="4">
        <v>7</v>
      </c>
      <c r="P27" s="4">
        <v>10</v>
      </c>
      <c r="Q27" s="13">
        <f t="shared" si="5"/>
        <v>73.91304347826086</v>
      </c>
      <c r="R27" s="13">
        <f t="shared" si="5"/>
        <v>50</v>
      </c>
      <c r="S27" s="13">
        <f t="shared" si="5"/>
        <v>111.11111111111111</v>
      </c>
      <c r="V27" s="4">
        <f t="shared" si="2"/>
        <v>23</v>
      </c>
      <c r="W27" s="13">
        <f t="shared" si="2"/>
        <v>14</v>
      </c>
      <c r="X27" s="13">
        <f t="shared" si="2"/>
        <v>9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29</v>
      </c>
      <c r="L28" s="4">
        <v>13</v>
      </c>
      <c r="M28" s="4">
        <v>16</v>
      </c>
      <c r="N28" s="4">
        <f t="shared" si="4"/>
        <v>-1</v>
      </c>
      <c r="O28" s="4">
        <v>4</v>
      </c>
      <c r="P28" s="4">
        <v>-5</v>
      </c>
      <c r="Q28" s="13">
        <f t="shared" si="5"/>
        <v>-3.3333333333333326</v>
      </c>
      <c r="R28" s="13">
        <f t="shared" si="5"/>
        <v>44.444444444444443</v>
      </c>
      <c r="S28" s="13">
        <f t="shared" si="5"/>
        <v>-23.809523809523814</v>
      </c>
      <c r="V28" s="4">
        <f t="shared" si="2"/>
        <v>30</v>
      </c>
      <c r="W28" s="13">
        <f>L28-O28</f>
        <v>9</v>
      </c>
      <c r="X28" s="13">
        <f t="shared" si="2"/>
        <v>21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17</v>
      </c>
      <c r="L29" s="4">
        <v>2</v>
      </c>
      <c r="M29" s="4">
        <v>15</v>
      </c>
      <c r="N29" s="4">
        <f>O29+P29</f>
        <v>-7</v>
      </c>
      <c r="O29" s="4">
        <v>-3</v>
      </c>
      <c r="P29" s="4">
        <v>-4</v>
      </c>
      <c r="Q29" s="13">
        <f>IF(K29=N29,0,(1-(K29/(K29-N29)))*-100)</f>
        <v>-29.166666666666664</v>
      </c>
      <c r="R29" s="13">
        <f>IF(L29=O29,0,(1-(L29/(L29-O29)))*-100)</f>
        <v>-60</v>
      </c>
      <c r="S29" s="13">
        <f>IF(M29=P29,0,(1-(M29/(M29-P29)))*-100)</f>
        <v>-21.052631578947366</v>
      </c>
      <c r="V29" s="4">
        <f t="shared" si="2"/>
        <v>24</v>
      </c>
      <c r="W29" s="13">
        <f t="shared" si="2"/>
        <v>5</v>
      </c>
      <c r="X29" s="13">
        <f t="shared" si="2"/>
        <v>19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0</v>
      </c>
      <c r="L30" s="4">
        <v>0</v>
      </c>
      <c r="M30" s="4">
        <v>0</v>
      </c>
      <c r="N30" s="4">
        <f t="shared" ref="N30" si="6">O30+P30</f>
        <v>0</v>
      </c>
      <c r="O30" s="4">
        <v>0</v>
      </c>
      <c r="P30" s="4">
        <v>0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6</v>
      </c>
      <c r="L33" s="4">
        <f t="shared" si="12"/>
        <v>5</v>
      </c>
      <c r="M33" s="4">
        <f>SUM(M13:M22)</f>
        <v>1</v>
      </c>
      <c r="N33" s="4">
        <f t="shared" ref="N33:P33" si="13">SUM(N13:N22)</f>
        <v>-4</v>
      </c>
      <c r="O33" s="4">
        <f t="shared" si="13"/>
        <v>-1</v>
      </c>
      <c r="P33" s="4">
        <f t="shared" si="13"/>
        <v>-3</v>
      </c>
      <c r="Q33" s="13">
        <f t="shared" ref="Q33:Q36" si="14">IF(K33=N33,0,(1-(K33/(K33-N33)))*-100)</f>
        <v>-40</v>
      </c>
      <c r="R33" s="13">
        <f t="shared" si="10"/>
        <v>-16.666666666666664</v>
      </c>
      <c r="S33" s="13">
        <f t="shared" si="10"/>
        <v>-75</v>
      </c>
      <c r="V33" s="4">
        <f t="shared" ref="V33:X33" si="15">SUM(V13:V22)</f>
        <v>10</v>
      </c>
      <c r="W33" s="13">
        <f t="shared" si="15"/>
        <v>6</v>
      </c>
      <c r="X33" s="13">
        <f t="shared" si="15"/>
        <v>4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146</v>
      </c>
      <c r="L34" s="4">
        <f t="shared" si="16"/>
        <v>72</v>
      </c>
      <c r="M34" s="4">
        <f t="shared" si="16"/>
        <v>74</v>
      </c>
      <c r="N34" s="4">
        <f t="shared" si="16"/>
        <v>30</v>
      </c>
      <c r="O34" s="4">
        <f t="shared" si="16"/>
        <v>13</v>
      </c>
      <c r="P34" s="4">
        <f t="shared" si="16"/>
        <v>17</v>
      </c>
      <c r="Q34" s="13">
        <f>IF(K34=N34,0,(1-(K34/(K34-N34)))*-100)</f>
        <v>25.862068965517238</v>
      </c>
      <c r="R34" s="13">
        <f t="shared" si="10"/>
        <v>22.033898305084755</v>
      </c>
      <c r="S34" s="13">
        <f t="shared" si="10"/>
        <v>29.824561403508774</v>
      </c>
      <c r="V34" s="4">
        <f t="shared" ref="V34:X34" si="17">SUM(V23:V30)</f>
        <v>116</v>
      </c>
      <c r="W34" s="13">
        <f t="shared" si="17"/>
        <v>59</v>
      </c>
      <c r="X34" s="13">
        <f t="shared" si="17"/>
        <v>57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127</v>
      </c>
      <c r="L35" s="4">
        <f>SUM(L25:L30)</f>
        <v>59</v>
      </c>
      <c r="M35" s="4">
        <f t="shared" si="18"/>
        <v>68</v>
      </c>
      <c r="N35" s="4">
        <f t="shared" si="18"/>
        <v>23</v>
      </c>
      <c r="O35" s="4">
        <f t="shared" si="18"/>
        <v>11</v>
      </c>
      <c r="P35" s="4">
        <f t="shared" si="18"/>
        <v>12</v>
      </c>
      <c r="Q35" s="13">
        <f t="shared" si="14"/>
        <v>22.115384615384627</v>
      </c>
      <c r="R35" s="13">
        <f t="shared" si="10"/>
        <v>22.916666666666675</v>
      </c>
      <c r="S35" s="13">
        <f t="shared" si="10"/>
        <v>21.42857142857142</v>
      </c>
      <c r="V35" s="4">
        <f t="shared" ref="V35" si="19">SUM(V25:V30)</f>
        <v>104</v>
      </c>
      <c r="W35" s="13">
        <f>SUM(W25:W30)</f>
        <v>48</v>
      </c>
      <c r="X35" s="13">
        <f>SUM(X25:X30)</f>
        <v>56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86</v>
      </c>
      <c r="L36" s="4">
        <f>SUM(L27:L30)</f>
        <v>36</v>
      </c>
      <c r="M36" s="4">
        <f t="shared" si="20"/>
        <v>50</v>
      </c>
      <c r="N36" s="4">
        <f t="shared" si="20"/>
        <v>9</v>
      </c>
      <c r="O36" s="4">
        <f t="shared" si="20"/>
        <v>8</v>
      </c>
      <c r="P36" s="4">
        <f t="shared" si="20"/>
        <v>1</v>
      </c>
      <c r="Q36" s="13">
        <f t="shared" si="14"/>
        <v>11.688311688311682</v>
      </c>
      <c r="R36" s="13">
        <f t="shared" si="10"/>
        <v>28.57142857142858</v>
      </c>
      <c r="S36" s="13">
        <f t="shared" si="10"/>
        <v>2.0408163265306145</v>
      </c>
      <c r="V36" s="4">
        <f t="shared" ref="V36" si="21">SUM(V27:V30)</f>
        <v>77</v>
      </c>
      <c r="W36" s="13">
        <f>SUM(W27:W30)</f>
        <v>28</v>
      </c>
      <c r="X36" s="13">
        <f>SUM(X27:X30)</f>
        <v>49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3.9473684210526314</v>
      </c>
      <c r="L39" s="14">
        <f>L33/L9*100</f>
        <v>6.4935064935064926</v>
      </c>
      <c r="M39" s="15">
        <f t="shared" ref="M39" si="26">M33/M9*100</f>
        <v>1.3333333333333335</v>
      </c>
      <c r="N39" s="14">
        <f>N33/N9*100</f>
        <v>-15.384615384615385</v>
      </c>
      <c r="O39" s="14">
        <f t="shared" ref="O39" si="27">O33/O9*100</f>
        <v>-8.3333333333333321</v>
      </c>
      <c r="P39" s="14">
        <f>P33/P9*100</f>
        <v>-21.428571428571427</v>
      </c>
      <c r="Q39" s="14">
        <f t="shared" ref="Q39:Q42" si="28">K39-V39</f>
        <v>-3.9891395154553044</v>
      </c>
      <c r="R39" s="14">
        <f t="shared" si="24"/>
        <v>-2.7372627372627392</v>
      </c>
      <c r="S39" s="14">
        <f t="shared" si="24"/>
        <v>-5.2240437158469941</v>
      </c>
      <c r="V39" s="14">
        <f t="shared" ref="V39:X39" si="29">V33/V9*100</f>
        <v>7.9365079365079358</v>
      </c>
      <c r="W39" s="14">
        <f t="shared" si="29"/>
        <v>9.2307692307692317</v>
      </c>
      <c r="X39" s="14">
        <f t="shared" si="29"/>
        <v>6.557377049180328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96.05263157894737</v>
      </c>
      <c r="L40" s="14">
        <f t="shared" si="30"/>
        <v>93.506493506493499</v>
      </c>
      <c r="M40" s="14">
        <f t="shared" si="30"/>
        <v>98.666666666666671</v>
      </c>
      <c r="N40" s="14">
        <f>N34/N9*100</f>
        <v>115.38461538461537</v>
      </c>
      <c r="O40" s="14">
        <f t="shared" ref="O40:P40" si="31">O34/O9*100</f>
        <v>108.33333333333333</v>
      </c>
      <c r="P40" s="14">
        <f t="shared" si="31"/>
        <v>121.42857142857142</v>
      </c>
      <c r="Q40" s="14">
        <f t="shared" si="28"/>
        <v>3.9891395154553067</v>
      </c>
      <c r="R40" s="14">
        <f t="shared" si="24"/>
        <v>2.737262737262725</v>
      </c>
      <c r="S40" s="14">
        <f t="shared" si="24"/>
        <v>5.2240437158469888</v>
      </c>
      <c r="V40" s="14">
        <f t="shared" ref="V40:X40" si="32">V34/V9*100</f>
        <v>92.063492063492063</v>
      </c>
      <c r="W40" s="14">
        <f t="shared" si="32"/>
        <v>90.769230769230774</v>
      </c>
      <c r="X40" s="14">
        <f t="shared" si="32"/>
        <v>93.442622950819683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83.55263157894737</v>
      </c>
      <c r="L41" s="14">
        <f t="shared" si="33"/>
        <v>76.623376623376629</v>
      </c>
      <c r="M41" s="14">
        <f t="shared" si="33"/>
        <v>90.666666666666657</v>
      </c>
      <c r="N41" s="14">
        <f>N35/N9*100</f>
        <v>88.461538461538453</v>
      </c>
      <c r="O41" s="14">
        <f t="shared" ref="O41:P41" si="34">O35/O9*100</f>
        <v>91.666666666666657</v>
      </c>
      <c r="P41" s="14">
        <f t="shared" si="34"/>
        <v>85.714285714285708</v>
      </c>
      <c r="Q41" s="14">
        <f t="shared" si="28"/>
        <v>1.0129490392648393</v>
      </c>
      <c r="R41" s="14">
        <f t="shared" si="24"/>
        <v>2.7772227772227751</v>
      </c>
      <c r="S41" s="14">
        <f t="shared" si="24"/>
        <v>-1.1366120218579283</v>
      </c>
      <c r="V41" s="14">
        <f>V35/V9*100</f>
        <v>82.539682539682531</v>
      </c>
      <c r="W41" s="14">
        <f>W35/W9*100</f>
        <v>73.846153846153854</v>
      </c>
      <c r="X41" s="14">
        <f>X35/X9*100</f>
        <v>91.803278688524586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56.578947368421048</v>
      </c>
      <c r="L42" s="14">
        <f t="shared" si="35"/>
        <v>46.753246753246749</v>
      </c>
      <c r="M42" s="14">
        <f t="shared" si="35"/>
        <v>66.666666666666657</v>
      </c>
      <c r="N42" s="14">
        <f t="shared" si="35"/>
        <v>34.615384615384613</v>
      </c>
      <c r="O42" s="14">
        <f t="shared" si="35"/>
        <v>66.666666666666657</v>
      </c>
      <c r="P42" s="14">
        <f t="shared" si="35"/>
        <v>7.1428571428571423</v>
      </c>
      <c r="Q42" s="14">
        <f t="shared" si="28"/>
        <v>-4.5321637426900665</v>
      </c>
      <c r="R42" s="14">
        <f t="shared" si="24"/>
        <v>3.6763236763236691</v>
      </c>
      <c r="S42" s="14">
        <f t="shared" si="24"/>
        <v>-13.661202185792362</v>
      </c>
      <c r="V42" s="14">
        <f t="shared" ref="V42:X42" si="36">V36/V9*100</f>
        <v>61.111111111111114</v>
      </c>
      <c r="W42" s="14">
        <f t="shared" si="36"/>
        <v>43.07692307692308</v>
      </c>
      <c r="X42" s="14">
        <f t="shared" si="36"/>
        <v>80.327868852459019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X43"/>
  <sheetViews>
    <sheetView view="pageBreakPreview" zoomScale="70" zoomScaleNormal="7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39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</row>
    <row r="6" spans="1:24" s="1" customFormat="1" ht="18" customHeight="1" x14ac:dyDescent="0.15">
      <c r="A6" s="2"/>
      <c r="B6" s="21" t="s">
        <v>33</v>
      </c>
      <c r="C6" s="17"/>
      <c r="D6" s="17"/>
      <c r="E6" s="17"/>
      <c r="F6" s="17"/>
      <c r="G6" s="17"/>
      <c r="H6" s="17"/>
      <c r="I6" s="17"/>
      <c r="J6" s="17"/>
      <c r="K6" s="21" t="s">
        <v>34</v>
      </c>
      <c r="L6" s="17"/>
      <c r="M6" s="17"/>
      <c r="N6" s="17"/>
      <c r="O6" s="17"/>
      <c r="P6" s="17"/>
      <c r="Q6" s="17"/>
      <c r="R6" s="17"/>
      <c r="S6" s="24"/>
    </row>
    <row r="7" spans="1:24" s="1" customFormat="1" ht="18" customHeight="1" x14ac:dyDescent="0.15">
      <c r="A7" s="8"/>
      <c r="B7" s="10" t="s">
        <v>35</v>
      </c>
      <c r="C7" s="11"/>
      <c r="D7" s="11"/>
      <c r="E7" s="18" t="s">
        <v>37</v>
      </c>
      <c r="F7" s="19"/>
      <c r="G7" s="20"/>
      <c r="H7" s="18" t="s">
        <v>36</v>
      </c>
      <c r="I7" s="19"/>
      <c r="J7" s="20"/>
      <c r="K7" s="10" t="s">
        <v>35</v>
      </c>
      <c r="L7" s="11"/>
      <c r="M7" s="11"/>
      <c r="N7" s="18" t="s">
        <v>37</v>
      </c>
      <c r="O7" s="19"/>
      <c r="P7" s="20"/>
      <c r="Q7" s="18" t="s">
        <v>36</v>
      </c>
      <c r="R7" s="19"/>
      <c r="S7" s="20"/>
      <c r="V7" s="21" t="s">
        <v>38</v>
      </c>
      <c r="W7" s="22"/>
      <c r="X7" s="23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90</v>
      </c>
      <c r="C9" s="4">
        <f>SUM(C10:C30)</f>
        <v>47</v>
      </c>
      <c r="D9" s="4">
        <f>SUM(D10:D30)</f>
        <v>43</v>
      </c>
      <c r="E9" s="4">
        <f>F9+G9</f>
        <v>-12</v>
      </c>
      <c r="F9" s="4">
        <f>SUM(F10:F30)</f>
        <v>-1</v>
      </c>
      <c r="G9" s="4">
        <f>SUM(G10:G30)</f>
        <v>-11</v>
      </c>
      <c r="H9" s="13">
        <f>IF(B9=E9,0,(1-(B9/(B9-E9)))*-100)</f>
        <v>-11.764705882352944</v>
      </c>
      <c r="I9" s="13">
        <f>IF(C9=F9,0,(1-(C9/(C9-F9)))*-100)</f>
        <v>-2.083333333333337</v>
      </c>
      <c r="J9" s="13">
        <f>IF(D9=G9,0,(1-(D9/(D9-G9)))*-100)</f>
        <v>-20.370370370370374</v>
      </c>
      <c r="K9" s="4">
        <f>L9+M9</f>
        <v>228</v>
      </c>
      <c r="L9" s="4">
        <f>SUM(L10:L30)</f>
        <v>128</v>
      </c>
      <c r="M9" s="4">
        <f>SUM(M10:M30)</f>
        <v>100</v>
      </c>
      <c r="N9" s="4">
        <f>O9+P9</f>
        <v>-26</v>
      </c>
      <c r="O9" s="4">
        <f>SUM(O10:O30)</f>
        <v>3</v>
      </c>
      <c r="P9" s="4">
        <f>SUM(P10:P30)</f>
        <v>-29</v>
      </c>
      <c r="Q9" s="13">
        <f>IF(K9=N9,0,(1-(K9/(K9-N9)))*-100)</f>
        <v>-10.236220472440948</v>
      </c>
      <c r="R9" s="13">
        <f>IF(L9=O9,0,(1-(L9/(L9-O9)))*-100)</f>
        <v>2.4000000000000021</v>
      </c>
      <c r="S9" s="13">
        <f>IF(M9=P9,0,(1-(M9/(M9-P9)))*-100)</f>
        <v>-22.480620155038757</v>
      </c>
      <c r="V9" s="4">
        <f>K9-N9</f>
        <v>254</v>
      </c>
      <c r="W9" s="13">
        <f>L9-O9</f>
        <v>125</v>
      </c>
      <c r="X9" s="13">
        <f>M9-P9</f>
        <v>129</v>
      </c>
    </row>
    <row r="10" spans="1:24" s="1" customFormat="1" ht="18" customHeight="1" x14ac:dyDescent="0.15">
      <c r="A10" s="4" t="s">
        <v>1</v>
      </c>
      <c r="B10" s="4">
        <f>C10+D10</f>
        <v>90</v>
      </c>
      <c r="C10" s="4">
        <v>47</v>
      </c>
      <c r="D10" s="4">
        <v>43</v>
      </c>
      <c r="E10" s="4">
        <f>F10+G10</f>
        <v>-12</v>
      </c>
      <c r="F10" s="4">
        <v>-1</v>
      </c>
      <c r="G10" s="4">
        <v>-11</v>
      </c>
      <c r="H10" s="13">
        <f>IF(B10=E10,0,(1-(B10/(B10-E10)))*-100)</f>
        <v>-11.764705882352944</v>
      </c>
      <c r="I10" s="13">
        <f t="shared" ref="I10" si="0">IF(C10=F10,0,(1-(C10/(C10-F10)))*-100)</f>
        <v>-2.083333333333337</v>
      </c>
      <c r="J10" s="13">
        <f>IF(D10=G10,0,(1-(D10/(D10-G10)))*-100)</f>
        <v>-20.370370370370374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25" t="s">
        <v>41</v>
      </c>
      <c r="C11" s="25" t="s">
        <v>41</v>
      </c>
      <c r="D11" s="25" t="s">
        <v>41</v>
      </c>
      <c r="E11" s="25" t="s">
        <v>41</v>
      </c>
      <c r="F11" s="25" t="s">
        <v>41</v>
      </c>
      <c r="G11" s="25" t="s">
        <v>41</v>
      </c>
      <c r="H11" s="25" t="s">
        <v>41</v>
      </c>
      <c r="I11" s="25" t="s">
        <v>41</v>
      </c>
      <c r="J11" s="25" t="s">
        <v>41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25" t="s">
        <v>41</v>
      </c>
      <c r="C12" s="25" t="s">
        <v>41</v>
      </c>
      <c r="D12" s="25" t="s">
        <v>41</v>
      </c>
      <c r="E12" s="25" t="s">
        <v>41</v>
      </c>
      <c r="F12" s="25" t="s">
        <v>41</v>
      </c>
      <c r="G12" s="25" t="s">
        <v>41</v>
      </c>
      <c r="H12" s="25" t="s">
        <v>41</v>
      </c>
      <c r="I12" s="25" t="s">
        <v>41</v>
      </c>
      <c r="J12" s="25" t="s">
        <v>41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25" t="s">
        <v>41</v>
      </c>
      <c r="C13" s="25" t="s">
        <v>41</v>
      </c>
      <c r="D13" s="25" t="s">
        <v>41</v>
      </c>
      <c r="E13" s="25" t="s">
        <v>41</v>
      </c>
      <c r="F13" s="25" t="s">
        <v>41</v>
      </c>
      <c r="G13" s="25" t="s">
        <v>41</v>
      </c>
      <c r="H13" s="25" t="s">
        <v>41</v>
      </c>
      <c r="I13" s="25" t="s">
        <v>41</v>
      </c>
      <c r="J13" s="25" t="s">
        <v>41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25" t="s">
        <v>41</v>
      </c>
      <c r="C14" s="25" t="s">
        <v>41</v>
      </c>
      <c r="D14" s="25" t="s">
        <v>41</v>
      </c>
      <c r="E14" s="25" t="s">
        <v>41</v>
      </c>
      <c r="F14" s="25" t="s">
        <v>41</v>
      </c>
      <c r="G14" s="25" t="s">
        <v>41</v>
      </c>
      <c r="H14" s="25" t="s">
        <v>41</v>
      </c>
      <c r="I14" s="25" t="s">
        <v>41</v>
      </c>
      <c r="J14" s="25" t="s">
        <v>41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25" t="s">
        <v>41</v>
      </c>
      <c r="C15" s="25" t="s">
        <v>41</v>
      </c>
      <c r="D15" s="25" t="s">
        <v>41</v>
      </c>
      <c r="E15" s="25" t="s">
        <v>41</v>
      </c>
      <c r="F15" s="25" t="s">
        <v>41</v>
      </c>
      <c r="G15" s="25" t="s">
        <v>41</v>
      </c>
      <c r="H15" s="25" t="s">
        <v>41</v>
      </c>
      <c r="I15" s="25" t="s">
        <v>41</v>
      </c>
      <c r="J15" s="25" t="s">
        <v>41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25" t="s">
        <v>41</v>
      </c>
      <c r="C16" s="25" t="s">
        <v>41</v>
      </c>
      <c r="D16" s="25" t="s">
        <v>41</v>
      </c>
      <c r="E16" s="25" t="s">
        <v>41</v>
      </c>
      <c r="F16" s="25" t="s">
        <v>41</v>
      </c>
      <c r="G16" s="25" t="s">
        <v>41</v>
      </c>
      <c r="H16" s="25" t="s">
        <v>41</v>
      </c>
      <c r="I16" s="25" t="s">
        <v>41</v>
      </c>
      <c r="J16" s="25" t="s">
        <v>41</v>
      </c>
      <c r="K16" s="4">
        <f t="shared" si="3"/>
        <v>1</v>
      </c>
      <c r="L16" s="4">
        <v>1</v>
      </c>
      <c r="M16" s="4">
        <v>0</v>
      </c>
      <c r="N16" s="4">
        <f t="shared" si="4"/>
        <v>1</v>
      </c>
      <c r="O16" s="4">
        <v>1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4">
        <f t="shared" si="3"/>
        <v>1</v>
      </c>
      <c r="L17" s="4">
        <v>0</v>
      </c>
      <c r="M17" s="4">
        <v>1</v>
      </c>
      <c r="N17" s="4">
        <f t="shared" si="4"/>
        <v>1</v>
      </c>
      <c r="O17" s="4">
        <v>0</v>
      </c>
      <c r="P17" s="4">
        <v>1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25" t="s">
        <v>41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4">
        <f t="shared" si="3"/>
        <v>1</v>
      </c>
      <c r="L19" s="4">
        <v>1</v>
      </c>
      <c r="M19" s="4">
        <v>0</v>
      </c>
      <c r="N19" s="4">
        <f t="shared" si="4"/>
        <v>0</v>
      </c>
      <c r="O19" s="4">
        <v>1</v>
      </c>
      <c r="P19" s="4">
        <v>-1</v>
      </c>
      <c r="Q19" s="13">
        <f t="shared" si="5"/>
        <v>0</v>
      </c>
      <c r="R19" s="13">
        <f t="shared" si="1"/>
        <v>0</v>
      </c>
      <c r="S19" s="13">
        <f t="shared" si="1"/>
        <v>-100</v>
      </c>
      <c r="V19" s="4">
        <f t="shared" si="2"/>
        <v>1</v>
      </c>
      <c r="W19" s="13">
        <f t="shared" si="2"/>
        <v>0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25" t="s">
        <v>41</v>
      </c>
      <c r="C20" s="25" t="s">
        <v>41</v>
      </c>
      <c r="D20" s="25" t="s">
        <v>41</v>
      </c>
      <c r="E20" s="25" t="s">
        <v>41</v>
      </c>
      <c r="F20" s="25" t="s">
        <v>41</v>
      </c>
      <c r="G20" s="25" t="s">
        <v>41</v>
      </c>
      <c r="H20" s="25" t="s">
        <v>41</v>
      </c>
      <c r="I20" s="25" t="s">
        <v>41</v>
      </c>
      <c r="J20" s="25" t="s">
        <v>41</v>
      </c>
      <c r="K20" s="4">
        <f t="shared" si="3"/>
        <v>1</v>
      </c>
      <c r="L20" s="4">
        <v>1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1</v>
      </c>
      <c r="W20" s="13">
        <f t="shared" si="2"/>
        <v>1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25" t="s">
        <v>41</v>
      </c>
      <c r="C21" s="25" t="s">
        <v>41</v>
      </c>
      <c r="D21" s="25" t="s">
        <v>41</v>
      </c>
      <c r="E21" s="25" t="s">
        <v>41</v>
      </c>
      <c r="F21" s="25" t="s">
        <v>41</v>
      </c>
      <c r="G21" s="25" t="s">
        <v>41</v>
      </c>
      <c r="H21" s="25" t="s">
        <v>41</v>
      </c>
      <c r="I21" s="25" t="s">
        <v>41</v>
      </c>
      <c r="J21" s="25" t="s">
        <v>41</v>
      </c>
      <c r="K21" s="4">
        <f t="shared" si="3"/>
        <v>3</v>
      </c>
      <c r="L21" s="4">
        <v>3</v>
      </c>
      <c r="M21" s="4">
        <v>0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3</v>
      </c>
      <c r="W21" s="13">
        <f t="shared" si="2"/>
        <v>3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25" t="s">
        <v>41</v>
      </c>
      <c r="C22" s="25" t="s">
        <v>41</v>
      </c>
      <c r="D22" s="25" t="s">
        <v>41</v>
      </c>
      <c r="E22" s="25" t="s">
        <v>41</v>
      </c>
      <c r="F22" s="25" t="s">
        <v>41</v>
      </c>
      <c r="G22" s="25" t="s">
        <v>41</v>
      </c>
      <c r="H22" s="25" t="s">
        <v>41</v>
      </c>
      <c r="I22" s="25" t="s">
        <v>41</v>
      </c>
      <c r="J22" s="25" t="s">
        <v>41</v>
      </c>
      <c r="K22" s="4">
        <f t="shared" si="3"/>
        <v>7</v>
      </c>
      <c r="L22" s="4">
        <v>5</v>
      </c>
      <c r="M22" s="4">
        <v>2</v>
      </c>
      <c r="N22" s="4">
        <f t="shared" si="4"/>
        <v>0</v>
      </c>
      <c r="O22" s="4">
        <v>0</v>
      </c>
      <c r="P22" s="4">
        <v>0</v>
      </c>
      <c r="Q22" s="13">
        <f t="shared" si="5"/>
        <v>0</v>
      </c>
      <c r="R22" s="13">
        <f t="shared" si="1"/>
        <v>0</v>
      </c>
      <c r="S22" s="13">
        <f t="shared" si="1"/>
        <v>0</v>
      </c>
      <c r="V22" s="4">
        <f t="shared" si="2"/>
        <v>7</v>
      </c>
      <c r="W22" s="13">
        <f t="shared" si="2"/>
        <v>5</v>
      </c>
      <c r="X22" s="13">
        <f t="shared" si="2"/>
        <v>2</v>
      </c>
    </row>
    <row r="23" spans="1:24" s="1" customFormat="1" ht="18" customHeight="1" x14ac:dyDescent="0.15">
      <c r="A23" s="4" t="s">
        <v>14</v>
      </c>
      <c r="B23" s="25" t="s">
        <v>41</v>
      </c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5" t="s">
        <v>41</v>
      </c>
      <c r="J23" s="25" t="s">
        <v>41</v>
      </c>
      <c r="K23" s="4">
        <f t="shared" si="3"/>
        <v>17</v>
      </c>
      <c r="L23" s="4">
        <v>14</v>
      </c>
      <c r="M23" s="4">
        <v>3</v>
      </c>
      <c r="N23" s="4">
        <f t="shared" si="4"/>
        <v>0</v>
      </c>
      <c r="O23" s="4">
        <v>4</v>
      </c>
      <c r="P23" s="4">
        <v>-4</v>
      </c>
      <c r="Q23" s="13">
        <f t="shared" si="5"/>
        <v>0</v>
      </c>
      <c r="R23" s="13">
        <f t="shared" si="1"/>
        <v>39.999999999999993</v>
      </c>
      <c r="S23" s="13">
        <f t="shared" si="1"/>
        <v>-57.142857142857139</v>
      </c>
      <c r="V23" s="4">
        <f t="shared" si="2"/>
        <v>17</v>
      </c>
      <c r="W23" s="13">
        <f t="shared" si="2"/>
        <v>10</v>
      </c>
      <c r="X23" s="13">
        <f t="shared" si="2"/>
        <v>7</v>
      </c>
    </row>
    <row r="24" spans="1:24" s="1" customFormat="1" ht="18" customHeight="1" x14ac:dyDescent="0.15">
      <c r="A24" s="4" t="s">
        <v>15</v>
      </c>
      <c r="B24" s="25" t="s">
        <v>41</v>
      </c>
      <c r="C24" s="25" t="s">
        <v>41</v>
      </c>
      <c r="D24" s="25" t="s">
        <v>41</v>
      </c>
      <c r="E24" s="25" t="s">
        <v>41</v>
      </c>
      <c r="F24" s="25" t="s">
        <v>41</v>
      </c>
      <c r="G24" s="25" t="s">
        <v>41</v>
      </c>
      <c r="H24" s="25" t="s">
        <v>41</v>
      </c>
      <c r="I24" s="25" t="s">
        <v>41</v>
      </c>
      <c r="J24" s="25" t="s">
        <v>41</v>
      </c>
      <c r="K24" s="4">
        <f t="shared" si="3"/>
        <v>16</v>
      </c>
      <c r="L24" s="4">
        <v>12</v>
      </c>
      <c r="M24" s="4">
        <v>4</v>
      </c>
      <c r="N24" s="4">
        <f t="shared" si="4"/>
        <v>2</v>
      </c>
      <c r="O24" s="4">
        <v>1</v>
      </c>
      <c r="P24" s="4">
        <v>1</v>
      </c>
      <c r="Q24" s="13">
        <f t="shared" si="5"/>
        <v>14.285714285714279</v>
      </c>
      <c r="R24" s="13">
        <f t="shared" si="1"/>
        <v>9.0909090909090828</v>
      </c>
      <c r="S24" s="13">
        <f t="shared" si="1"/>
        <v>33.333333333333329</v>
      </c>
      <c r="V24" s="4">
        <f t="shared" si="2"/>
        <v>14</v>
      </c>
      <c r="W24" s="13">
        <f t="shared" si="2"/>
        <v>11</v>
      </c>
      <c r="X24" s="13">
        <f t="shared" si="2"/>
        <v>3</v>
      </c>
    </row>
    <row r="25" spans="1:24" s="1" customFormat="1" ht="18" customHeight="1" x14ac:dyDescent="0.15">
      <c r="A25" s="4" t="s">
        <v>16</v>
      </c>
      <c r="B25" s="25" t="s">
        <v>41</v>
      </c>
      <c r="C25" s="25" t="s">
        <v>41</v>
      </c>
      <c r="D25" s="25" t="s">
        <v>41</v>
      </c>
      <c r="E25" s="25" t="s">
        <v>41</v>
      </c>
      <c r="F25" s="25" t="s">
        <v>41</v>
      </c>
      <c r="G25" s="25" t="s">
        <v>41</v>
      </c>
      <c r="H25" s="25" t="s">
        <v>41</v>
      </c>
      <c r="I25" s="25" t="s">
        <v>41</v>
      </c>
      <c r="J25" s="25" t="s">
        <v>41</v>
      </c>
      <c r="K25" s="4">
        <f t="shared" si="3"/>
        <v>28</v>
      </c>
      <c r="L25" s="4">
        <v>18</v>
      </c>
      <c r="M25" s="4">
        <v>10</v>
      </c>
      <c r="N25" s="4">
        <f t="shared" si="4"/>
        <v>6</v>
      </c>
      <c r="O25" s="4">
        <v>3</v>
      </c>
      <c r="P25" s="4">
        <v>3</v>
      </c>
      <c r="Q25" s="13">
        <f t="shared" si="5"/>
        <v>27.27272727272727</v>
      </c>
      <c r="R25" s="13">
        <f t="shared" si="1"/>
        <v>19.999999999999996</v>
      </c>
      <c r="S25" s="13">
        <f t="shared" si="1"/>
        <v>42.857142857142861</v>
      </c>
      <c r="V25" s="4">
        <f t="shared" si="2"/>
        <v>22</v>
      </c>
      <c r="W25" s="13">
        <f t="shared" si="2"/>
        <v>15</v>
      </c>
      <c r="X25" s="13">
        <f t="shared" si="2"/>
        <v>7</v>
      </c>
    </row>
    <row r="26" spans="1:24" s="1" customFormat="1" ht="18" customHeight="1" x14ac:dyDescent="0.15">
      <c r="A26" s="4" t="s">
        <v>17</v>
      </c>
      <c r="B26" s="25" t="s">
        <v>41</v>
      </c>
      <c r="C26" s="25" t="s">
        <v>41</v>
      </c>
      <c r="D26" s="25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5" t="s">
        <v>41</v>
      </c>
      <c r="J26" s="25" t="s">
        <v>41</v>
      </c>
      <c r="K26" s="4">
        <f>L26+M26</f>
        <v>36</v>
      </c>
      <c r="L26" s="4">
        <v>21</v>
      </c>
      <c r="M26" s="4">
        <v>15</v>
      </c>
      <c r="N26" s="4">
        <f t="shared" si="4"/>
        <v>-16</v>
      </c>
      <c r="O26" s="4">
        <v>-10</v>
      </c>
      <c r="P26" s="4">
        <v>-6</v>
      </c>
      <c r="Q26" s="13">
        <f t="shared" si="5"/>
        <v>-30.76923076923077</v>
      </c>
      <c r="R26" s="13">
        <f t="shared" si="5"/>
        <v>-32.258064516129039</v>
      </c>
      <c r="S26" s="13">
        <f t="shared" si="5"/>
        <v>-28.571428571428569</v>
      </c>
      <c r="V26" s="4">
        <f t="shared" si="2"/>
        <v>52</v>
      </c>
      <c r="W26" s="13">
        <f t="shared" si="2"/>
        <v>31</v>
      </c>
      <c r="X26" s="13">
        <f t="shared" si="2"/>
        <v>21</v>
      </c>
    </row>
    <row r="27" spans="1:24" s="1" customFormat="1" ht="18" customHeight="1" x14ac:dyDescent="0.15">
      <c r="A27" s="4" t="s">
        <v>18</v>
      </c>
      <c r="B27" s="25" t="s">
        <v>41</v>
      </c>
      <c r="C27" s="25" t="s">
        <v>41</v>
      </c>
      <c r="D27" s="25" t="s">
        <v>41</v>
      </c>
      <c r="E27" s="25" t="s">
        <v>41</v>
      </c>
      <c r="F27" s="25" t="s">
        <v>41</v>
      </c>
      <c r="G27" s="25" t="s">
        <v>41</v>
      </c>
      <c r="H27" s="25" t="s">
        <v>41</v>
      </c>
      <c r="I27" s="25" t="s">
        <v>41</v>
      </c>
      <c r="J27" s="25" t="s">
        <v>41</v>
      </c>
      <c r="K27" s="4">
        <f t="shared" si="3"/>
        <v>44</v>
      </c>
      <c r="L27" s="4">
        <v>26</v>
      </c>
      <c r="M27" s="4">
        <v>18</v>
      </c>
      <c r="N27" s="4">
        <f t="shared" si="4"/>
        <v>-13</v>
      </c>
      <c r="O27" s="4">
        <v>1</v>
      </c>
      <c r="P27" s="4">
        <v>-14</v>
      </c>
      <c r="Q27" s="13">
        <f t="shared" si="5"/>
        <v>-22.807017543859654</v>
      </c>
      <c r="R27" s="13">
        <f t="shared" si="5"/>
        <v>4.0000000000000036</v>
      </c>
      <c r="S27" s="13">
        <f t="shared" si="5"/>
        <v>-43.75</v>
      </c>
      <c r="V27" s="4">
        <f t="shared" si="2"/>
        <v>57</v>
      </c>
      <c r="W27" s="13">
        <f t="shared" si="2"/>
        <v>25</v>
      </c>
      <c r="X27" s="13">
        <f t="shared" si="2"/>
        <v>32</v>
      </c>
    </row>
    <row r="28" spans="1:24" s="1" customFormat="1" ht="18" customHeight="1" x14ac:dyDescent="0.15">
      <c r="A28" s="4" t="s">
        <v>19</v>
      </c>
      <c r="B28" s="25" t="s">
        <v>41</v>
      </c>
      <c r="C28" s="25" t="s">
        <v>41</v>
      </c>
      <c r="D28" s="25" t="s">
        <v>41</v>
      </c>
      <c r="E28" s="25" t="s">
        <v>41</v>
      </c>
      <c r="F28" s="25" t="s">
        <v>41</v>
      </c>
      <c r="G28" s="25" t="s">
        <v>41</v>
      </c>
      <c r="H28" s="25" t="s">
        <v>41</v>
      </c>
      <c r="I28" s="25" t="s">
        <v>41</v>
      </c>
      <c r="J28" s="25" t="s">
        <v>41</v>
      </c>
      <c r="K28" s="4">
        <f t="shared" si="3"/>
        <v>50</v>
      </c>
      <c r="L28" s="4">
        <v>18</v>
      </c>
      <c r="M28" s="4">
        <v>32</v>
      </c>
      <c r="N28" s="4">
        <f t="shared" si="4"/>
        <v>-2</v>
      </c>
      <c r="O28" s="4">
        <v>-1</v>
      </c>
      <c r="P28" s="4">
        <v>-1</v>
      </c>
      <c r="Q28" s="13">
        <f t="shared" si="5"/>
        <v>-3.8461538461538436</v>
      </c>
      <c r="R28" s="13">
        <f t="shared" si="5"/>
        <v>-5.2631578947368478</v>
      </c>
      <c r="S28" s="13">
        <f t="shared" si="5"/>
        <v>-3.0303030303030276</v>
      </c>
      <c r="V28" s="4">
        <f t="shared" si="2"/>
        <v>52</v>
      </c>
      <c r="W28" s="13">
        <f>L28-O28</f>
        <v>19</v>
      </c>
      <c r="X28" s="13">
        <f t="shared" si="2"/>
        <v>33</v>
      </c>
    </row>
    <row r="29" spans="1:24" s="1" customFormat="1" ht="18" customHeight="1" x14ac:dyDescent="0.15">
      <c r="A29" s="4" t="s">
        <v>20</v>
      </c>
      <c r="B29" s="25" t="s">
        <v>41</v>
      </c>
      <c r="C29" s="25" t="s">
        <v>41</v>
      </c>
      <c r="D29" s="25" t="s">
        <v>41</v>
      </c>
      <c r="E29" s="25" t="s">
        <v>41</v>
      </c>
      <c r="F29" s="25" t="s">
        <v>41</v>
      </c>
      <c r="G29" s="25" t="s">
        <v>41</v>
      </c>
      <c r="H29" s="25" t="s">
        <v>41</v>
      </c>
      <c r="I29" s="25" t="s">
        <v>41</v>
      </c>
      <c r="J29" s="25" t="s">
        <v>41</v>
      </c>
      <c r="K29" s="4">
        <f t="shared" si="3"/>
        <v>18</v>
      </c>
      <c r="L29" s="4">
        <v>7</v>
      </c>
      <c r="M29" s="4">
        <v>11</v>
      </c>
      <c r="N29" s="4">
        <f>O29+P29</f>
        <v>-10</v>
      </c>
      <c r="O29" s="4">
        <v>2</v>
      </c>
      <c r="P29" s="4">
        <v>-12</v>
      </c>
      <c r="Q29" s="13">
        <f>IF(K29=N29,0,(1-(K29/(K29-N29)))*-100)</f>
        <v>-35.714285714285708</v>
      </c>
      <c r="R29" s="13">
        <f>IF(L29=O29,0,(1-(L29/(L29-O29)))*-100)</f>
        <v>39.999999999999993</v>
      </c>
      <c r="S29" s="13">
        <f>IF(M29=P29,0,(1-(M29/(M29-P29)))*-100)</f>
        <v>-52.173913043478258</v>
      </c>
      <c r="V29" s="4">
        <f t="shared" si="2"/>
        <v>28</v>
      </c>
      <c r="W29" s="13">
        <f t="shared" si="2"/>
        <v>5</v>
      </c>
      <c r="X29" s="13">
        <f t="shared" si="2"/>
        <v>23</v>
      </c>
    </row>
    <row r="30" spans="1:24" s="1" customFormat="1" ht="18" customHeight="1" thickBot="1" x14ac:dyDescent="0.2">
      <c r="A30" s="4" t="s">
        <v>21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5" t="s">
        <v>40</v>
      </c>
      <c r="I30" s="25" t="s">
        <v>40</v>
      </c>
      <c r="J30" s="25" t="s">
        <v>40</v>
      </c>
      <c r="K30" s="4">
        <f t="shared" si="3"/>
        <v>5</v>
      </c>
      <c r="L30" s="4">
        <v>1</v>
      </c>
      <c r="M30" s="4">
        <v>4</v>
      </c>
      <c r="N30" s="4">
        <f t="shared" ref="N30" si="6">O30+P30</f>
        <v>5</v>
      </c>
      <c r="O30" s="4">
        <v>1</v>
      </c>
      <c r="P30" s="4">
        <v>4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26" t="s">
        <v>40</v>
      </c>
      <c r="C31" s="26" t="s">
        <v>40</v>
      </c>
      <c r="D31" s="26" t="s">
        <v>40</v>
      </c>
      <c r="E31" s="26" t="s">
        <v>40</v>
      </c>
      <c r="F31" s="26" t="s">
        <v>40</v>
      </c>
      <c r="G31" s="26" t="s">
        <v>40</v>
      </c>
      <c r="H31" s="26" t="s">
        <v>40</v>
      </c>
      <c r="I31" s="26" t="s">
        <v>40</v>
      </c>
      <c r="J31" s="26" t="s">
        <v>40</v>
      </c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25" t="s">
        <v>40</v>
      </c>
      <c r="C32" s="25" t="s">
        <v>40</v>
      </c>
      <c r="D32" s="25" t="s">
        <v>40</v>
      </c>
      <c r="E32" s="25" t="s">
        <v>40</v>
      </c>
      <c r="F32" s="25" t="s">
        <v>40</v>
      </c>
      <c r="G32" s="25" t="s">
        <v>40</v>
      </c>
      <c r="H32" s="25" t="s">
        <v>40</v>
      </c>
      <c r="I32" s="25" t="s">
        <v>40</v>
      </c>
      <c r="J32" s="25" t="s">
        <v>40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25" t="s">
        <v>40</v>
      </c>
      <c r="C33" s="25" t="s">
        <v>40</v>
      </c>
      <c r="D33" s="25" t="s">
        <v>40</v>
      </c>
      <c r="E33" s="25" t="s">
        <v>40</v>
      </c>
      <c r="F33" s="25" t="s">
        <v>40</v>
      </c>
      <c r="G33" s="25" t="s">
        <v>40</v>
      </c>
      <c r="H33" s="25" t="s">
        <v>40</v>
      </c>
      <c r="I33" s="25" t="s">
        <v>40</v>
      </c>
      <c r="J33" s="25" t="s">
        <v>40</v>
      </c>
      <c r="K33" s="4">
        <f t="shared" ref="K33:L33" si="12">SUM(K13:K22)</f>
        <v>14</v>
      </c>
      <c r="L33" s="4">
        <f t="shared" si="12"/>
        <v>11</v>
      </c>
      <c r="M33" s="4">
        <f>SUM(M13:M22)</f>
        <v>3</v>
      </c>
      <c r="N33" s="4">
        <f t="shared" ref="N33:P33" si="13">SUM(N13:N22)</f>
        <v>2</v>
      </c>
      <c r="O33" s="4">
        <f t="shared" si="13"/>
        <v>2</v>
      </c>
      <c r="P33" s="4">
        <f t="shared" si="13"/>
        <v>0</v>
      </c>
      <c r="Q33" s="13">
        <f t="shared" ref="Q33:Q36" si="14">IF(K33=N33,0,(1-(K33/(K33-N33)))*-100)</f>
        <v>16.666666666666675</v>
      </c>
      <c r="R33" s="13">
        <f t="shared" si="10"/>
        <v>22.222222222222232</v>
      </c>
      <c r="S33" s="13">
        <f t="shared" si="10"/>
        <v>0</v>
      </c>
      <c r="V33" s="4">
        <f t="shared" ref="V33:X33" si="15">SUM(V13:V22)</f>
        <v>12</v>
      </c>
      <c r="W33" s="13">
        <f t="shared" si="15"/>
        <v>9</v>
      </c>
      <c r="X33" s="13">
        <f t="shared" si="15"/>
        <v>3</v>
      </c>
    </row>
    <row r="34" spans="1:24" s="1" customFormat="1" ht="18" customHeight="1" x14ac:dyDescent="0.15">
      <c r="A34" s="4" t="s">
        <v>24</v>
      </c>
      <c r="B34" s="25" t="s">
        <v>40</v>
      </c>
      <c r="C34" s="25" t="s">
        <v>40</v>
      </c>
      <c r="D34" s="25" t="s">
        <v>40</v>
      </c>
      <c r="E34" s="25" t="s">
        <v>40</v>
      </c>
      <c r="F34" s="25" t="s">
        <v>40</v>
      </c>
      <c r="G34" s="25" t="s">
        <v>40</v>
      </c>
      <c r="H34" s="25" t="s">
        <v>40</v>
      </c>
      <c r="I34" s="25" t="s">
        <v>40</v>
      </c>
      <c r="J34" s="25" t="s">
        <v>40</v>
      </c>
      <c r="K34" s="4">
        <f t="shared" ref="K34:P34" si="16">SUM(K23:K30)</f>
        <v>214</v>
      </c>
      <c r="L34" s="4">
        <f t="shared" si="16"/>
        <v>117</v>
      </c>
      <c r="M34" s="4">
        <f t="shared" si="16"/>
        <v>97</v>
      </c>
      <c r="N34" s="4">
        <f t="shared" si="16"/>
        <v>-28</v>
      </c>
      <c r="O34" s="4">
        <f t="shared" si="16"/>
        <v>1</v>
      </c>
      <c r="P34" s="4">
        <f t="shared" si="16"/>
        <v>-29</v>
      </c>
      <c r="Q34" s="13">
        <f>IF(K34=N34,0,(1-(K34/(K34-N34)))*-100)</f>
        <v>-11.570247933884293</v>
      </c>
      <c r="R34" s="13">
        <f t="shared" si="10"/>
        <v>0.86206896551723755</v>
      </c>
      <c r="S34" s="13">
        <f t="shared" si="10"/>
        <v>-23.015873015873012</v>
      </c>
      <c r="V34" s="4">
        <f t="shared" ref="V34:X34" si="17">SUM(V23:V30)</f>
        <v>242</v>
      </c>
      <c r="W34" s="13">
        <f t="shared" si="17"/>
        <v>116</v>
      </c>
      <c r="X34" s="13">
        <f t="shared" si="17"/>
        <v>126</v>
      </c>
    </row>
    <row r="35" spans="1:24" s="1" customFormat="1" ht="18" customHeight="1" x14ac:dyDescent="0.15">
      <c r="A35" s="4" t="s">
        <v>25</v>
      </c>
      <c r="B35" s="25" t="s">
        <v>40</v>
      </c>
      <c r="C35" s="25" t="s">
        <v>40</v>
      </c>
      <c r="D35" s="25" t="s">
        <v>40</v>
      </c>
      <c r="E35" s="25" t="s">
        <v>40</v>
      </c>
      <c r="F35" s="25" t="s">
        <v>40</v>
      </c>
      <c r="G35" s="25" t="s">
        <v>40</v>
      </c>
      <c r="H35" s="25" t="s">
        <v>40</v>
      </c>
      <c r="I35" s="25" t="s">
        <v>40</v>
      </c>
      <c r="J35" s="25" t="s">
        <v>40</v>
      </c>
      <c r="K35" s="4">
        <f t="shared" ref="K35:P35" si="18">SUM(K25:K30)</f>
        <v>181</v>
      </c>
      <c r="L35" s="4">
        <f>SUM(L25:L30)</f>
        <v>91</v>
      </c>
      <c r="M35" s="4">
        <f t="shared" si="18"/>
        <v>90</v>
      </c>
      <c r="N35" s="4">
        <f t="shared" si="18"/>
        <v>-30</v>
      </c>
      <c r="O35" s="4">
        <f t="shared" si="18"/>
        <v>-4</v>
      </c>
      <c r="P35" s="4">
        <f t="shared" si="18"/>
        <v>-26</v>
      </c>
      <c r="Q35" s="13">
        <f t="shared" si="14"/>
        <v>-14.218009478672988</v>
      </c>
      <c r="R35" s="13">
        <f t="shared" si="10"/>
        <v>-4.2105263157894761</v>
      </c>
      <c r="S35" s="13">
        <f t="shared" si="10"/>
        <v>-22.413793103448278</v>
      </c>
      <c r="V35" s="4">
        <f t="shared" ref="V35" si="19">SUM(V25:V30)</f>
        <v>211</v>
      </c>
      <c r="W35" s="13">
        <f>SUM(W25:W30)</f>
        <v>95</v>
      </c>
      <c r="X35" s="13">
        <f>SUM(X25:X30)</f>
        <v>116</v>
      </c>
    </row>
    <row r="36" spans="1:24" s="1" customFormat="1" ht="18" customHeight="1" x14ac:dyDescent="0.15">
      <c r="A36" s="4" t="s">
        <v>26</v>
      </c>
      <c r="B36" s="25" t="s">
        <v>40</v>
      </c>
      <c r="C36" s="25" t="s">
        <v>40</v>
      </c>
      <c r="D36" s="25" t="s">
        <v>40</v>
      </c>
      <c r="E36" s="25" t="s">
        <v>40</v>
      </c>
      <c r="F36" s="25" t="s">
        <v>40</v>
      </c>
      <c r="G36" s="25" t="s">
        <v>40</v>
      </c>
      <c r="H36" s="25" t="s">
        <v>40</v>
      </c>
      <c r="I36" s="25" t="s">
        <v>40</v>
      </c>
      <c r="J36" s="25" t="s">
        <v>40</v>
      </c>
      <c r="K36" s="4">
        <f t="shared" ref="K36:P36" si="20">SUM(K27:K30)</f>
        <v>117</v>
      </c>
      <c r="L36" s="4">
        <f>SUM(L27:L30)</f>
        <v>52</v>
      </c>
      <c r="M36" s="4">
        <f t="shared" si="20"/>
        <v>65</v>
      </c>
      <c r="N36" s="4">
        <f t="shared" si="20"/>
        <v>-20</v>
      </c>
      <c r="O36" s="4">
        <f t="shared" si="20"/>
        <v>3</v>
      </c>
      <c r="P36" s="4">
        <f t="shared" si="20"/>
        <v>-23</v>
      </c>
      <c r="Q36" s="13">
        <f t="shared" si="14"/>
        <v>-14.598540145985407</v>
      </c>
      <c r="R36" s="13">
        <f t="shared" si="10"/>
        <v>6.1224489795918435</v>
      </c>
      <c r="S36" s="13">
        <f t="shared" si="10"/>
        <v>-26.136363636363637</v>
      </c>
      <c r="V36" s="4">
        <f t="shared" ref="V36" si="21">SUM(V27:V30)</f>
        <v>137</v>
      </c>
      <c r="W36" s="13">
        <f>SUM(W27:W30)</f>
        <v>49</v>
      </c>
      <c r="X36" s="13">
        <f>SUM(X27:X30)</f>
        <v>88</v>
      </c>
    </row>
    <row r="37" spans="1:24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V37" s="6"/>
      <c r="W37" s="6"/>
      <c r="X37" s="6"/>
    </row>
    <row r="38" spans="1:24" ht="18" customHeight="1" x14ac:dyDescent="0.15">
      <c r="A38" s="4" t="s">
        <v>23</v>
      </c>
      <c r="B38" s="25" t="s">
        <v>40</v>
      </c>
      <c r="C38" s="25" t="s">
        <v>40</v>
      </c>
      <c r="D38" s="25" t="s">
        <v>40</v>
      </c>
      <c r="E38" s="25" t="s">
        <v>40</v>
      </c>
      <c r="F38" s="25" t="s">
        <v>40</v>
      </c>
      <c r="G38" s="25" t="s">
        <v>40</v>
      </c>
      <c r="H38" s="25" t="s">
        <v>40</v>
      </c>
      <c r="I38" s="25" t="s">
        <v>40</v>
      </c>
      <c r="J38" s="25" t="s">
        <v>40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25" t="s">
        <v>40</v>
      </c>
      <c r="C39" s="25" t="s">
        <v>40</v>
      </c>
      <c r="D39" s="25" t="s">
        <v>40</v>
      </c>
      <c r="E39" s="25" t="s">
        <v>40</v>
      </c>
      <c r="F39" s="25" t="s">
        <v>40</v>
      </c>
      <c r="G39" s="25" t="s">
        <v>40</v>
      </c>
      <c r="H39" s="25" t="s">
        <v>40</v>
      </c>
      <c r="I39" s="25" t="s">
        <v>40</v>
      </c>
      <c r="J39" s="25" t="s">
        <v>40</v>
      </c>
      <c r="K39" s="14">
        <f>K33/K9*100</f>
        <v>6.140350877192982</v>
      </c>
      <c r="L39" s="14">
        <f>L33/L9*100</f>
        <v>8.59375</v>
      </c>
      <c r="M39" s="15">
        <f t="shared" ref="M39" si="26">M33/M9*100</f>
        <v>3</v>
      </c>
      <c r="N39" s="14">
        <f>N33/N9*100</f>
        <v>-7.6923076923076925</v>
      </c>
      <c r="O39" s="14">
        <f t="shared" ref="O39" si="27">O33/O9*100</f>
        <v>66.666666666666657</v>
      </c>
      <c r="P39" s="14">
        <f>P33/P9*100</f>
        <v>0</v>
      </c>
      <c r="Q39" s="14">
        <f t="shared" ref="Q39:Q42" si="28">K39-V39</f>
        <v>1.4159414283740848</v>
      </c>
      <c r="R39" s="14">
        <f t="shared" si="24"/>
        <v>1.3937500000000007</v>
      </c>
      <c r="S39" s="14">
        <f t="shared" si="24"/>
        <v>0.67441860465116266</v>
      </c>
      <c r="V39" s="14">
        <f t="shared" ref="V39:X39" si="29">V33/V9*100</f>
        <v>4.7244094488188972</v>
      </c>
      <c r="W39" s="14">
        <f t="shared" si="29"/>
        <v>7.1999999999999993</v>
      </c>
      <c r="X39" s="14">
        <f t="shared" si="29"/>
        <v>2.3255813953488373</v>
      </c>
    </row>
    <row r="40" spans="1:24" ht="18" customHeight="1" x14ac:dyDescent="0.15">
      <c r="A40" s="4" t="s">
        <v>24</v>
      </c>
      <c r="B40" s="25" t="s">
        <v>40</v>
      </c>
      <c r="C40" s="25" t="s">
        <v>40</v>
      </c>
      <c r="D40" s="25" t="s">
        <v>40</v>
      </c>
      <c r="E40" s="25" t="s">
        <v>40</v>
      </c>
      <c r="F40" s="25" t="s">
        <v>40</v>
      </c>
      <c r="G40" s="25" t="s">
        <v>40</v>
      </c>
      <c r="H40" s="25" t="s">
        <v>40</v>
      </c>
      <c r="I40" s="25" t="s">
        <v>40</v>
      </c>
      <c r="J40" s="25" t="s">
        <v>40</v>
      </c>
      <c r="K40" s="14">
        <f t="shared" ref="K40:M40" si="30">K34/K9*100</f>
        <v>93.859649122807014</v>
      </c>
      <c r="L40" s="14">
        <f t="shared" si="30"/>
        <v>91.40625</v>
      </c>
      <c r="M40" s="14">
        <f t="shared" si="30"/>
        <v>97</v>
      </c>
      <c r="N40" s="14">
        <f>N34/N9*100</f>
        <v>107.69230769230769</v>
      </c>
      <c r="O40" s="14">
        <f t="shared" ref="O40:P40" si="31">O34/O9*100</f>
        <v>33.333333333333329</v>
      </c>
      <c r="P40" s="14">
        <f t="shared" si="31"/>
        <v>100</v>
      </c>
      <c r="Q40" s="14">
        <f t="shared" si="28"/>
        <v>-1.415941428374083</v>
      </c>
      <c r="R40" s="14">
        <f t="shared" si="24"/>
        <v>-1.3937500000000114</v>
      </c>
      <c r="S40" s="14">
        <f t="shared" si="24"/>
        <v>-0.67441860465115155</v>
      </c>
      <c r="V40" s="14">
        <f t="shared" ref="V40:X40" si="32">V34/V9*100</f>
        <v>95.275590551181097</v>
      </c>
      <c r="W40" s="14">
        <f t="shared" si="32"/>
        <v>92.800000000000011</v>
      </c>
      <c r="X40" s="14">
        <f t="shared" si="32"/>
        <v>97.674418604651152</v>
      </c>
    </row>
    <row r="41" spans="1:24" ht="18" customHeight="1" x14ac:dyDescent="0.15">
      <c r="A41" s="4" t="s">
        <v>25</v>
      </c>
      <c r="B41" s="25" t="s">
        <v>40</v>
      </c>
      <c r="C41" s="25" t="s">
        <v>40</v>
      </c>
      <c r="D41" s="25" t="s">
        <v>40</v>
      </c>
      <c r="E41" s="25" t="s">
        <v>40</v>
      </c>
      <c r="F41" s="25" t="s">
        <v>40</v>
      </c>
      <c r="G41" s="25" t="s">
        <v>40</v>
      </c>
      <c r="H41" s="25" t="s">
        <v>40</v>
      </c>
      <c r="I41" s="25" t="s">
        <v>40</v>
      </c>
      <c r="J41" s="25" t="s">
        <v>40</v>
      </c>
      <c r="K41" s="14">
        <f t="shared" ref="K41:M41" si="33">K35/K9*100</f>
        <v>79.385964912280699</v>
      </c>
      <c r="L41" s="14">
        <f t="shared" si="33"/>
        <v>71.09375</v>
      </c>
      <c r="M41" s="14">
        <f t="shared" si="33"/>
        <v>90</v>
      </c>
      <c r="N41" s="14">
        <f>N35/N9*100</f>
        <v>115.38461538461537</v>
      </c>
      <c r="O41" s="14">
        <f t="shared" ref="O41:P41" si="34">O35/O9*100</f>
        <v>-133.33333333333331</v>
      </c>
      <c r="P41" s="14">
        <f t="shared" si="34"/>
        <v>89.65517241379311</v>
      </c>
      <c r="Q41" s="14">
        <f t="shared" si="28"/>
        <v>-3.684901229451583</v>
      </c>
      <c r="R41" s="14">
        <f t="shared" si="24"/>
        <v>-4.90625</v>
      </c>
      <c r="S41" s="14">
        <f t="shared" si="24"/>
        <v>7.7519379844957825E-2</v>
      </c>
      <c r="V41" s="14">
        <f>V35/V9*100</f>
        <v>83.070866141732282</v>
      </c>
      <c r="W41" s="14">
        <f>W35/W9*100</f>
        <v>76</v>
      </c>
      <c r="X41" s="14">
        <f>X35/X9*100</f>
        <v>89.922480620155042</v>
      </c>
    </row>
    <row r="42" spans="1:24" ht="18" customHeight="1" x14ac:dyDescent="0.15">
      <c r="A42" s="4" t="s">
        <v>26</v>
      </c>
      <c r="B42" s="25" t="s">
        <v>40</v>
      </c>
      <c r="C42" s="25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5" t="s">
        <v>40</v>
      </c>
      <c r="I42" s="25" t="s">
        <v>40</v>
      </c>
      <c r="J42" s="25" t="s">
        <v>40</v>
      </c>
      <c r="K42" s="14">
        <f t="shared" ref="K42:P42" si="35">K36/K9*100</f>
        <v>51.315789473684212</v>
      </c>
      <c r="L42" s="14">
        <f t="shared" si="35"/>
        <v>40.625</v>
      </c>
      <c r="M42" s="14">
        <f t="shared" si="35"/>
        <v>65</v>
      </c>
      <c r="N42" s="14">
        <f t="shared" si="35"/>
        <v>76.923076923076934</v>
      </c>
      <c r="O42" s="14">
        <f t="shared" si="35"/>
        <v>100</v>
      </c>
      <c r="P42" s="14">
        <f t="shared" si="35"/>
        <v>79.310344827586206</v>
      </c>
      <c r="Q42" s="14">
        <f t="shared" si="28"/>
        <v>-2.6212184003315429</v>
      </c>
      <c r="R42" s="14">
        <f t="shared" si="24"/>
        <v>1.4249999999999972</v>
      </c>
      <c r="S42" s="14">
        <f t="shared" si="24"/>
        <v>-3.2170542635658848</v>
      </c>
      <c r="V42" s="14">
        <f t="shared" ref="V42:X42" si="36">V36/V9*100</f>
        <v>53.937007874015755</v>
      </c>
      <c r="W42" s="14">
        <f t="shared" si="36"/>
        <v>39.200000000000003</v>
      </c>
      <c r="X42" s="14">
        <f t="shared" si="36"/>
        <v>68.217054263565885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  <vt:lpstr>'年齢別（岩美町）'!Print_Area</vt:lpstr>
      <vt:lpstr>'年齢別（境港市）'!Print_Area</vt:lpstr>
      <vt:lpstr>'年齢別（琴浦町）'!Print_Area</vt:lpstr>
      <vt:lpstr>'年齢別（県計）'!Print_Area</vt:lpstr>
      <vt:lpstr>'年齢別（江府町）'!Print_Area</vt:lpstr>
      <vt:lpstr>'年齢別（三朝町）'!Print_Area</vt:lpstr>
      <vt:lpstr>'年齢別（若桜町）'!Print_Area</vt:lpstr>
      <vt:lpstr>'年齢別（倉吉市）'!Print_Area</vt:lpstr>
      <vt:lpstr>'年齢別（大山町）'!Print_Area</vt:lpstr>
      <vt:lpstr>'年齢別（智頭町）'!Print_Area</vt:lpstr>
      <vt:lpstr>'年齢別（鳥取市）'!Print_Area</vt:lpstr>
      <vt:lpstr>'年齢別（湯梨浜町）'!Print_Area</vt:lpstr>
      <vt:lpstr>'年齢別（南部町）'!Print_Area</vt:lpstr>
      <vt:lpstr>'年齢別（日吉津村）'!Print_Area</vt:lpstr>
      <vt:lpstr>'年齢別（日南町）'!Print_Area</vt:lpstr>
      <vt:lpstr>'年齢別（日野町）'!Print_Area</vt:lpstr>
      <vt:lpstr>'年齢別（伯耆町）'!Print_Area</vt:lpstr>
      <vt:lpstr>'年齢別（八頭町）'!Print_Area</vt:lpstr>
      <vt:lpstr>'年齢別（米子市）'!Print_Area</vt:lpstr>
      <vt:lpstr>'年齢別（北栄町）'!Print_Area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2018-11-07T01:48:15Z</cp:lastPrinted>
  <dcterms:created xsi:type="dcterms:W3CDTF">2017-09-15T07:09:36Z</dcterms:created>
  <dcterms:modified xsi:type="dcterms:W3CDTF">2018-11-27T02:57:17Z</dcterms:modified>
</cp:coreProperties>
</file>