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22.145\share\1 がん・生活習慣病対策室\1 がん対策\200 がん予防・早期発見\228 健康づくり応援施設（団）支援事業\健康づくり応援施設\Ｒ６\ホームページ\20240531\"/>
    </mc:Choice>
  </mc:AlternateContent>
  <xr:revisionPtr revIDLastSave="0" documentId="13_ncr:1_{90816779-7575-4691-9B92-1626464CD7CB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東部(26)" sheetId="1" r:id="rId1"/>
    <sheet name="中部(42)" sheetId="2" r:id="rId2"/>
    <sheet name="西部(30)" sheetId="3" r:id="rId3"/>
    <sheet name="【R6.5.31】現在施設数（食事）" sheetId="4" r:id="rId4"/>
    <sheet name="取組状況" sheetId="5" r:id="rId5"/>
  </sheets>
  <definedNames>
    <definedName name="_xlnm._FilterDatabase" localSheetId="2" hidden="1">'西部(30)'!$A$1:$R$33</definedName>
    <definedName name="_xlnm.Print_Area" localSheetId="2">'西部(30)'!$A$1:$I$32</definedName>
    <definedName name="_xlnm.Print_Area" localSheetId="1">'中部(42)'!$A$1:$I$44</definedName>
    <definedName name="_xlnm.Print_Area" localSheetId="0">'東部(26)'!$A$1:$I$28</definedName>
    <definedName name="_xlnm.Print_Titles" localSheetId="2">'西部(30)'!$1:$1</definedName>
    <definedName name="_xlnm.Print_Titles" localSheetId="1">'中部(42)'!$1:$1</definedName>
    <definedName name="_xlnm.Print_Titles" localSheetId="0">'東部(26)'!$1:$1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4" l="1"/>
  <c r="Z6" i="4"/>
  <c r="Z5" i="4"/>
  <c r="Z4" i="4"/>
  <c r="Z3" i="4"/>
  <c r="Z2" i="4"/>
  <c r="L44" i="2"/>
  <c r="M44" i="2"/>
  <c r="N44" i="2"/>
  <c r="O44" i="2"/>
  <c r="P44" i="2"/>
  <c r="Q44" i="2"/>
  <c r="R44" i="2"/>
  <c r="K44" i="2"/>
  <c r="L28" i="1"/>
  <c r="M28" i="1"/>
  <c r="N28" i="1"/>
  <c r="O28" i="1"/>
  <c r="P28" i="1"/>
  <c r="Q28" i="1"/>
  <c r="R28" i="1"/>
  <c r="K28" i="1"/>
  <c r="D8" i="5" l="1"/>
  <c r="E8" i="5"/>
  <c r="F8" i="5"/>
  <c r="G8" i="5"/>
  <c r="H8" i="5"/>
  <c r="I8" i="5"/>
  <c r="J8" i="5"/>
  <c r="C8" i="5"/>
  <c r="D6" i="5"/>
  <c r="E6" i="5"/>
  <c r="F6" i="5"/>
  <c r="G6" i="5"/>
  <c r="H6" i="5"/>
  <c r="I6" i="5"/>
  <c r="J6" i="5"/>
  <c r="C6" i="5"/>
  <c r="L33" i="3"/>
  <c r="D10" i="5" s="1"/>
  <c r="M33" i="3"/>
  <c r="E10" i="5" s="1"/>
  <c r="N33" i="3"/>
  <c r="F10" i="5" s="1"/>
  <c r="O33" i="3"/>
  <c r="G10" i="5" s="1"/>
  <c r="P33" i="3"/>
  <c r="H10" i="5" s="1"/>
  <c r="Q33" i="3"/>
  <c r="I10" i="5" s="1"/>
  <c r="R33" i="3"/>
  <c r="J10" i="5" s="1"/>
  <c r="K33" i="3"/>
  <c r="C10" i="5" s="1"/>
  <c r="T7" i="4" l="1"/>
  <c r="C9" i="4" l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C10" i="4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C8" i="4"/>
  <c r="D8" i="4" s="1"/>
  <c r="V10" i="4" l="1"/>
  <c r="W10" i="4" s="1"/>
  <c r="V9" i="4"/>
  <c r="W9" i="4" s="1"/>
  <c r="C11" i="4"/>
  <c r="D11" i="4"/>
  <c r="E8" i="4"/>
  <c r="K8" i="5" l="1"/>
  <c r="G9" i="5" s="1"/>
  <c r="X9" i="4"/>
  <c r="K10" i="5"/>
  <c r="J11" i="5" s="1"/>
  <c r="X10" i="4"/>
  <c r="Y10" i="4"/>
  <c r="Y9" i="4"/>
  <c r="E11" i="4"/>
  <c r="F8" i="4"/>
  <c r="C11" i="5" l="1"/>
  <c r="E11" i="5"/>
  <c r="G11" i="5"/>
  <c r="H11" i="5"/>
  <c r="F11" i="5"/>
  <c r="D9" i="5"/>
  <c r="H9" i="5"/>
  <c r="I11" i="5"/>
  <c r="C9" i="5"/>
  <c r="E9" i="5"/>
  <c r="J9" i="5"/>
  <c r="I9" i="5"/>
  <c r="F9" i="5"/>
  <c r="D11" i="5"/>
  <c r="F11" i="4"/>
  <c r="G8" i="4"/>
  <c r="G11" i="4" l="1"/>
  <c r="H8" i="4"/>
  <c r="H11" i="4" l="1"/>
  <c r="I8" i="4"/>
  <c r="J8" i="4" l="1"/>
  <c r="I11" i="4"/>
  <c r="K8" i="4" l="1"/>
  <c r="J11" i="4"/>
  <c r="L8" i="4" l="1"/>
  <c r="K11" i="4"/>
  <c r="M8" i="4" l="1"/>
  <c r="L11" i="4"/>
  <c r="N8" i="4" l="1"/>
  <c r="M11" i="4"/>
  <c r="O8" i="4" l="1"/>
  <c r="N11" i="4"/>
  <c r="P8" i="4" l="1"/>
  <c r="O11" i="4"/>
  <c r="Q8" i="4" l="1"/>
  <c r="P11" i="4"/>
  <c r="R8" i="4" l="1"/>
  <c r="Q11" i="4"/>
  <c r="S8" i="4" l="1"/>
  <c r="R11" i="4"/>
  <c r="T8" i="4" l="1"/>
  <c r="S11" i="4"/>
  <c r="T11" i="4" l="1"/>
  <c r="U8" i="4"/>
  <c r="V8" i="4" s="1"/>
  <c r="W8" i="4" l="1"/>
  <c r="X8" i="4" s="1"/>
  <c r="X11" i="4" s="1"/>
  <c r="V11" i="4"/>
  <c r="Y8" i="4"/>
  <c r="Y11" i="4" s="1"/>
  <c r="U11" i="4"/>
  <c r="W11" i="4" l="1"/>
  <c r="K6" i="5"/>
  <c r="J7" i="5" s="1"/>
  <c r="I7" i="5"/>
  <c r="G7" i="5"/>
  <c r="H7" i="5"/>
  <c r="C7" i="5"/>
  <c r="F7" i="5" l="1"/>
  <c r="E7" i="5"/>
  <c r="D7" i="5"/>
</calcChain>
</file>

<file path=xl/sharedStrings.xml><?xml version="1.0" encoding="utf-8"?>
<sst xmlns="http://schemas.openxmlformats.org/spreadsheetml/2006/main" count="798" uniqueCount="450">
  <si>
    <t>No.</t>
  </si>
  <si>
    <t>ホームページアドレス</t>
  </si>
  <si>
    <t>－</t>
  </si>
  <si>
    <t>○メニューの栄養成分表示</t>
  </si>
  <si>
    <t>一般食堂</t>
  </si>
  <si>
    <t>レストラン</t>
  </si>
  <si>
    <t>http://www.skylark.co.jp</t>
  </si>
  <si>
    <t>0857-25-6622</t>
  </si>
  <si>
    <t>0857-38-3350</t>
  </si>
  <si>
    <t>鳥取市商栄町２０２－２</t>
  </si>
  <si>
    <t>0857-31-1400</t>
  </si>
  <si>
    <t>http://www.ichibanya.co.jp/</t>
  </si>
  <si>
    <t>0857-28-5117</t>
  </si>
  <si>
    <t>0857-25-3639</t>
  </si>
  <si>
    <t>○控えめメニューの提供
　・主食の量が調整できる
　・漬物、汁物について、除去できる。</t>
  </si>
  <si>
    <t>道とん掘　鳥取店</t>
  </si>
  <si>
    <t>0857-30-5050</t>
  </si>
  <si>
    <t>ティールーム　ナカノ</t>
  </si>
  <si>
    <t>0857-73-1508</t>
  </si>
  <si>
    <t>カプリーヌ</t>
  </si>
  <si>
    <t>軽食喫茶　ボギー</t>
  </si>
  <si>
    <t>0857-23-7344</t>
  </si>
  <si>
    <t>栄養倶楽部</t>
  </si>
  <si>
    <t>軽食喫茶店</t>
  </si>
  <si>
    <t>鳥取市栄町509</t>
  </si>
  <si>
    <t>鳥取市桂木280-10</t>
  </si>
  <si>
    <t>0857-51-8831</t>
  </si>
  <si>
    <t>鳥取市湖山町東4丁目32番地</t>
  </si>
  <si>
    <t>0857-32-1177</t>
  </si>
  <si>
    <t>カフェレスト　NOEL</t>
  </si>
  <si>
    <t>鳥取市千代水2－6</t>
  </si>
  <si>
    <t>0857-28-4885</t>
  </si>
  <si>
    <t>キッチン　にしやま</t>
  </si>
  <si>
    <t>鳥取市正蓮寺107</t>
  </si>
  <si>
    <t>0857-24-8080</t>
  </si>
  <si>
    <t>ほっかほっか亭田園町店</t>
  </si>
  <si>
    <t>鳥取市田園町４－１４３－３</t>
  </si>
  <si>
    <t>0857-24-8006</t>
  </si>
  <si>
    <t>ほっかほっか亭立川店</t>
  </si>
  <si>
    <t>鳥取市立川町５－２４２－３</t>
  </si>
  <si>
    <t>0857-22-3399</t>
  </si>
  <si>
    <t>チャイニーズキッチンしの和ガーデン</t>
  </si>
  <si>
    <t>鳥取市今町１丁目１２３番地</t>
  </si>
  <si>
    <t>0857-29-820</t>
  </si>
  <si>
    <t>地区</t>
    <rPh sb="0" eb="2">
      <t>チク</t>
    </rPh>
    <phoneticPr fontId="2"/>
  </si>
  <si>
    <t>施設名</t>
    <rPh sb="0" eb="2">
      <t>シセツ</t>
    </rPh>
    <rPh sb="2" eb="3">
      <t>メイ</t>
    </rPh>
    <phoneticPr fontId="2"/>
  </si>
  <si>
    <t>業種</t>
    <rPh sb="0" eb="2">
      <t>ギョウシュ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</si>
  <si>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</si>
  <si>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</si>
  <si>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認定日
</t>
    </r>
    <r>
      <rPr>
        <b/>
        <sz val="11"/>
        <color indexed="12"/>
        <rFont val="ＭＳ Ｐゴシック"/>
        <family val="3"/>
        <charset val="128"/>
      </rPr>
      <t>（変更日）</t>
    </r>
    <rPh sb="0" eb="2">
      <t>ニンテイ</t>
    </rPh>
    <rPh sb="2" eb="3">
      <t>ビ</t>
    </rPh>
    <rPh sb="5" eb="8">
      <t>ヘンコウビ</t>
    </rPh>
    <phoneticPr fontId="2"/>
  </si>
  <si>
    <t>取組内容</t>
    <rPh sb="0" eb="2">
      <t>トリクミ</t>
    </rPh>
    <rPh sb="2" eb="4">
      <t>ナイヨウ</t>
    </rPh>
    <phoneticPr fontId="2"/>
  </si>
  <si>
    <t>東部</t>
    <rPh sb="0" eb="2">
      <t>トウブ</t>
    </rPh>
    <phoneticPr fontId="2"/>
  </si>
  <si>
    <t>○メニューの栄養成分表示</t>
    <rPh sb="6" eb="8">
      <t>エイヨウ</t>
    </rPh>
    <rPh sb="8" eb="10">
      <t>セイブン</t>
    </rPh>
    <rPh sb="10" eb="12">
      <t>ヒョウジ</t>
    </rPh>
    <phoneticPr fontId="2"/>
  </si>
  <si>
    <t>一般食堂</t>
    <rPh sb="0" eb="2">
      <t>イッパン</t>
    </rPh>
    <rPh sb="2" eb="4">
      <t>ショクドウ</t>
    </rPh>
    <phoneticPr fontId="2"/>
  </si>
  <si>
    <t>株式会社鳥取県庁食堂　</t>
    <rPh sb="0" eb="2">
      <t>カブシキ</t>
    </rPh>
    <rPh sb="2" eb="4">
      <t>カイシャ</t>
    </rPh>
    <rPh sb="4" eb="6">
      <t>トットリ</t>
    </rPh>
    <rPh sb="6" eb="8">
      <t>ケンチョウ</t>
    </rPh>
    <rPh sb="8" eb="10">
      <t>ショクドウ</t>
    </rPh>
    <phoneticPr fontId="2"/>
  </si>
  <si>
    <t>鳥取市東町１丁目２７１</t>
    <rPh sb="0" eb="3">
      <t>トットリシ</t>
    </rPh>
    <rPh sb="3" eb="5">
      <t>ヒガシマチ</t>
    </rPh>
    <rPh sb="6" eb="8">
      <t>チョウメ</t>
    </rPh>
    <phoneticPr fontId="2"/>
  </si>
  <si>
    <t>0857(26)7797（代）</t>
    <rPh sb="13" eb="14">
      <t>ダイ</t>
    </rPh>
    <phoneticPr fontId="2"/>
  </si>
  <si>
    <t>ガスト鳥取南店</t>
    <rPh sb="3" eb="5">
      <t>トットリ</t>
    </rPh>
    <rPh sb="5" eb="6">
      <t>ミナミ</t>
    </rPh>
    <rPh sb="6" eb="7">
      <t>テン</t>
    </rPh>
    <phoneticPr fontId="2"/>
  </si>
  <si>
    <t>鳥取市正蓮寺４９－１</t>
    <rPh sb="0" eb="3">
      <t>トットリシ</t>
    </rPh>
    <rPh sb="3" eb="6">
      <t>ショウレンジ</t>
    </rPh>
    <phoneticPr fontId="2"/>
  </si>
  <si>
    <t>ガスト鳥取北店</t>
    <rPh sb="3" eb="5">
      <t>トットリ</t>
    </rPh>
    <rPh sb="5" eb="6">
      <t>キタ</t>
    </rPh>
    <rPh sb="6" eb="7">
      <t>テン</t>
    </rPh>
    <phoneticPr fontId="2"/>
  </si>
  <si>
    <t>鳥取市南隈１３２－２</t>
    <rPh sb="0" eb="3">
      <t>トットリシ</t>
    </rPh>
    <rPh sb="3" eb="4">
      <t>ミナミ</t>
    </rPh>
    <rPh sb="4" eb="5">
      <t>クマ</t>
    </rPh>
    <phoneticPr fontId="2"/>
  </si>
  <si>
    <t>菓子製造業</t>
    <rPh sb="0" eb="2">
      <t>カシ</t>
    </rPh>
    <rPh sb="2" eb="5">
      <t>セイゾウギョウ</t>
    </rPh>
    <phoneticPr fontId="2"/>
  </si>
  <si>
    <t>鳥取市商栄町２０２－２</t>
    <rPh sb="0" eb="3">
      <t>トットリシ</t>
    </rPh>
    <rPh sb="3" eb="5">
      <t>ショウエイ</t>
    </rPh>
    <rPh sb="5" eb="6">
      <t>チョウ</t>
    </rPh>
    <phoneticPr fontId="2"/>
  </si>
  <si>
    <t>鳥取市湖山町南４丁目１０１</t>
    <rPh sb="0" eb="3">
      <t>トットリシ</t>
    </rPh>
    <rPh sb="3" eb="6">
      <t>コヤマチョウ</t>
    </rPh>
    <rPh sb="6" eb="7">
      <t>ミナミ</t>
    </rPh>
    <rPh sb="8" eb="10">
      <t>チョウメ</t>
    </rPh>
    <phoneticPr fontId="2"/>
  </si>
  <si>
    <t>簡易宿所　　　　一般食堂</t>
    <rPh sb="0" eb="2">
      <t>カンイ</t>
    </rPh>
    <rPh sb="2" eb="3">
      <t>シュク</t>
    </rPh>
    <rPh sb="3" eb="4">
      <t>ショ</t>
    </rPh>
    <rPh sb="8" eb="10">
      <t>イッパン</t>
    </rPh>
    <rPh sb="10" eb="12">
      <t>ショクドウ</t>
    </rPh>
    <phoneticPr fontId="2"/>
  </si>
  <si>
    <t>鳥取市佐治町高山１０７２－１</t>
    <rPh sb="0" eb="3">
      <t>トットリシ</t>
    </rPh>
    <rPh sb="3" eb="5">
      <t>サジ</t>
    </rPh>
    <rPh sb="5" eb="6">
      <t>チョウ</t>
    </rPh>
    <rPh sb="6" eb="8">
      <t>タカヤマ</t>
    </rPh>
    <phoneticPr fontId="2"/>
  </si>
  <si>
    <t>ＣＵＲＲＹ　ＨＯＵＳＥ　ＣｏＣｏ壱番屋　宮長店</t>
    <rPh sb="16" eb="18">
      <t>イチバン</t>
    </rPh>
    <rPh sb="18" eb="19">
      <t>ヤ</t>
    </rPh>
    <rPh sb="20" eb="22">
      <t>ミヤナガ</t>
    </rPh>
    <rPh sb="22" eb="23">
      <t>テン</t>
    </rPh>
    <phoneticPr fontId="2"/>
  </si>
  <si>
    <t>鳥取市宮長１６－１</t>
    <rPh sb="0" eb="3">
      <t>トットリシ</t>
    </rPh>
    <rPh sb="3" eb="5">
      <t>ミヤナガ</t>
    </rPh>
    <phoneticPr fontId="2"/>
  </si>
  <si>
    <r>
      <t xml:space="preserve">平成17年7月26日
</t>
    </r>
    <r>
      <rPr>
        <b/>
        <sz val="11"/>
        <color indexed="12"/>
        <rFont val="ＭＳ Ｐゴシック"/>
        <family val="3"/>
        <charset val="128"/>
      </rPr>
      <t>（平成20年7月1日）</t>
    </r>
    <rPh sb="0" eb="2">
      <t>ヘイセイ</t>
    </rPh>
    <rPh sb="4" eb="5">
      <t>ネン</t>
    </rPh>
    <rPh sb="6" eb="7">
      <t>ガツ</t>
    </rPh>
    <rPh sb="9" eb="10">
      <t>ニチ</t>
    </rPh>
    <rPh sb="12" eb="14">
      <t>ヘイセイ</t>
    </rPh>
    <rPh sb="16" eb="17">
      <t>ネン</t>
    </rPh>
    <rPh sb="18" eb="19">
      <t>ガツ</t>
    </rPh>
    <rPh sb="20" eb="21">
      <t>ニチ</t>
    </rPh>
    <phoneticPr fontId="2"/>
  </si>
  <si>
    <t>○メニューの栄養成分表示
○控えめメニューの提供
　・主食の量が調整できる
　・調味料が別添えになっている</t>
    <rPh sb="6" eb="8">
      <t>エイヨウ</t>
    </rPh>
    <rPh sb="8" eb="10">
      <t>セイブン</t>
    </rPh>
    <rPh sb="10" eb="12">
      <t>ヒョウジ</t>
    </rPh>
    <rPh sb="14" eb="15">
      <t>ヒカ</t>
    </rPh>
    <rPh sb="22" eb="24">
      <t>テイキョウ</t>
    </rPh>
    <rPh sb="27" eb="29">
      <t>シュショク</t>
    </rPh>
    <rPh sb="30" eb="31">
      <t>リョウ</t>
    </rPh>
    <rPh sb="32" eb="34">
      <t>チョウセイ</t>
    </rPh>
    <rPh sb="40" eb="43">
      <t>チョウミリョウ</t>
    </rPh>
    <rPh sb="44" eb="45">
      <t>ベツ</t>
    </rPh>
    <rPh sb="45" eb="46">
      <t>ゾ</t>
    </rPh>
    <phoneticPr fontId="2"/>
  </si>
  <si>
    <t>ＣＵＲＲＹ　ＨＯＵＳＥ　ＣｏＣｏ壱番屋　湖山店</t>
    <rPh sb="16" eb="18">
      <t>イチバン</t>
    </rPh>
    <rPh sb="18" eb="19">
      <t>ヤ</t>
    </rPh>
    <rPh sb="20" eb="22">
      <t>コヤマ</t>
    </rPh>
    <rPh sb="22" eb="23">
      <t>テン</t>
    </rPh>
    <phoneticPr fontId="2"/>
  </si>
  <si>
    <t>鳥取市湖山東５－２０５</t>
    <rPh sb="0" eb="3">
      <t>トットリシ</t>
    </rPh>
    <rPh sb="3" eb="5">
      <t>コヤマ</t>
    </rPh>
    <rPh sb="5" eb="6">
      <t>ヒガシ</t>
    </rPh>
    <phoneticPr fontId="2"/>
  </si>
  <si>
    <t>喫茶ベニ屋</t>
    <rPh sb="0" eb="2">
      <t>キッサ</t>
    </rPh>
    <rPh sb="4" eb="5">
      <t>ヤ</t>
    </rPh>
    <phoneticPr fontId="2"/>
  </si>
  <si>
    <t>すし一貫</t>
    <rPh sb="2" eb="4">
      <t>イッカン</t>
    </rPh>
    <phoneticPr fontId="2"/>
  </si>
  <si>
    <t>すし屋</t>
    <rPh sb="2" eb="3">
      <t>ヤ</t>
    </rPh>
    <phoneticPr fontId="2"/>
  </si>
  <si>
    <t>鳥取市弥生町１８１</t>
    <rPh sb="0" eb="3">
      <t>トットリシ</t>
    </rPh>
    <rPh sb="3" eb="6">
      <t>ヤヨイチョウ</t>
    </rPh>
    <phoneticPr fontId="2"/>
  </si>
  <si>
    <t>大戸屋ごはん処　鳥取湖山店</t>
    <rPh sb="0" eb="2">
      <t>オオト</t>
    </rPh>
    <rPh sb="2" eb="3">
      <t>ヤ</t>
    </rPh>
    <rPh sb="6" eb="7">
      <t>トコロ</t>
    </rPh>
    <rPh sb="8" eb="10">
      <t>トットリ</t>
    </rPh>
    <rPh sb="10" eb="12">
      <t>コヤマ</t>
    </rPh>
    <rPh sb="12" eb="13">
      <t>テン</t>
    </rPh>
    <phoneticPr fontId="2"/>
  </si>
  <si>
    <t>鳥取市湖山町東4-20</t>
    <rPh sb="0" eb="3">
      <t>トットリシ</t>
    </rPh>
    <rPh sb="3" eb="5">
      <t>コヤマ</t>
    </rPh>
    <rPh sb="5" eb="6">
      <t>チョウ</t>
    </rPh>
    <rPh sb="6" eb="7">
      <t>ヒガシ</t>
    </rPh>
    <phoneticPr fontId="2"/>
  </si>
  <si>
    <t>○控えめメニューの提供
　・主食の量が調整できる
　・漬物、汁物について、どちらかを選択できる。
　　漬物、汁物について、除去できる。
　　漬物、汁物について、他の料理に変更できる。
○気配りサービス
　・全メニューについてアレルギー物質の表示をしていること（表示義務５品目：卵、乳、小麦、そば、及び落花生）
○メニューの栄養成分表示</t>
    <rPh sb="93" eb="95">
      <t>キクバ</t>
    </rPh>
    <rPh sb="103" eb="104">
      <t>ゼン</t>
    </rPh>
    <rPh sb="117" eb="119">
      <t>ブッシツ</t>
    </rPh>
    <rPh sb="120" eb="122">
      <t>ヒョウジ</t>
    </rPh>
    <rPh sb="130" eb="132">
      <t>ヒョウジ</t>
    </rPh>
    <rPh sb="132" eb="134">
      <t>ギム</t>
    </rPh>
    <rPh sb="135" eb="137">
      <t>ヒンモク</t>
    </rPh>
    <rPh sb="138" eb="139">
      <t>タマゴ</t>
    </rPh>
    <rPh sb="140" eb="141">
      <t>ニュウ</t>
    </rPh>
    <rPh sb="142" eb="144">
      <t>コムギ</t>
    </rPh>
    <rPh sb="148" eb="149">
      <t>オヨ</t>
    </rPh>
    <rPh sb="150" eb="153">
      <t>ラッカセイ</t>
    </rPh>
    <rPh sb="161" eb="163">
      <t>エイヨウ</t>
    </rPh>
    <rPh sb="163" eb="165">
      <t>セイブン</t>
    </rPh>
    <rPh sb="165" eb="167">
      <t>ヒョウジ</t>
    </rPh>
    <phoneticPr fontId="2"/>
  </si>
  <si>
    <t>カレー＆アジア料理　かるだもん</t>
    <rPh sb="7" eb="9">
      <t>リョウリ</t>
    </rPh>
    <phoneticPr fontId="2"/>
  </si>
  <si>
    <t>鳥取市商栄町282-5水田ビル１F</t>
    <rPh sb="0" eb="2">
      <t>トットリ</t>
    </rPh>
    <rPh sb="2" eb="3">
      <t>シ</t>
    </rPh>
    <rPh sb="3" eb="6">
      <t>ショウエイチョウ</t>
    </rPh>
    <rPh sb="11" eb="13">
      <t>ミズタ</t>
    </rPh>
    <phoneticPr fontId="2"/>
  </si>
  <si>
    <t>岩美郡岩美町浦富２４７５－３３３</t>
    <rPh sb="0" eb="3">
      <t>イワミグン</t>
    </rPh>
    <phoneticPr fontId="2"/>
  </si>
  <si>
    <t>○ナイスバランスメニューの提供
○メニューの栄養成分表示</t>
    <rPh sb="13" eb="15">
      <t>テイキョウ</t>
    </rPh>
    <phoneticPr fontId="2"/>
  </si>
  <si>
    <t>鳥取市秋里７２３－２８</t>
    <rPh sb="3" eb="4">
      <t>アキ</t>
    </rPh>
    <rPh sb="4" eb="5">
      <t>サト</t>
    </rPh>
    <phoneticPr fontId="2"/>
  </si>
  <si>
    <t>鳥取市正連寺４２－２</t>
    <rPh sb="0" eb="2">
      <t>トットリ</t>
    </rPh>
    <rPh sb="2" eb="3">
      <t>シ</t>
    </rPh>
    <rPh sb="3" eb="6">
      <t>ショウレンジ</t>
    </rPh>
    <phoneticPr fontId="2"/>
  </si>
  <si>
    <t>軽食喫茶店</t>
    <rPh sb="0" eb="2">
      <t>ケイショク</t>
    </rPh>
    <rPh sb="2" eb="4">
      <t>キッサ</t>
    </rPh>
    <rPh sb="4" eb="5">
      <t>テン</t>
    </rPh>
    <phoneticPr fontId="2"/>
  </si>
  <si>
    <t>上海茶楼（湖山）</t>
    <rPh sb="5" eb="7">
      <t>コヤマ</t>
    </rPh>
    <phoneticPr fontId="2"/>
  </si>
  <si>
    <t>中華料理店</t>
    <rPh sb="0" eb="2">
      <t>チュウカ</t>
    </rPh>
    <rPh sb="2" eb="4">
      <t>リョウリ</t>
    </rPh>
    <rPh sb="4" eb="5">
      <t>テン</t>
    </rPh>
    <phoneticPr fontId="2"/>
  </si>
  <si>
    <t>仕出屋・弁当屋</t>
    <rPh sb="0" eb="2">
      <t>シダシ</t>
    </rPh>
    <rPh sb="2" eb="3">
      <t>ヤ</t>
    </rPh>
    <rPh sb="4" eb="6">
      <t>ベントウ</t>
    </rPh>
    <rPh sb="6" eb="7">
      <t>ヤ</t>
    </rPh>
    <phoneticPr fontId="2"/>
  </si>
  <si>
    <t>○控えめメニューの提供
・主食の量が調節できる。
・調味料（しょうゆ、ソース、ケチャップ、ドレッシング等）が別添えになっていること。
○気配りサービス
・全メニューについてアレルギー物質の表示をしていること（表示義務５品目：卵、乳、小麦、そば及び落花生）。
○メニューの栄養成分表示</t>
    <rPh sb="13" eb="15">
      <t>シュショク</t>
    </rPh>
    <rPh sb="16" eb="17">
      <t>リョウ</t>
    </rPh>
    <rPh sb="18" eb="20">
      <t>チョウセツ</t>
    </rPh>
    <rPh sb="26" eb="29">
      <t>チョウミリョウ</t>
    </rPh>
    <rPh sb="54" eb="55">
      <t>ベツ</t>
    </rPh>
    <rPh sb="55" eb="56">
      <t>ゾ</t>
    </rPh>
    <rPh sb="68" eb="70">
      <t>キクバ</t>
    </rPh>
    <rPh sb="77" eb="78">
      <t>ゼン</t>
    </rPh>
    <rPh sb="91" eb="93">
      <t>ブッシツ</t>
    </rPh>
    <rPh sb="94" eb="96">
      <t>ヒョウジ</t>
    </rPh>
    <rPh sb="104" eb="106">
      <t>ヒョウジ</t>
    </rPh>
    <rPh sb="106" eb="108">
      <t>ギム</t>
    </rPh>
    <rPh sb="109" eb="111">
      <t>ヒンモク</t>
    </rPh>
    <rPh sb="112" eb="113">
      <t>タマゴ</t>
    </rPh>
    <rPh sb="114" eb="115">
      <t>チチ</t>
    </rPh>
    <rPh sb="116" eb="118">
      <t>コムギ</t>
    </rPh>
    <rPh sb="121" eb="122">
      <t>オヨ</t>
    </rPh>
    <rPh sb="123" eb="126">
      <t>ラッカセイ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</si>
  <si>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</si>
  <si>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ヘルシーメニュー</t>
  </si>
  <si>
    <t>野菜たっぷり</t>
    <rPh sb="0" eb="2">
      <t>ヤサイ</t>
    </rPh>
    <phoneticPr fontId="2"/>
  </si>
  <si>
    <t>控えめメニュー</t>
    <rPh sb="0" eb="1">
      <t>ヒカ</t>
    </rPh>
    <phoneticPr fontId="2"/>
  </si>
  <si>
    <t>ナイスバランス</t>
  </si>
  <si>
    <t>気配りサービス（アレルギー）</t>
    <rPh sb="0" eb="2">
      <t>キクバ</t>
    </rPh>
    <phoneticPr fontId="2"/>
  </si>
  <si>
    <t>気配りサービス（区分分け）</t>
    <rPh sb="0" eb="2">
      <t>キクバ</t>
    </rPh>
    <rPh sb="8" eb="10">
      <t>クブン</t>
    </rPh>
    <rPh sb="10" eb="11">
      <t>ワ</t>
    </rPh>
    <phoneticPr fontId="2"/>
  </si>
  <si>
    <t>その他</t>
    <rPh sb="2" eb="3">
      <t>タ</t>
    </rPh>
    <phoneticPr fontId="2"/>
  </si>
  <si>
    <t>中部</t>
    <rPh sb="0" eb="2">
      <t>チュウブ</t>
    </rPh>
    <phoneticPr fontId="2"/>
  </si>
  <si>
    <t>ガスト倉吉店</t>
    <rPh sb="3" eb="5">
      <t>クラヨシ</t>
    </rPh>
    <rPh sb="5" eb="6">
      <t>テン</t>
    </rPh>
    <phoneticPr fontId="2"/>
  </si>
  <si>
    <t>倉吉市伊木２４８－４</t>
    <rPh sb="0" eb="3">
      <t>クラヨシシ</t>
    </rPh>
    <rPh sb="3" eb="4">
      <t>イ</t>
    </rPh>
    <rPh sb="4" eb="5">
      <t>キ</t>
    </rPh>
    <phoneticPr fontId="2"/>
  </si>
  <si>
    <t>0858-48-1048</t>
  </si>
  <si>
    <t>倉吉市役所食堂</t>
    <rPh sb="0" eb="3">
      <t>クラヨシシ</t>
    </rPh>
    <rPh sb="3" eb="5">
      <t>ヤクショ</t>
    </rPh>
    <rPh sb="5" eb="7">
      <t>ショクドウ</t>
    </rPh>
    <phoneticPr fontId="2"/>
  </si>
  <si>
    <t>倉吉市葵町７２２
　倉吉市役所内</t>
    <rPh sb="0" eb="3">
      <t>クラヨシシ</t>
    </rPh>
    <rPh sb="3" eb="5">
      <t>アオイチョウ</t>
    </rPh>
    <rPh sb="10" eb="12">
      <t>クラヨシ</t>
    </rPh>
    <rPh sb="12" eb="15">
      <t>シヤクショ</t>
    </rPh>
    <rPh sb="15" eb="16">
      <t>ナイ</t>
    </rPh>
    <phoneticPr fontId="2"/>
  </si>
  <si>
    <t>0858-22-8111</t>
  </si>
  <si>
    <t>万よし</t>
    <rPh sb="0" eb="1">
      <t>マン</t>
    </rPh>
    <phoneticPr fontId="2"/>
  </si>
  <si>
    <t>料理店</t>
    <rPh sb="0" eb="2">
      <t>リョウリ</t>
    </rPh>
    <rPh sb="2" eb="3">
      <t>テン</t>
    </rPh>
    <phoneticPr fontId="2"/>
  </si>
  <si>
    <t>倉吉市仲ノ町７６６</t>
    <rPh sb="0" eb="3">
      <t>クラヨシシ</t>
    </rPh>
    <rPh sb="3" eb="4">
      <t>ナカ</t>
    </rPh>
    <rPh sb="5" eb="6">
      <t>チョウ</t>
    </rPh>
    <phoneticPr fontId="2"/>
  </si>
  <si>
    <t>0858-22-2778</t>
  </si>
  <si>
    <t>味佳</t>
    <rPh sb="0" eb="1">
      <t>アジ</t>
    </rPh>
    <rPh sb="1" eb="2">
      <t>カ</t>
    </rPh>
    <phoneticPr fontId="2"/>
  </si>
  <si>
    <t>倉吉市上井町１丁目</t>
    <rPh sb="0" eb="3">
      <t>クラヨシシ</t>
    </rPh>
    <rPh sb="3" eb="4">
      <t>ウエ</t>
    </rPh>
    <rPh sb="4" eb="5">
      <t>イ</t>
    </rPh>
    <rPh sb="5" eb="6">
      <t>マチ</t>
    </rPh>
    <rPh sb="7" eb="9">
      <t>チョウメ</t>
    </rPh>
    <phoneticPr fontId="2"/>
  </si>
  <si>
    <t>0858-26-2628</t>
  </si>
  <si>
    <t>次郎長</t>
    <rPh sb="0" eb="2">
      <t>ジロウ</t>
    </rPh>
    <rPh sb="2" eb="3">
      <t>チョウ</t>
    </rPh>
    <phoneticPr fontId="2"/>
  </si>
  <si>
    <t>倉吉市上井町２丁目９－６</t>
    <rPh sb="0" eb="3">
      <t>クラヨシシ</t>
    </rPh>
    <rPh sb="3" eb="4">
      <t>ウエ</t>
    </rPh>
    <rPh sb="4" eb="5">
      <t>イ</t>
    </rPh>
    <rPh sb="5" eb="6">
      <t>マチ</t>
    </rPh>
    <rPh sb="7" eb="9">
      <t>チョウメ</t>
    </rPh>
    <phoneticPr fontId="2"/>
  </si>
  <si>
    <t>0858-26-2408</t>
  </si>
  <si>
    <t>寿し善</t>
    <rPh sb="0" eb="1">
      <t>ス</t>
    </rPh>
    <rPh sb="2" eb="3">
      <t>ゼン</t>
    </rPh>
    <phoneticPr fontId="2"/>
  </si>
  <si>
    <t>倉吉市大正町１０７９－８</t>
    <rPh sb="0" eb="3">
      <t>クラヨシシ</t>
    </rPh>
    <rPh sb="3" eb="6">
      <t>タイショウマチ</t>
    </rPh>
    <phoneticPr fontId="2"/>
  </si>
  <si>
    <t>0858-22-5716</t>
  </si>
  <si>
    <t>小舟</t>
    <rPh sb="0" eb="1">
      <t>コ</t>
    </rPh>
    <rPh sb="1" eb="2">
      <t>フネ</t>
    </rPh>
    <phoneticPr fontId="2"/>
  </si>
  <si>
    <t>倉吉市上井町１丁目１０－１</t>
    <rPh sb="0" eb="3">
      <t>クラヨシシ</t>
    </rPh>
    <rPh sb="3" eb="4">
      <t>ウエ</t>
    </rPh>
    <rPh sb="4" eb="5">
      <t>イ</t>
    </rPh>
    <rPh sb="5" eb="6">
      <t>マチ</t>
    </rPh>
    <rPh sb="7" eb="9">
      <t>チョウメ</t>
    </rPh>
    <phoneticPr fontId="2"/>
  </si>
  <si>
    <t>0858-26-2985</t>
  </si>
  <si>
    <t>コーヒーハウス　ピッコロ</t>
  </si>
  <si>
    <t>倉吉市河原町１７７４－２</t>
    <rPh sb="0" eb="3">
      <t>クラヨシシ</t>
    </rPh>
    <rPh sb="3" eb="6">
      <t>カワラマチ</t>
    </rPh>
    <phoneticPr fontId="2"/>
  </si>
  <si>
    <t>0858-22-3369</t>
  </si>
  <si>
    <t>○ナイスバランス！メニューの提供
　・主食、主菜、副菜の揃ったメニューが３品以上ある</t>
    <rPh sb="14" eb="16">
      <t>テイキョウ</t>
    </rPh>
    <rPh sb="19" eb="21">
      <t>シュショク</t>
    </rPh>
    <rPh sb="22" eb="23">
      <t>シュ</t>
    </rPh>
    <rPh sb="23" eb="24">
      <t>サイ</t>
    </rPh>
    <rPh sb="25" eb="27">
      <t>フクサイ</t>
    </rPh>
    <rPh sb="28" eb="29">
      <t>ソロ</t>
    </rPh>
    <rPh sb="37" eb="38">
      <t>シナ</t>
    </rPh>
    <rPh sb="38" eb="40">
      <t>イジョウ</t>
    </rPh>
    <phoneticPr fontId="2"/>
  </si>
  <si>
    <t>風の街　東伯店</t>
    <rPh sb="0" eb="1">
      <t>カゼ</t>
    </rPh>
    <rPh sb="2" eb="3">
      <t>マチ</t>
    </rPh>
    <rPh sb="4" eb="6">
      <t>トウハク</t>
    </rPh>
    <rPh sb="6" eb="7">
      <t>テン</t>
    </rPh>
    <phoneticPr fontId="2"/>
  </si>
  <si>
    <t>東伯郡琴浦町大字逢束122</t>
    <rPh sb="0" eb="3">
      <t>トウハクグン</t>
    </rPh>
    <rPh sb="3" eb="6">
      <t>コトウラチョウ</t>
    </rPh>
    <rPh sb="6" eb="8">
      <t>オオアザ</t>
    </rPh>
    <rPh sb="8" eb="9">
      <t>ア</t>
    </rPh>
    <rPh sb="9" eb="10">
      <t>ツカ</t>
    </rPh>
    <phoneticPr fontId="2"/>
  </si>
  <si>
    <t>0858-52-1033</t>
  </si>
  <si>
    <t>○野菜たっぷりメニューの提供
　・1品野菜70ｇ以上のメニューが3品以上ある
　・野菜を中心とした副菜の単品メニューが５品以上ある
○ナイスバランス！メニューの提供
　・主食、主菜及び副菜（１食あたり野菜１２０ｇ以上）の揃ったメニュー（定食、セット、ランチ等）が３品以上ある</t>
    <rPh sb="1" eb="3">
      <t>ヤサイ</t>
    </rPh>
    <rPh sb="12" eb="14">
      <t>テイキョウ</t>
    </rPh>
    <rPh sb="18" eb="19">
      <t>ヒン</t>
    </rPh>
    <rPh sb="19" eb="21">
      <t>ヤサイ</t>
    </rPh>
    <rPh sb="24" eb="26">
      <t>イジョウ</t>
    </rPh>
    <rPh sb="33" eb="34">
      <t>ヒン</t>
    </rPh>
    <rPh sb="34" eb="36">
      <t>イジョウ</t>
    </rPh>
    <rPh sb="41" eb="43">
      <t>ヤサイ</t>
    </rPh>
    <rPh sb="44" eb="46">
      <t>チュウシン</t>
    </rPh>
    <rPh sb="49" eb="51">
      <t>フクサイ</t>
    </rPh>
    <rPh sb="52" eb="54">
      <t>タンピン</t>
    </rPh>
    <rPh sb="60" eb="61">
      <t>シナ</t>
    </rPh>
    <rPh sb="61" eb="63">
      <t>イジョウ</t>
    </rPh>
    <rPh sb="80" eb="82">
      <t>テイキョウ</t>
    </rPh>
    <rPh sb="85" eb="87">
      <t>シュショク</t>
    </rPh>
    <phoneticPr fontId="2"/>
  </si>
  <si>
    <t>お昼ごはん　味彩</t>
    <rPh sb="1" eb="2">
      <t>ヒル</t>
    </rPh>
    <rPh sb="6" eb="7">
      <t>アジ</t>
    </rPh>
    <rPh sb="7" eb="8">
      <t>サイ</t>
    </rPh>
    <phoneticPr fontId="2"/>
  </si>
  <si>
    <t>一般食堂
仕出屋
弁当屋</t>
    <rPh sb="0" eb="2">
      <t>イッパン</t>
    </rPh>
    <rPh sb="2" eb="4">
      <t>ショクドウ</t>
    </rPh>
    <rPh sb="5" eb="7">
      <t>シダ</t>
    </rPh>
    <rPh sb="7" eb="8">
      <t>ヤ</t>
    </rPh>
    <rPh sb="9" eb="11">
      <t>ベントウ</t>
    </rPh>
    <rPh sb="11" eb="12">
      <t>ヤ</t>
    </rPh>
    <phoneticPr fontId="2"/>
  </si>
  <si>
    <t>倉吉市小田458
　伯耆しあわせの郷　２階</t>
    <rPh sb="0" eb="3">
      <t>クラヨシシ</t>
    </rPh>
    <rPh sb="3" eb="5">
      <t>オダ</t>
    </rPh>
    <rPh sb="10" eb="11">
      <t>ハク</t>
    </rPh>
    <rPh sb="11" eb="12">
      <t>キ</t>
    </rPh>
    <rPh sb="17" eb="18">
      <t>サト</t>
    </rPh>
    <rPh sb="20" eb="21">
      <t>カイ</t>
    </rPh>
    <phoneticPr fontId="2"/>
  </si>
  <si>
    <t>0858-26-8182</t>
  </si>
  <si>
    <t>○控えめメニューの提供
　・主食の量が調整できる
　・漬物、汁物について、どちらかを選択できる。
　　漬物、汁物について、除去できる。
　　漬物、汁物について、他の料理に変更できる。
○ナイスバランス！メニューの提供
　・主食、主催、及び副菜（1食あたり野菜120ｇ以上）の揃ったメニュー（定食、セット、ランチ等）が3品以上ある</t>
    <rPh sb="106" eb="108">
      <t>テイキョウ</t>
    </rPh>
    <phoneticPr fontId="2"/>
  </si>
  <si>
    <t>田舎茶屋　緑満</t>
    <rPh sb="0" eb="2">
      <t>イナカ</t>
    </rPh>
    <rPh sb="2" eb="4">
      <t>チャヤ</t>
    </rPh>
    <rPh sb="5" eb="6">
      <t>リョク</t>
    </rPh>
    <rPh sb="6" eb="7">
      <t>マン</t>
    </rPh>
    <phoneticPr fontId="2"/>
  </si>
  <si>
    <t>東伯郡三朝町大柿594-1</t>
    <rPh sb="0" eb="3">
      <t>トウハクグン</t>
    </rPh>
    <rPh sb="3" eb="6">
      <t>ミササチョウ</t>
    </rPh>
    <rPh sb="6" eb="7">
      <t>オオ</t>
    </rPh>
    <rPh sb="7" eb="8">
      <t>カキ</t>
    </rPh>
    <phoneticPr fontId="2"/>
  </si>
  <si>
    <t>0858-43-1837</t>
  </si>
  <si>
    <t>-</t>
  </si>
  <si>
    <t>○その他
　・大豆料理を使ったメニューを中心に提供し、大豆製品の摂取を推進している（大豆製品を１食あたり４０ｇ以上含んだメニューを３品以上提供している）</t>
    <rPh sb="3" eb="4">
      <t>タ</t>
    </rPh>
    <rPh sb="7" eb="9">
      <t>ダイズ</t>
    </rPh>
    <rPh sb="9" eb="11">
      <t>リョウリ</t>
    </rPh>
    <rPh sb="12" eb="13">
      <t>ツカ</t>
    </rPh>
    <rPh sb="20" eb="22">
      <t>チュウシン</t>
    </rPh>
    <rPh sb="23" eb="25">
      <t>テイキョウ</t>
    </rPh>
    <rPh sb="27" eb="29">
      <t>ダイズ</t>
    </rPh>
    <rPh sb="29" eb="31">
      <t>セイヒン</t>
    </rPh>
    <rPh sb="32" eb="34">
      <t>セッシュ</t>
    </rPh>
    <rPh sb="35" eb="37">
      <t>スイシン</t>
    </rPh>
    <rPh sb="42" eb="44">
      <t>ダイズ</t>
    </rPh>
    <rPh sb="44" eb="46">
      <t>セイヒン</t>
    </rPh>
    <rPh sb="48" eb="49">
      <t>ショク</t>
    </rPh>
    <rPh sb="55" eb="57">
      <t>イジョウ</t>
    </rPh>
    <rPh sb="57" eb="58">
      <t>フク</t>
    </rPh>
    <rPh sb="66" eb="67">
      <t>ヒン</t>
    </rPh>
    <rPh sb="67" eb="69">
      <t>イジョウ</t>
    </rPh>
    <rPh sb="69" eb="71">
      <t>テイキョウ</t>
    </rPh>
    <phoneticPr fontId="2"/>
  </si>
  <si>
    <t>三朝薬師の湯　万翠楼</t>
    <rPh sb="0" eb="2">
      <t>ミササ</t>
    </rPh>
    <rPh sb="2" eb="4">
      <t>ヤクシ</t>
    </rPh>
    <rPh sb="5" eb="6">
      <t>ユ</t>
    </rPh>
    <rPh sb="7" eb="8">
      <t>マン</t>
    </rPh>
    <rPh sb="8" eb="9">
      <t>スイ</t>
    </rPh>
    <rPh sb="9" eb="10">
      <t>ロウ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</si>
  <si>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</si>
  <si>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東伯郡三朝町大字山田5</t>
    <rPh sb="0" eb="3">
      <t>トウハクグン</t>
    </rPh>
    <rPh sb="3" eb="6">
      <t>ミササチョウ</t>
    </rPh>
    <rPh sb="6" eb="8">
      <t>オオアザ</t>
    </rPh>
    <rPh sb="8" eb="10">
      <t>ヤマダ</t>
    </rPh>
    <phoneticPr fontId="2"/>
  </si>
  <si>
    <t>0858-43-0511</t>
  </si>
  <si>
    <t>喫茶オリーブ</t>
    <rPh sb="0" eb="2">
      <t>キッサ</t>
    </rPh>
    <phoneticPr fontId="2"/>
  </si>
  <si>
    <t>飲食店営業
（一般食堂）</t>
    <rPh sb="0" eb="2">
      <t>インショク</t>
    </rPh>
    <rPh sb="2" eb="3">
      <t>テン</t>
    </rPh>
    <rPh sb="3" eb="5">
      <t>エイギョウ</t>
    </rPh>
    <rPh sb="7" eb="9">
      <t>イッパン</t>
    </rPh>
    <rPh sb="9" eb="11">
      <t>ショクドウ</t>
    </rPh>
    <phoneticPr fontId="2"/>
  </si>
  <si>
    <t>倉吉市福庭町1-278</t>
    <rPh sb="0" eb="3">
      <t>クラヨシシ</t>
    </rPh>
    <rPh sb="3" eb="4">
      <t>フク</t>
    </rPh>
    <rPh sb="4" eb="5">
      <t>ニワ</t>
    </rPh>
    <rPh sb="5" eb="6">
      <t>マチ</t>
    </rPh>
    <phoneticPr fontId="2"/>
  </si>
  <si>
    <t>0858-26-7671</t>
  </si>
  <si>
    <t>○ナイスバランス！メニューの提供
　・朝食としてバランスのとれたメニュー（主食、主菜及び副菜が揃い、果物又は牛乳・乳製品が併せて提供されているもの）を提供している</t>
    <rPh sb="14" eb="16">
      <t>テイキョウ</t>
    </rPh>
    <rPh sb="19" eb="21">
      <t>チョウショク</t>
    </rPh>
    <rPh sb="37" eb="39">
      <t>シュショク</t>
    </rPh>
    <rPh sb="40" eb="41">
      <t>シュ</t>
    </rPh>
    <rPh sb="41" eb="42">
      <t>サイ</t>
    </rPh>
    <rPh sb="42" eb="43">
      <t>オヨ</t>
    </rPh>
    <rPh sb="44" eb="46">
      <t>フクサイ</t>
    </rPh>
    <rPh sb="47" eb="48">
      <t>ソロ</t>
    </rPh>
    <rPh sb="50" eb="52">
      <t>クダモノ</t>
    </rPh>
    <rPh sb="52" eb="53">
      <t>マタ</t>
    </rPh>
    <rPh sb="54" eb="56">
      <t>ギュウニュウ</t>
    </rPh>
    <rPh sb="57" eb="60">
      <t>ニュウセイヒン</t>
    </rPh>
    <rPh sb="61" eb="62">
      <t>アワ</t>
    </rPh>
    <rPh sb="64" eb="66">
      <t>テイキョウ</t>
    </rPh>
    <rPh sb="75" eb="77">
      <t>テイキョウ</t>
    </rPh>
    <phoneticPr fontId="2"/>
  </si>
  <si>
    <t>気まぐれ屋</t>
    <rPh sb="0" eb="1">
      <t>キ</t>
    </rPh>
    <rPh sb="4" eb="5">
      <t>ヤ</t>
    </rPh>
    <phoneticPr fontId="2"/>
  </si>
  <si>
    <t>倉吉市駄経寺町198-2</t>
    <rPh sb="0" eb="3">
      <t>クラヨシシ</t>
    </rPh>
    <rPh sb="3" eb="7">
      <t>ダキョウジチョウ</t>
    </rPh>
    <phoneticPr fontId="2"/>
  </si>
  <si>
    <t>0858-24-0080</t>
  </si>
  <si>
    <t>○控えめメニューの提供
　・主食の量が調整できる
　・調味料（しょうゆ、ソース、ケチャップ、ドレッシング等）が別添えになっている</t>
    <rPh sb="27" eb="30">
      <t>チョウミリョウ</t>
    </rPh>
    <rPh sb="52" eb="53">
      <t>トウ</t>
    </rPh>
    <rPh sb="55" eb="56">
      <t>ベツ</t>
    </rPh>
    <rPh sb="56" eb="57">
      <t>ゾ</t>
    </rPh>
    <phoneticPr fontId="2"/>
  </si>
  <si>
    <t>ティーラウンジダイアナ</t>
  </si>
  <si>
    <t>倉吉市米田町801</t>
    <rPh sb="0" eb="3">
      <t>クラヨシシ</t>
    </rPh>
    <rPh sb="3" eb="5">
      <t>ヨネダ</t>
    </rPh>
    <rPh sb="5" eb="6">
      <t>チョウ</t>
    </rPh>
    <phoneticPr fontId="2"/>
  </si>
  <si>
    <t>0858-22-1234</t>
  </si>
  <si>
    <t>喫茶・食事　ぶどうの木</t>
    <rPh sb="0" eb="2">
      <t>キッサ</t>
    </rPh>
    <rPh sb="3" eb="5">
      <t>ショクジ</t>
    </rPh>
    <rPh sb="10" eb="11">
      <t>キ</t>
    </rPh>
    <phoneticPr fontId="2"/>
  </si>
  <si>
    <t>東伯郡北栄町田井37-1</t>
    <rPh sb="0" eb="3">
      <t>トウハクグン</t>
    </rPh>
    <rPh sb="3" eb="4">
      <t>ホク</t>
    </rPh>
    <rPh sb="4" eb="5">
      <t>エイ</t>
    </rPh>
    <rPh sb="5" eb="6">
      <t>チョウ</t>
    </rPh>
    <rPh sb="6" eb="7">
      <t>タ</t>
    </rPh>
    <rPh sb="7" eb="8">
      <t>イ</t>
    </rPh>
    <phoneticPr fontId="2"/>
  </si>
  <si>
    <t>0858-36-2670</t>
  </si>
  <si>
    <t>○ナイスバランス！メニューの提供
　・朝食としてバランスのとれたメニュー（主食、主菜及び副菜が揃い、果物又は牛乳・乳製品が併せて提供されているもの）を提供している
　・主食、主催、及び副菜（1食あたり野菜120ｇ以上）の揃ったメニュー（定食、セット、ランチ等）が3品以上ある</t>
    <rPh sb="14" eb="16">
      <t>テイキョウ</t>
    </rPh>
    <rPh sb="19" eb="21">
      <t>チョウショク</t>
    </rPh>
    <rPh sb="37" eb="39">
      <t>シュショク</t>
    </rPh>
    <rPh sb="40" eb="41">
      <t>シュ</t>
    </rPh>
    <rPh sb="41" eb="42">
      <t>サイ</t>
    </rPh>
    <rPh sb="42" eb="43">
      <t>オヨ</t>
    </rPh>
    <rPh sb="44" eb="46">
      <t>フクサイ</t>
    </rPh>
    <rPh sb="47" eb="48">
      <t>ソロ</t>
    </rPh>
    <rPh sb="50" eb="52">
      <t>クダモノ</t>
    </rPh>
    <rPh sb="52" eb="53">
      <t>マタ</t>
    </rPh>
    <rPh sb="54" eb="56">
      <t>ギュウニュウ</t>
    </rPh>
    <rPh sb="57" eb="60">
      <t>ニュウセイヒン</t>
    </rPh>
    <rPh sb="61" eb="62">
      <t>アワ</t>
    </rPh>
    <rPh sb="64" eb="66">
      <t>テイキョウ</t>
    </rPh>
    <rPh sb="75" eb="77">
      <t>テイキョウ</t>
    </rPh>
    <phoneticPr fontId="2"/>
  </si>
  <si>
    <t>食事・喫茶　わらべ</t>
    <rPh sb="0" eb="2">
      <t>ショクジ</t>
    </rPh>
    <rPh sb="3" eb="5">
      <t>キッサ</t>
    </rPh>
    <phoneticPr fontId="2"/>
  </si>
  <si>
    <t>倉吉市秋喜184-3</t>
    <rPh sb="0" eb="3">
      <t>クラヨシシ</t>
    </rPh>
    <rPh sb="3" eb="4">
      <t>アキ</t>
    </rPh>
    <rPh sb="4" eb="5">
      <t>ヨロコ</t>
    </rPh>
    <phoneticPr fontId="2"/>
  </si>
  <si>
    <t>0858-28-3891</t>
  </si>
  <si>
    <t>ティーラウンジマドンナ</t>
  </si>
  <si>
    <t>倉吉市上井358-5</t>
    <rPh sb="0" eb="3">
      <t>クラヨシシ</t>
    </rPh>
    <rPh sb="3" eb="4">
      <t>ウエ</t>
    </rPh>
    <rPh sb="4" eb="5">
      <t>イ</t>
    </rPh>
    <phoneticPr fontId="2"/>
  </si>
  <si>
    <t>0858-26-5555</t>
  </si>
  <si>
    <t>○控えめメニューの提供
　・調味料（しょうゆ、ソース、ケチャップ、ドレッシング等）が別添えになっている
○ナイスバランス！メニューの提供
　・朝食としてバランスのとれたメニュー（主食、主菜及び副菜が揃い、果物又は牛乳・乳製品が併せて提供されているもの）を提供している</t>
    <rPh sb="66" eb="68">
      <t>テイキョウ</t>
    </rPh>
    <rPh sb="71" eb="73">
      <t>チョウショク</t>
    </rPh>
    <rPh sb="89" eb="91">
      <t>シュショク</t>
    </rPh>
    <rPh sb="92" eb="93">
      <t>シュ</t>
    </rPh>
    <rPh sb="93" eb="94">
      <t>サイ</t>
    </rPh>
    <rPh sb="94" eb="95">
      <t>オヨ</t>
    </rPh>
    <rPh sb="96" eb="98">
      <t>フクサイ</t>
    </rPh>
    <rPh sb="99" eb="100">
      <t>ソロ</t>
    </rPh>
    <rPh sb="102" eb="104">
      <t>クダモノ</t>
    </rPh>
    <rPh sb="104" eb="105">
      <t>マタ</t>
    </rPh>
    <rPh sb="106" eb="108">
      <t>ギュウニュウ</t>
    </rPh>
    <rPh sb="109" eb="112">
      <t>ニュウセイヒン</t>
    </rPh>
    <rPh sb="113" eb="114">
      <t>アワ</t>
    </rPh>
    <rPh sb="116" eb="118">
      <t>テイキョウ</t>
    </rPh>
    <rPh sb="127" eb="129">
      <t>テイキョウ</t>
    </rPh>
    <phoneticPr fontId="2"/>
  </si>
  <si>
    <t>ミロンガ</t>
  </si>
  <si>
    <t>倉吉市上井360-1</t>
    <rPh sb="0" eb="3">
      <t>クラヨシシ</t>
    </rPh>
    <rPh sb="3" eb="4">
      <t>ア</t>
    </rPh>
    <rPh sb="4" eb="5">
      <t>イ</t>
    </rPh>
    <phoneticPr fontId="2"/>
  </si>
  <si>
    <t>0858-26-5868</t>
  </si>
  <si>
    <t>三朝温泉　後楽</t>
    <rPh sb="0" eb="2">
      <t>ミササ</t>
    </rPh>
    <rPh sb="2" eb="4">
      <t>オンセン</t>
    </rPh>
    <rPh sb="5" eb="7">
      <t>コウラク</t>
    </rPh>
    <phoneticPr fontId="2"/>
  </si>
  <si>
    <t>飲食店営業
（旅館・ホテル）</t>
    <rPh sb="0" eb="3">
      <t>インショクテン</t>
    </rPh>
    <rPh sb="3" eb="5">
      <t>エイギョウ</t>
    </rPh>
    <rPh sb="7" eb="9">
      <t>リョカン</t>
    </rPh>
    <phoneticPr fontId="2"/>
  </si>
  <si>
    <t>東伯郡三朝町大字三朝９７２番地１</t>
    <rPh sb="0" eb="3">
      <t>トウハクグン</t>
    </rPh>
    <rPh sb="3" eb="6">
      <t>ミササチョウ</t>
    </rPh>
    <rPh sb="6" eb="8">
      <t>オオアザ</t>
    </rPh>
    <rPh sb="8" eb="10">
      <t>ミササ</t>
    </rPh>
    <rPh sb="13" eb="15">
      <t>バンチ</t>
    </rPh>
    <phoneticPr fontId="2"/>
  </si>
  <si>
    <t>0858-43-0711</t>
  </si>
  <si>
    <t>ちくま旅館</t>
    <rPh sb="3" eb="5">
      <t>リョカン</t>
    </rPh>
    <phoneticPr fontId="2"/>
  </si>
  <si>
    <t>東伯郡三朝町山田１２１－１</t>
    <rPh sb="0" eb="3">
      <t>トウハクグン</t>
    </rPh>
    <rPh sb="3" eb="5">
      <t>ミササ</t>
    </rPh>
    <rPh sb="5" eb="6">
      <t>マチ</t>
    </rPh>
    <rPh sb="6" eb="8">
      <t>ヤマダ</t>
    </rPh>
    <phoneticPr fontId="2"/>
  </si>
  <si>
    <t>0858-43-0050</t>
  </si>
  <si>
    <t>○控えめメニューの提供
　・調味料（しょうゆ、ソース、ケチャップ、ドレッシング等）が別添えになっている
　・ノンオイルやカロリーハーフ等エネルギーの低いドレッシングの選択ができる
○ナイスバランス！メニューの提供
　・主食・主菜及び副菜（１食あたり野菜120ｇ以上）の揃ったメニュー（定食、セット、ランチ等）が３品以上ある</t>
    <rPh sb="1" eb="2">
      <t>ヒカ</t>
    </rPh>
    <rPh sb="9" eb="11">
      <t>テイキョウ</t>
    </rPh>
    <rPh sb="14" eb="17">
      <t>チョウミリョウ</t>
    </rPh>
    <rPh sb="39" eb="40">
      <t>ナド</t>
    </rPh>
    <rPh sb="42" eb="44">
      <t>ベッテン</t>
    </rPh>
    <rPh sb="67" eb="68">
      <t>トウ</t>
    </rPh>
    <rPh sb="74" eb="75">
      <t>ヒク</t>
    </rPh>
    <rPh sb="83" eb="85">
      <t>センタク</t>
    </rPh>
    <rPh sb="104" eb="106">
      <t>テイキョウ</t>
    </rPh>
    <rPh sb="109" eb="111">
      <t>シュショク</t>
    </rPh>
    <rPh sb="112" eb="114">
      <t>シュサイ</t>
    </rPh>
    <rPh sb="114" eb="115">
      <t>オヨ</t>
    </rPh>
    <rPh sb="116" eb="118">
      <t>フクサイ</t>
    </rPh>
    <rPh sb="120" eb="121">
      <t>ショク</t>
    </rPh>
    <rPh sb="124" eb="126">
      <t>ヤサイ</t>
    </rPh>
    <rPh sb="130" eb="132">
      <t>イジョウ</t>
    </rPh>
    <rPh sb="134" eb="135">
      <t>ソロ</t>
    </rPh>
    <rPh sb="142" eb="144">
      <t>テイショク</t>
    </rPh>
    <rPh sb="152" eb="153">
      <t>ナド</t>
    </rPh>
    <rPh sb="156" eb="157">
      <t>シナ</t>
    </rPh>
    <rPh sb="157" eb="159">
      <t>イジョウ</t>
    </rPh>
    <phoneticPr fontId="2"/>
  </si>
  <si>
    <t xml:space="preserve"> 甘味処「亀の尾」</t>
  </si>
  <si>
    <t>倉吉市堺町３丁目１００</t>
    <rPh sb="6" eb="8">
      <t>チョウメ</t>
    </rPh>
    <phoneticPr fontId="2"/>
  </si>
  <si>
    <t>0858-23-5161</t>
  </si>
  <si>
    <t>ホットペッカー倉吉店</t>
  </si>
  <si>
    <t>仕出し屋・
弁当屋</t>
    <rPh sb="0" eb="2">
      <t>シダ</t>
    </rPh>
    <rPh sb="3" eb="4">
      <t>ヤ</t>
    </rPh>
    <rPh sb="6" eb="8">
      <t>ベントウ</t>
    </rPh>
    <rPh sb="8" eb="9">
      <t>ヤ</t>
    </rPh>
    <phoneticPr fontId="2"/>
  </si>
  <si>
    <t>倉吉市東巌城町２１３－１</t>
  </si>
  <si>
    <t>0858-22-8595</t>
  </si>
  <si>
    <t>ちっちゃなレストラン</t>
  </si>
  <si>
    <t>琴浦町逢束８０６　
新鮮市場プラッツ中央内</t>
  </si>
  <si>
    <t>0858-53-1100</t>
  </si>
  <si>
    <t>お食事処　香味徳</t>
    <rPh sb="1" eb="3">
      <t>ショクジ</t>
    </rPh>
    <rPh sb="3" eb="4">
      <t>トコロ</t>
    </rPh>
    <rPh sb="5" eb="7">
      <t>コウミ</t>
    </rPh>
    <rPh sb="7" eb="8">
      <t>トク</t>
    </rPh>
    <phoneticPr fontId="2"/>
  </si>
  <si>
    <t>東伯郡琴浦町赤碕１９７９</t>
    <rPh sb="0" eb="3">
      <t>トウハクグン</t>
    </rPh>
    <rPh sb="3" eb="4">
      <t>コト</t>
    </rPh>
    <rPh sb="4" eb="5">
      <t>ウラ</t>
    </rPh>
    <rPh sb="5" eb="6">
      <t>チョウ</t>
    </rPh>
    <rPh sb="6" eb="8">
      <t>アカサキ</t>
    </rPh>
    <phoneticPr fontId="2"/>
  </si>
  <si>
    <t>0858-55-0003</t>
  </si>
  <si>
    <t>有限会社高塚かまぼこ店</t>
  </si>
  <si>
    <t>惣菜料理店</t>
  </si>
  <si>
    <t>東伯郡琴浦町八橋１６２</t>
  </si>
  <si>
    <t>0858-52-2717</t>
  </si>
  <si>
    <t>軽食と喫茶の家　凧工房</t>
  </si>
  <si>
    <t>倉吉市東仲町２５８６</t>
  </si>
  <si>
    <t>0858-23-3453</t>
  </si>
  <si>
    <t xml:space="preserve"> 焼肉　安陵</t>
  </si>
  <si>
    <t>東伯郡琴浦町八橋1370-14</t>
  </si>
  <si>
    <t>0858-52-2629</t>
  </si>
  <si>
    <t>レストラン　グレイン</t>
  </si>
  <si>
    <t>東伯郡琴浦町八橋３９２－２</t>
  </si>
  <si>
    <t>0858-52-1211</t>
  </si>
  <si>
    <t>焼肉　幸楽</t>
  </si>
  <si>
    <t>倉吉市八屋２２６－６</t>
  </si>
  <si>
    <t>0858-26-3369</t>
  </si>
  <si>
    <t>道の駅大栄　レストインだいば</t>
  </si>
  <si>
    <t>東伯郡北栄町由良宿１４５８－１０</t>
  </si>
  <si>
    <t>0858-37-5395</t>
  </si>
  <si>
    <t>松園</t>
  </si>
  <si>
    <t>東伯郡湯梨浜町はわい長瀬６９３－８</t>
  </si>
  <si>
    <t>0858-35-4350</t>
  </si>
  <si>
    <t>道とん堀倉吉店</t>
  </si>
  <si>
    <t>東伯郡湯梨浜町田後４６２－１</t>
  </si>
  <si>
    <t>0858-47-5325</t>
  </si>
  <si>
    <t>ほっかほっか亭　鳥取昭和町店</t>
  </si>
  <si>
    <t>倉吉市昭和町２－１５０</t>
  </si>
  <si>
    <t>0858-23-6633</t>
  </si>
  <si>
    <t>ほっかほっか亭　上井南店</t>
  </si>
  <si>
    <t>倉吉市山根６４０－１</t>
  </si>
  <si>
    <t>0858-26-8238</t>
  </si>
  <si>
    <t>ほっかほっか亭　うわなだ店</t>
  </si>
  <si>
    <t>倉吉市新陽町１０－２</t>
  </si>
  <si>
    <t>0858-22-0600</t>
  </si>
  <si>
    <t>ほっかほっか亭　ハワイ店</t>
  </si>
  <si>
    <t>東伯郡湯梨浜町田後２２０－１</t>
  </si>
  <si>
    <t>0858-35-4158</t>
  </si>
  <si>
    <t>ほっかほっか亭　東伯店</t>
  </si>
  <si>
    <t>東伯郡琴浦町八橋２２６－３</t>
  </si>
  <si>
    <t>0858-53-2623</t>
  </si>
  <si>
    <t>くつろぎ亭ひこべえ</t>
  </si>
  <si>
    <t>東伯郡琴浦町八橋１７１－８</t>
  </si>
  <si>
    <t>0858-52-1028</t>
  </si>
  <si>
    <t>鳴り石カフェ</t>
  </si>
  <si>
    <t>琴浦町大字赤碕１９２７番地１</t>
  </si>
  <si>
    <t xml:space="preserve"> 0858-55-0016</t>
  </si>
  <si>
    <t>○控えメニューの提供
　・主食の量が調整できる
　・漬物、汁物について、除去できる</t>
    <rPh sb="1" eb="2">
      <t>ヒカ</t>
    </rPh>
    <rPh sb="8" eb="10">
      <t>テイキョウ</t>
    </rPh>
    <phoneticPr fontId="2"/>
  </si>
  <si>
    <t>N0.</t>
  </si>
  <si>
    <t>西部</t>
    <rPh sb="0" eb="2">
      <t>セイブ</t>
    </rPh>
    <phoneticPr fontId="2"/>
  </si>
  <si>
    <t>鳥取大学医学部付属病院内
　レストラン飛鳥</t>
    <rPh sb="0" eb="2">
      <t>トットリ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1" eb="12">
      <t>ナイ</t>
    </rPh>
    <rPh sb="19" eb="21">
      <t>アスカ</t>
    </rPh>
    <phoneticPr fontId="2"/>
  </si>
  <si>
    <t>米子市西町３６－１</t>
    <rPh sb="0" eb="3">
      <t>ヨナゴシ</t>
    </rPh>
    <rPh sb="3" eb="5">
      <t>ニシマチ</t>
    </rPh>
    <phoneticPr fontId="2"/>
  </si>
  <si>
    <t>0859-38-7204</t>
  </si>
  <si>
    <r>
      <t xml:space="preserve">平成16年3月22日
</t>
    </r>
    <r>
      <rPr>
        <b/>
        <sz val="11"/>
        <color indexed="12"/>
        <rFont val="ＭＳ Ｐゴシック"/>
        <family val="3"/>
        <charset val="128"/>
      </rPr>
      <t>（平成21年4月20日）
(平成23年8月26日）</t>
    </r>
    <rPh sb="0" eb="2">
      <t>ヘイセイ</t>
    </rPh>
    <rPh sb="4" eb="5">
      <t>ネン</t>
    </rPh>
    <rPh sb="6" eb="7">
      <t>ガツ</t>
    </rPh>
    <rPh sb="9" eb="10">
      <t>ニチ</t>
    </rPh>
    <rPh sb="12" eb="14">
      <t>ヘイセイ</t>
    </rPh>
    <rPh sb="16" eb="17">
      <t>ネン</t>
    </rPh>
    <rPh sb="18" eb="19">
      <t>ガツ</t>
    </rPh>
    <rPh sb="21" eb="22">
      <t>ニチ</t>
    </rPh>
    <rPh sb="25" eb="27">
      <t>ヘイセイ</t>
    </rPh>
    <rPh sb="29" eb="30">
      <t>ネン</t>
    </rPh>
    <rPh sb="31" eb="32">
      <t>ガツ</t>
    </rPh>
    <rPh sb="34" eb="35">
      <t>ニチ</t>
    </rPh>
    <phoneticPr fontId="2"/>
  </si>
  <si>
    <r>
      <t xml:space="preserve">○メニューの栄養成分表示
</t>
    </r>
    <r>
      <rPr>
        <sz val="11"/>
        <color indexed="12"/>
        <rFont val="ＭＳ Ｐゴシック"/>
        <family val="3"/>
        <charset val="128"/>
      </rPr>
      <t>○ヘルシーメニューの提供</t>
    </r>
    <rPh sb="6" eb="8">
      <t>エイヨウ</t>
    </rPh>
    <rPh sb="8" eb="10">
      <t>セイブン</t>
    </rPh>
    <rPh sb="10" eb="12">
      <t>ヒョウジ</t>
    </rPh>
    <phoneticPr fontId="2"/>
  </si>
  <si>
    <t>ガスト米子店</t>
    <rPh sb="3" eb="5">
      <t>ヨナゴ</t>
    </rPh>
    <rPh sb="5" eb="6">
      <t>テン</t>
    </rPh>
    <phoneticPr fontId="2"/>
  </si>
  <si>
    <t>米子市上福原５－５－７１</t>
    <rPh sb="0" eb="3">
      <t>ヨナゴシ</t>
    </rPh>
    <rPh sb="3" eb="4">
      <t>ウエ</t>
    </rPh>
    <rPh sb="4" eb="6">
      <t>フクハラ</t>
    </rPh>
    <phoneticPr fontId="2"/>
  </si>
  <si>
    <t>0859-23-6182</t>
  </si>
  <si>
    <t>http://www.skylark.co.jp/</t>
  </si>
  <si>
    <r>
      <t xml:space="preserve">○メニューの栄養成分表示
</t>
    </r>
    <r>
      <rPr>
        <sz val="11"/>
        <color indexed="12"/>
        <rFont val="ＭＳ Ｐゴシック"/>
        <family val="3"/>
        <charset val="128"/>
      </rPr>
      <t>○ヘルシーメニューの提供</t>
    </r>
    <rPh sb="6" eb="8">
      <t>エイヨウ</t>
    </rPh>
    <rPh sb="8" eb="10">
      <t>セイブン</t>
    </rPh>
    <rPh sb="10" eb="12">
      <t>ヒョウジ</t>
    </rPh>
    <rPh sb="23" eb="25">
      <t>テイキョウ</t>
    </rPh>
    <phoneticPr fontId="2"/>
  </si>
  <si>
    <t>（株）町づくり日野
　　日野病院食堂</t>
    <rPh sb="1" eb="2">
      <t>カブ</t>
    </rPh>
    <rPh sb="3" eb="4">
      <t>マチ</t>
    </rPh>
    <rPh sb="7" eb="9">
      <t>ヒノ</t>
    </rPh>
    <rPh sb="12" eb="14">
      <t>ヒノ</t>
    </rPh>
    <rPh sb="14" eb="16">
      <t>ビョウイン</t>
    </rPh>
    <rPh sb="16" eb="18">
      <t>ショクドウ</t>
    </rPh>
    <phoneticPr fontId="2"/>
  </si>
  <si>
    <t>日野郡日野町野田３３２</t>
    <rPh sb="0" eb="2">
      <t>ヒノ</t>
    </rPh>
    <rPh sb="2" eb="3">
      <t>グン</t>
    </rPh>
    <rPh sb="3" eb="6">
      <t>ヒノチョウ</t>
    </rPh>
    <rPh sb="6" eb="8">
      <t>ノダ</t>
    </rPh>
    <phoneticPr fontId="2"/>
  </si>
  <si>
    <t>0859-72-2716</t>
  </si>
  <si>
    <t>めん類食堂</t>
    <rPh sb="2" eb="3">
      <t>ルイ</t>
    </rPh>
    <rPh sb="3" eb="5">
      <t>ショクドウ</t>
    </rPh>
    <phoneticPr fontId="2"/>
  </si>
  <si>
    <t>日野郡日野町根雨６７１の１番地</t>
    <rPh sb="0" eb="2">
      <t>ヒノ</t>
    </rPh>
    <rPh sb="2" eb="3">
      <t>グン</t>
    </rPh>
    <rPh sb="3" eb="6">
      <t>ヒノチョウ</t>
    </rPh>
    <rPh sb="6" eb="8">
      <t>ネウ</t>
    </rPh>
    <rPh sb="13" eb="15">
      <t>バンチ</t>
    </rPh>
    <phoneticPr fontId="2"/>
  </si>
  <si>
    <t>0859-72-2261</t>
  </si>
  <si>
    <t>御食事工房　鎌倉山</t>
    <rPh sb="0" eb="3">
      <t>オショクジ</t>
    </rPh>
    <rPh sb="3" eb="5">
      <t>コウボウ</t>
    </rPh>
    <rPh sb="6" eb="8">
      <t>カマクラ</t>
    </rPh>
    <rPh sb="8" eb="9">
      <t>ヤマ</t>
    </rPh>
    <phoneticPr fontId="2"/>
  </si>
  <si>
    <t>西伯郡南部町倭３９７</t>
    <rPh sb="0" eb="3">
      <t>サイハクグン</t>
    </rPh>
    <rPh sb="3" eb="6">
      <t>ナンブチョウ</t>
    </rPh>
    <rPh sb="6" eb="7">
      <t>ワ</t>
    </rPh>
    <phoneticPr fontId="2"/>
  </si>
  <si>
    <t>0859-66-5276</t>
  </si>
  <si>
    <t>かめや</t>
  </si>
  <si>
    <t>飲食店営業
（めん類食堂）</t>
    <rPh sb="0" eb="2">
      <t>インショク</t>
    </rPh>
    <rPh sb="2" eb="3">
      <t>テン</t>
    </rPh>
    <rPh sb="3" eb="5">
      <t>エイギョウ</t>
    </rPh>
    <rPh sb="9" eb="10">
      <t>ルイ</t>
    </rPh>
    <rPh sb="10" eb="12">
      <t>ショクドウ</t>
    </rPh>
    <phoneticPr fontId="2"/>
  </si>
  <si>
    <t>日野郡日南町下石見９１１番地</t>
    <rPh sb="0" eb="1">
      <t>ヒ</t>
    </rPh>
    <rPh sb="1" eb="2">
      <t>ノ</t>
    </rPh>
    <rPh sb="2" eb="3">
      <t>グン</t>
    </rPh>
    <rPh sb="3" eb="5">
      <t>ニチナン</t>
    </rPh>
    <rPh sb="5" eb="6">
      <t>チョウ</t>
    </rPh>
    <rPh sb="6" eb="7">
      <t>シタ</t>
    </rPh>
    <rPh sb="7" eb="8">
      <t>イシ</t>
    </rPh>
    <rPh sb="8" eb="9">
      <t>ミ</t>
    </rPh>
    <rPh sb="12" eb="14">
      <t>バンチ</t>
    </rPh>
    <phoneticPr fontId="2"/>
  </si>
  <si>
    <t>0859-83-0238</t>
  </si>
  <si>
    <t>ふる里</t>
    <rPh sb="2" eb="3">
      <t>サト</t>
    </rPh>
    <phoneticPr fontId="2"/>
  </si>
  <si>
    <t>日野郡日野町貝原２９５の１番地</t>
    <rPh sb="0" eb="2">
      <t>ヒノ</t>
    </rPh>
    <rPh sb="2" eb="3">
      <t>グン</t>
    </rPh>
    <rPh sb="3" eb="6">
      <t>ヒノチョウ</t>
    </rPh>
    <rPh sb="6" eb="8">
      <t>カイハラ</t>
    </rPh>
    <rPh sb="13" eb="15">
      <t>バンチ</t>
    </rPh>
    <phoneticPr fontId="2"/>
  </si>
  <si>
    <t>0859-72-0220</t>
  </si>
  <si>
    <t>（有）両國鮨支店</t>
    <rPh sb="1" eb="2">
      <t>ユウ</t>
    </rPh>
    <rPh sb="3" eb="5">
      <t>リョウゴク</t>
    </rPh>
    <rPh sb="5" eb="6">
      <t>スシ</t>
    </rPh>
    <rPh sb="6" eb="8">
      <t>シテン</t>
    </rPh>
    <phoneticPr fontId="2"/>
  </si>
  <si>
    <t>米子市朝日町２６</t>
    <rPh sb="0" eb="3">
      <t>ヨナゴシ</t>
    </rPh>
    <rPh sb="3" eb="6">
      <t>アサヒマチ</t>
    </rPh>
    <phoneticPr fontId="2"/>
  </si>
  <si>
    <t>0859-33-1455</t>
  </si>
  <si>
    <t>やぐら鮨</t>
    <rPh sb="3" eb="4">
      <t>スシ</t>
    </rPh>
    <phoneticPr fontId="2"/>
  </si>
  <si>
    <t>米子市朝日町３０</t>
    <rPh sb="0" eb="3">
      <t>ヨナゴシ</t>
    </rPh>
    <rPh sb="3" eb="6">
      <t>アサヒマチ</t>
    </rPh>
    <phoneticPr fontId="2"/>
  </si>
  <si>
    <t>0859-22-7617</t>
  </si>
  <si>
    <t>一力寿司</t>
    <rPh sb="0" eb="1">
      <t>イチ</t>
    </rPh>
    <rPh sb="1" eb="2">
      <t>チカラ</t>
    </rPh>
    <rPh sb="2" eb="4">
      <t>スシ</t>
    </rPh>
    <phoneticPr fontId="2"/>
  </si>
  <si>
    <t>すし商</t>
    <rPh sb="2" eb="3">
      <t>ショウ</t>
    </rPh>
    <phoneticPr fontId="2"/>
  </si>
  <si>
    <t>境港市中町１９番地</t>
    <rPh sb="0" eb="3">
      <t>サカイミナトシ</t>
    </rPh>
    <rPh sb="3" eb="5">
      <t>ナカマチ</t>
    </rPh>
    <rPh sb="7" eb="9">
      <t>バンチ</t>
    </rPh>
    <phoneticPr fontId="2"/>
  </si>
  <si>
    <t>0859-42-3815</t>
  </si>
  <si>
    <t>四季</t>
    <rPh sb="0" eb="2">
      <t>シキ</t>
    </rPh>
    <phoneticPr fontId="2"/>
  </si>
  <si>
    <t>日野郡日野町野田２７７の８番地</t>
    <rPh sb="0" eb="3">
      <t>ヒノグン</t>
    </rPh>
    <rPh sb="3" eb="6">
      <t>ヒノチョウ</t>
    </rPh>
    <rPh sb="6" eb="8">
      <t>ノダ</t>
    </rPh>
    <rPh sb="13" eb="15">
      <t>バンチ</t>
    </rPh>
    <phoneticPr fontId="2"/>
  </si>
  <si>
    <t>0859-72-1586</t>
  </si>
  <si>
    <t>おちらと庵　さえき</t>
    <rPh sb="4" eb="5">
      <t>アン</t>
    </rPh>
    <phoneticPr fontId="2"/>
  </si>
  <si>
    <t>西伯郡南部町福成997-44</t>
    <rPh sb="0" eb="3">
      <t>サイハクグン</t>
    </rPh>
    <rPh sb="3" eb="6">
      <t>ナンブチョウ</t>
    </rPh>
    <rPh sb="6" eb="7">
      <t>フク</t>
    </rPh>
    <rPh sb="7" eb="8">
      <t>ナリ</t>
    </rPh>
    <phoneticPr fontId="2"/>
  </si>
  <si>
    <t>0859-66-2004</t>
  </si>
  <si>
    <t>○控えめメニューの提供
　・主食の量が調整できる
　・調味料（しょうゆ、ソース、ケチャップ、ドレッシング等）が別添えになっている
　・漬物、汁物について、どちらかを選択できる
　・漬物、汁物について、除去できる</t>
    <rPh sb="1" eb="2">
      <t>ヒカ</t>
    </rPh>
    <rPh sb="9" eb="11">
      <t>テイキョウ</t>
    </rPh>
    <rPh sb="14" eb="16">
      <t>シュショク</t>
    </rPh>
    <rPh sb="17" eb="18">
      <t>リョウ</t>
    </rPh>
    <rPh sb="19" eb="21">
      <t>チョウセイ</t>
    </rPh>
    <rPh sb="27" eb="30">
      <t>チョウミリョウ</t>
    </rPh>
    <rPh sb="52" eb="53">
      <t>トウ</t>
    </rPh>
    <rPh sb="55" eb="56">
      <t>ベツ</t>
    </rPh>
    <rPh sb="56" eb="57">
      <t>ゾ</t>
    </rPh>
    <rPh sb="67" eb="69">
      <t>ツケモノ</t>
    </rPh>
    <rPh sb="70" eb="72">
      <t>シルモノ</t>
    </rPh>
    <rPh sb="82" eb="84">
      <t>センタク</t>
    </rPh>
    <rPh sb="90" eb="92">
      <t>ツケモノ</t>
    </rPh>
    <rPh sb="93" eb="95">
      <t>シルモノ</t>
    </rPh>
    <rPh sb="100" eb="102">
      <t>ジョキョ</t>
    </rPh>
    <phoneticPr fontId="2"/>
  </si>
  <si>
    <t>レストラン花かいろう</t>
    <rPh sb="5" eb="6">
      <t>ハナ</t>
    </rPh>
    <phoneticPr fontId="2"/>
  </si>
  <si>
    <t>西伯郡南部町鶴田１１０</t>
    <rPh sb="0" eb="3">
      <t>サイハクグン</t>
    </rPh>
    <rPh sb="3" eb="5">
      <t>ナンブ</t>
    </rPh>
    <rPh sb="5" eb="6">
      <t>チョウ</t>
    </rPh>
    <rPh sb="6" eb="8">
      <t>ツルタ</t>
    </rPh>
    <phoneticPr fontId="2"/>
  </si>
  <si>
    <t>0859-48-3030</t>
  </si>
  <si>
    <t>日々の糧</t>
    <rPh sb="0" eb="2">
      <t>ヒビ</t>
    </rPh>
    <rPh sb="3" eb="4">
      <t>カテ</t>
    </rPh>
    <phoneticPr fontId="2"/>
  </si>
  <si>
    <t>米子市明治町１９７
ホテル真田２階</t>
    <rPh sb="0" eb="3">
      <t>ヨナゴシ</t>
    </rPh>
    <rPh sb="3" eb="6">
      <t>メイジマチ</t>
    </rPh>
    <rPh sb="13" eb="15">
      <t>サナダ</t>
    </rPh>
    <rPh sb="16" eb="17">
      <t>カイ</t>
    </rPh>
    <phoneticPr fontId="2"/>
  </si>
  <si>
    <t>0859-34-3773</t>
  </si>
  <si>
    <t>御食事処　弓ヶ浜</t>
    <rPh sb="0" eb="1">
      <t>オン</t>
    </rPh>
    <rPh sb="1" eb="3">
      <t>ショクジ</t>
    </rPh>
    <rPh sb="3" eb="4">
      <t>トコロ</t>
    </rPh>
    <rPh sb="5" eb="8">
      <t>ユミガハマ</t>
    </rPh>
    <phoneticPr fontId="2"/>
  </si>
  <si>
    <t>境港市竹内団地２０９</t>
    <rPh sb="0" eb="3">
      <t>サカイミナトシ</t>
    </rPh>
    <rPh sb="3" eb="5">
      <t>タケウチ</t>
    </rPh>
    <rPh sb="5" eb="7">
      <t>ダンチ</t>
    </rPh>
    <phoneticPr fontId="2"/>
  </si>
  <si>
    <t>0859-45-4411</t>
  </si>
  <si>
    <t>○控えめメニューの提供
　・主食の量が調整できる
　・漬物、汁物について、どちらかを選択できる
　・漬物、汁物について、除去できる
　・漬物、汁物について、他の料理に変更できる</t>
    <rPh sb="1" eb="2">
      <t>ヒカ</t>
    </rPh>
    <rPh sb="9" eb="11">
      <t>テイキョウ</t>
    </rPh>
    <rPh sb="14" eb="16">
      <t>シュショク</t>
    </rPh>
    <rPh sb="17" eb="18">
      <t>リョウ</t>
    </rPh>
    <rPh sb="19" eb="21">
      <t>チョウセイ</t>
    </rPh>
    <rPh sb="27" eb="29">
      <t>ツケモノ</t>
    </rPh>
    <rPh sb="30" eb="32">
      <t>シルモノ</t>
    </rPh>
    <rPh sb="42" eb="44">
      <t>センタク</t>
    </rPh>
    <rPh sb="50" eb="52">
      <t>ツケモノ</t>
    </rPh>
    <rPh sb="53" eb="55">
      <t>シルモノ</t>
    </rPh>
    <rPh sb="60" eb="62">
      <t>ジョキョ</t>
    </rPh>
    <rPh sb="68" eb="70">
      <t>ツケモノ</t>
    </rPh>
    <rPh sb="71" eb="73">
      <t>シルモノ</t>
    </rPh>
    <rPh sb="78" eb="79">
      <t>ホカ</t>
    </rPh>
    <rPh sb="80" eb="82">
      <t>リョウリ</t>
    </rPh>
    <rPh sb="83" eb="85">
      <t>ヘンコウ</t>
    </rPh>
    <phoneticPr fontId="2"/>
  </si>
  <si>
    <t>手打ち蕎麦や　ぎんれい</t>
  </si>
  <si>
    <t>米子市淀江町佐陀７０２－１</t>
  </si>
  <si>
    <t>0859-56-4556</t>
  </si>
  <si>
    <t>惣菜料理店</t>
    <rPh sb="0" eb="2">
      <t>ソウザイ</t>
    </rPh>
    <rPh sb="2" eb="4">
      <t>リョウリ</t>
    </rPh>
    <rPh sb="4" eb="5">
      <t>テン</t>
    </rPh>
    <phoneticPr fontId="2"/>
  </si>
  <si>
    <t>西伯郡日吉津村日吉津
１０２６－１</t>
    <rPh sb="0" eb="3">
      <t>サイハクグン</t>
    </rPh>
    <rPh sb="7" eb="10">
      <t>ヒエヅ</t>
    </rPh>
    <phoneticPr fontId="2"/>
  </si>
  <si>
    <t>0859-27-2941</t>
  </si>
  <si>
    <t>山芳亭</t>
  </si>
  <si>
    <t xml:space="preserve"> 0859-37-1011</t>
  </si>
  <si>
    <t>宿泊施設</t>
    <rPh sb="0" eb="2">
      <t>シュクハク</t>
    </rPh>
    <rPh sb="2" eb="4">
      <t>シセツ</t>
    </rPh>
    <phoneticPr fontId="2"/>
  </si>
  <si>
    <t>なごみ茶屋　八光</t>
  </si>
  <si>
    <t>西伯郡大山町所子２５４－１</t>
    <rPh sb="0" eb="3">
      <t>サイハクグン</t>
    </rPh>
    <phoneticPr fontId="2"/>
  </si>
  <si>
    <t>0859-53-3053</t>
  </si>
  <si>
    <t>緑水園</t>
  </si>
  <si>
    <t>西伯郡南部町下中谷
６０６番地</t>
    <rPh sb="0" eb="3">
      <t>サイハクグン</t>
    </rPh>
    <phoneticPr fontId="2"/>
  </si>
  <si>
    <t>0859-66-5111</t>
  </si>
  <si>
    <t>米子ニューアーバンホテル</t>
  </si>
  <si>
    <t>米子市中町２８番地</t>
  </si>
  <si>
    <t>0859-23-2211</t>
  </si>
  <si>
    <t>○控えめメニューの提供
・主食の量が調節できる
・漬物、汁物について除去できる
○ナイスバランス！メニューの提供
・主食、主菜及び副菜（１食あたり野菜１２０ｇ以上）の揃ったメニュー（定食、セット、ランチ）が３品以上ある</t>
    <rPh sb="13" eb="15">
      <t>シュショク</t>
    </rPh>
    <rPh sb="16" eb="17">
      <t>リョウ</t>
    </rPh>
    <rPh sb="18" eb="20">
      <t>チョウセツ</t>
    </rPh>
    <rPh sb="25" eb="27">
      <t>ツケモノ</t>
    </rPh>
    <rPh sb="28" eb="30">
      <t>シルモノ</t>
    </rPh>
    <rPh sb="34" eb="36">
      <t>ジョキョ</t>
    </rPh>
    <phoneticPr fontId="2"/>
  </si>
  <si>
    <t>シャトー・おだか</t>
  </si>
  <si>
    <t>米子市尾高２３７７</t>
  </si>
  <si>
    <t>0859-39-3701</t>
  </si>
  <si>
    <t>米子市両三柳５８－３</t>
  </si>
  <si>
    <t>0859-31-3907</t>
  </si>
  <si>
    <t>さんぽう</t>
  </si>
  <si>
    <t>米子市角盤町１丁目７２番地</t>
  </si>
  <si>
    <t xml:space="preserve"> 0859-22ｰ5850</t>
  </si>
  <si>
    <t>ホームランド　多里</t>
  </si>
  <si>
    <t>日南町多里783-10</t>
  </si>
  <si>
    <t>0859-84-0246</t>
  </si>
  <si>
    <t>　仕出屋・弁当屋</t>
    <rPh sb="1" eb="3">
      <t>シダ</t>
    </rPh>
    <rPh sb="3" eb="4">
      <t>ヤ</t>
    </rPh>
    <rPh sb="5" eb="7">
      <t>ベントウ</t>
    </rPh>
    <rPh sb="7" eb="8">
      <t>ヤ</t>
    </rPh>
    <phoneticPr fontId="2"/>
  </si>
  <si>
    <t>米子市西福原８－１７－３</t>
  </si>
  <si>
    <t>0859-31-3232</t>
  </si>
  <si>
    <t>ほっかほっか亭　道笑町店</t>
  </si>
  <si>
    <t>米子市道笑町４－１２５－４</t>
  </si>
  <si>
    <t>0859-31-2555</t>
  </si>
  <si>
    <t>ほっかほっか亭　両三柳店</t>
  </si>
  <si>
    <t>米子市両三柳８１６－１</t>
  </si>
  <si>
    <t>0859-30-0070</t>
  </si>
  <si>
    <t>ほっかほっか亭　外江店</t>
  </si>
  <si>
    <t>境港市外江町２３５９</t>
  </si>
  <si>
    <t>0859-44-7700</t>
  </si>
  <si>
    <t>○控えめメニューの提供
・主食の量が調節できる。
・調味料（しょうゆ、ソース、ケチャップ、ドレッシング等）が別添えになっている。
○気配りサービス
・全メニューについてアレルギー物質の表示をしている（表示義務５品目：卵、乳、小麦、そば及び落花生）。
○メニューの栄養成分表示</t>
    <rPh sb="13" eb="15">
      <t>シュショク</t>
    </rPh>
    <rPh sb="16" eb="17">
      <t>リョウ</t>
    </rPh>
    <rPh sb="18" eb="20">
      <t>チョウセツ</t>
    </rPh>
    <rPh sb="26" eb="29">
      <t>チョウミリョウ</t>
    </rPh>
    <rPh sb="54" eb="55">
      <t>ベツ</t>
    </rPh>
    <rPh sb="55" eb="56">
      <t>ゾ</t>
    </rPh>
    <rPh sb="66" eb="68">
      <t>キクバ</t>
    </rPh>
    <rPh sb="75" eb="76">
      <t>ゼン</t>
    </rPh>
    <rPh sb="89" eb="91">
      <t>ブッシツ</t>
    </rPh>
    <rPh sb="92" eb="94">
      <t>ヒョウジ</t>
    </rPh>
    <rPh sb="100" eb="102">
      <t>ヒョウジ</t>
    </rPh>
    <rPh sb="102" eb="104">
      <t>ギム</t>
    </rPh>
    <rPh sb="105" eb="107">
      <t>ヒンモク</t>
    </rPh>
    <rPh sb="108" eb="109">
      <t>タマゴ</t>
    </rPh>
    <rPh sb="110" eb="111">
      <t>チチ</t>
    </rPh>
    <rPh sb="112" eb="114">
      <t>コムギ</t>
    </rPh>
    <rPh sb="117" eb="118">
      <t>オヨ</t>
    </rPh>
    <rPh sb="119" eb="122">
      <t>ラッカセイ</t>
    </rPh>
    <phoneticPr fontId="2"/>
  </si>
  <si>
    <t>○気配りサービス
・全メニューについてアレルギー物質の表示をしている（表示義務５品目：卵、乳、小麦、そば及び落花生）。</t>
    <rPh sb="1" eb="3">
      <t>キクバ</t>
    </rPh>
    <phoneticPr fontId="2"/>
  </si>
  <si>
    <t>くつろぎCafeいちご</t>
  </si>
  <si>
    <t>西伯郡日吉津村日吉津９30</t>
    <rPh sb="0" eb="3">
      <t>サイハクグン</t>
    </rPh>
    <phoneticPr fontId="2"/>
  </si>
  <si>
    <t>0859-27-0118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</si>
  <si>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</si>
  <si>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</si>
  <si>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</si>
  <si>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</si>
  <si>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</si>
  <si>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</si>
  <si>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</si>
  <si>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</si>
  <si>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</si>
  <si>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</si>
  <si>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</si>
  <si>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</si>
  <si>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</si>
  <si>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</si>
  <si>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</si>
  <si>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</si>
  <si>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</si>
  <si>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合　計</t>
  </si>
  <si>
    <t>新規申請</t>
    <rPh sb="0" eb="2">
      <t>シンキ</t>
    </rPh>
    <rPh sb="2" eb="4">
      <t>シンセイ</t>
    </rPh>
    <phoneticPr fontId="2"/>
  </si>
  <si>
    <t>東　部</t>
  </si>
  <si>
    <t>中　部</t>
  </si>
  <si>
    <t>西　部</t>
  </si>
  <si>
    <t>取消</t>
    <rPh sb="0" eb="2">
      <t>トリケシ</t>
    </rPh>
    <phoneticPr fontId="2"/>
  </si>
  <si>
    <t>認定施設数（各管内）</t>
  </si>
  <si>
    <t>認定施設数（全県）</t>
    <rPh sb="6" eb="8">
      <t>ゼンケン</t>
    </rPh>
    <phoneticPr fontId="2"/>
  </si>
  <si>
    <t>全県</t>
  </si>
  <si>
    <t>更新日：</t>
  </si>
  <si>
    <t>【食事分野】鳥取県健康づくり応援施設の取組状況</t>
    <rPh sb="1" eb="3">
      <t>ショクジ</t>
    </rPh>
    <rPh sb="3" eb="5">
      <t>ブンヤ</t>
    </rPh>
    <rPh sb="6" eb="8">
      <t>トットリ</t>
    </rPh>
    <rPh sb="19" eb="20">
      <t>ト</t>
    </rPh>
    <rPh sb="20" eb="21">
      <t>ク</t>
    </rPh>
    <rPh sb="21" eb="23">
      <t>ジョウキョウ</t>
    </rPh>
    <phoneticPr fontId="2"/>
  </si>
  <si>
    <t>メニューの　　　　　栄養成分表示</t>
  </si>
  <si>
    <t>ヘルシー　　　　　メニューの提供</t>
    <rPh sb="14" eb="16">
      <t>テイキョウ</t>
    </rPh>
    <phoneticPr fontId="2"/>
  </si>
  <si>
    <t>（再掲）ヘルシーメニュー</t>
  </si>
  <si>
    <t>取組施設数　　　　（上段）　　　　　　取組の割合　　　（下段）</t>
    <rPh sb="0" eb="2">
      <t>トリクミ</t>
    </rPh>
    <rPh sb="2" eb="5">
      <t>シセツスウ</t>
    </rPh>
    <rPh sb="10" eb="12">
      <t>ジョウダン</t>
    </rPh>
    <rPh sb="19" eb="21">
      <t>トリクミ</t>
    </rPh>
    <rPh sb="22" eb="24">
      <t>ワリアイ</t>
    </rPh>
    <rPh sb="28" eb="29">
      <t>シタ</t>
    </rPh>
    <rPh sb="29" eb="30">
      <t>ダン</t>
    </rPh>
    <phoneticPr fontId="2"/>
  </si>
  <si>
    <t>＊１施設内で、複数の取組みを行っている場合もあります。</t>
    <rPh sb="2" eb="4">
      <t>シセツ</t>
    </rPh>
    <rPh sb="4" eb="5">
      <t>ナイ</t>
    </rPh>
    <rPh sb="7" eb="9">
      <t>フクスウ</t>
    </rPh>
    <rPh sb="10" eb="12">
      <t>トリク</t>
    </rPh>
    <rPh sb="14" eb="15">
      <t>オコナ</t>
    </rPh>
    <rPh sb="19" eb="21">
      <t>バアイ</t>
    </rPh>
    <phoneticPr fontId="2"/>
  </si>
  <si>
    <r>
      <t>野菜たっぷり　　　　メニュー　　　　　　　</t>
    </r>
    <r>
      <rPr>
        <b/>
        <sz val="9"/>
        <color indexed="8"/>
        <rFont val="メイリオ"/>
        <family val="3"/>
        <charset val="128"/>
      </rPr>
      <t>(１品あたり野菜70ｇのメニューが３品以上他）</t>
    </r>
    <rPh sb="0" eb="2">
      <t>ヤサイ</t>
    </rPh>
    <rPh sb="23" eb="24">
      <t>ヒン</t>
    </rPh>
    <rPh sb="27" eb="29">
      <t>ヤサイ</t>
    </rPh>
    <rPh sb="39" eb="40">
      <t>シナ</t>
    </rPh>
    <rPh sb="40" eb="42">
      <t>イジョウ</t>
    </rPh>
    <rPh sb="42" eb="43">
      <t>ホカ</t>
    </rPh>
    <phoneticPr fontId="2"/>
  </si>
  <si>
    <r>
      <t>控えめメニュー　　</t>
    </r>
    <r>
      <rPr>
        <b/>
        <sz val="9"/>
        <color indexed="8"/>
        <rFont val="メイリオ"/>
        <family val="3"/>
        <charset val="128"/>
      </rPr>
      <t>（半量メニューや　　　減塩の工夫等）</t>
    </r>
    <rPh sb="0" eb="1">
      <t>ヒカ</t>
    </rPh>
    <rPh sb="10" eb="11">
      <t>ハン</t>
    </rPh>
    <rPh sb="11" eb="12">
      <t>リョウ</t>
    </rPh>
    <rPh sb="20" eb="22">
      <t>ゲンエン</t>
    </rPh>
    <rPh sb="23" eb="25">
      <t>クフウ</t>
    </rPh>
    <rPh sb="25" eb="26">
      <t>トウ</t>
    </rPh>
    <phoneticPr fontId="2"/>
  </si>
  <si>
    <r>
      <t>ナイス　　　　　　　　　　　バランスメニュー　　</t>
    </r>
    <r>
      <rPr>
        <b/>
        <sz val="9"/>
        <color indexed="8"/>
        <rFont val="メイリオ"/>
        <family val="3"/>
        <charset val="128"/>
      </rPr>
      <t>（主食・主菜・副菜が揃ったメニューの提供　*条件つき）</t>
    </r>
    <rPh sb="34" eb="35">
      <t>ソロ</t>
    </rPh>
    <rPh sb="42" eb="44">
      <t>テイキョウ</t>
    </rPh>
    <rPh sb="46" eb="48">
      <t>ジョウケン</t>
    </rPh>
    <phoneticPr fontId="2"/>
  </si>
  <si>
    <r>
      <t>気配りサービス  　</t>
    </r>
    <r>
      <rPr>
        <b/>
        <sz val="9"/>
        <color indexed="8"/>
        <rFont val="メイリオ"/>
        <family val="3"/>
        <charset val="128"/>
      </rPr>
      <t>（アレルギー表示 ）</t>
    </r>
    <rPh sb="0" eb="2">
      <t>キクバ</t>
    </rPh>
    <rPh sb="16" eb="18">
      <t>ヒョウジ</t>
    </rPh>
    <phoneticPr fontId="2"/>
  </si>
  <si>
    <t>出雲街道根雨宿二番館
そば道場たたらや</t>
    <rPh sb="0" eb="2">
      <t>イズモ</t>
    </rPh>
    <rPh sb="2" eb="4">
      <t>カイドウ</t>
    </rPh>
    <rPh sb="4" eb="6">
      <t>ネウ</t>
    </rPh>
    <rPh sb="6" eb="7">
      <t>シュク</t>
    </rPh>
    <rPh sb="7" eb="10">
      <t>ニバンカン</t>
    </rPh>
    <rPh sb="13" eb="15">
      <t>ドウジョウ</t>
    </rPh>
    <phoneticPr fontId="2"/>
  </si>
  <si>
    <t>肉の市場カタオカ　
新鮮市場店</t>
    <phoneticPr fontId="33"/>
  </si>
  <si>
    <t>ほっかほっか亭　４３１西福原店</t>
    <phoneticPr fontId="33"/>
  </si>
  <si>
    <r>
      <t xml:space="preserve">平成１6年 7月29日
</t>
    </r>
    <r>
      <rPr>
        <sz val="11"/>
        <color indexed="12"/>
        <rFont val="ＭＳ Ｐゴシック"/>
        <family val="3"/>
        <charset val="128"/>
      </rPr>
      <t>（平成23年8月11日）取組</t>
    </r>
    <rPh sb="0" eb="2">
      <t>ヘイセイ</t>
    </rPh>
    <rPh sb="4" eb="5">
      <t>ネン</t>
    </rPh>
    <rPh sb="7" eb="8">
      <t>ガツ</t>
    </rPh>
    <rPh sb="10" eb="11">
      <t>ニチ</t>
    </rPh>
    <rPh sb="13" eb="15">
      <t>ヘイセイ</t>
    </rPh>
    <rPh sb="17" eb="18">
      <t>ネン</t>
    </rPh>
    <rPh sb="19" eb="20">
      <t>ガツ</t>
    </rPh>
    <rPh sb="22" eb="23">
      <t>ニチ</t>
    </rPh>
    <rPh sb="24" eb="26">
      <t>トリクミ</t>
    </rPh>
    <phoneticPr fontId="2"/>
  </si>
  <si>
    <r>
      <t xml:space="preserve">○野菜たっぷりメニューの提供
</t>
    </r>
    <r>
      <rPr>
        <sz val="11"/>
        <rFont val="ＭＳ Ｐゴシック"/>
        <family val="3"/>
        <charset val="128"/>
      </rPr>
      <t>　・一品あたり野菜７０ｇ以上のメニューが３品以上ある
　・野菜を中心とした副菜メニューが５品以上ある　　　
○ナイスバランス！メニューの提供
　・主食、主菜及び副菜（１食あたり野菜１２０ｇ以上）の揃ったメニュー（定食、セット、ランチ）が３品以上ある</t>
    </r>
    <rPh sb="1" eb="3">
      <t>ヤサイ</t>
    </rPh>
    <rPh sb="12" eb="14">
      <t>テイキョウ</t>
    </rPh>
    <rPh sb="17" eb="19">
      <t>イッピン</t>
    </rPh>
    <rPh sb="22" eb="24">
      <t>ヤサイ</t>
    </rPh>
    <rPh sb="27" eb="29">
      <t>イジョウ</t>
    </rPh>
    <rPh sb="36" eb="37">
      <t>シナ</t>
    </rPh>
    <rPh sb="37" eb="39">
      <t>イジョウ</t>
    </rPh>
    <rPh sb="44" eb="46">
      <t>ヤサイ</t>
    </rPh>
    <rPh sb="47" eb="49">
      <t>チュウシン</t>
    </rPh>
    <rPh sb="52" eb="54">
      <t>フクサイ</t>
    </rPh>
    <rPh sb="60" eb="61">
      <t>ヒン</t>
    </rPh>
    <rPh sb="61" eb="63">
      <t>イジョウ</t>
    </rPh>
    <rPh sb="83" eb="85">
      <t>テイキョウ</t>
    </rPh>
    <rPh sb="88" eb="90">
      <t>シュショク</t>
    </rPh>
    <rPh sb="91" eb="92">
      <t>シュ</t>
    </rPh>
    <rPh sb="92" eb="93">
      <t>サイ</t>
    </rPh>
    <rPh sb="93" eb="94">
      <t>オヨ</t>
    </rPh>
    <rPh sb="95" eb="97">
      <t>フクサイ</t>
    </rPh>
    <rPh sb="99" eb="100">
      <t>ショク</t>
    </rPh>
    <rPh sb="103" eb="105">
      <t>ヤサイ</t>
    </rPh>
    <rPh sb="109" eb="111">
      <t>イジョウ</t>
    </rPh>
    <rPh sb="113" eb="114">
      <t>ソロ</t>
    </rPh>
    <rPh sb="121" eb="123">
      <t>テイショク</t>
    </rPh>
    <rPh sb="134" eb="135">
      <t>ヒン</t>
    </rPh>
    <rPh sb="135" eb="137">
      <t>イジョウ</t>
    </rPh>
    <phoneticPr fontId="2"/>
  </si>
  <si>
    <r>
      <t xml:space="preserve">気配りサービス
 </t>
    </r>
    <r>
      <rPr>
        <b/>
        <sz val="9"/>
        <color indexed="8"/>
        <rFont val="メイリオ"/>
        <family val="3"/>
        <charset val="128"/>
      </rPr>
      <t>（主食・主菜・副菜　　の明記）</t>
    </r>
    <rPh sb="0" eb="2">
      <t>キクバ</t>
    </rPh>
    <rPh sb="10" eb="12">
      <t>シュショク</t>
    </rPh>
    <rPh sb="13" eb="15">
      <t>シュサイ</t>
    </rPh>
    <rPh sb="16" eb="18">
      <t>フクサイ</t>
    </rPh>
    <rPh sb="21" eb="23">
      <t>メイキ</t>
    </rPh>
    <phoneticPr fontId="2"/>
  </si>
  <si>
    <t>鳥取大学生活協同組合
　マーレ</t>
    <rPh sb="0" eb="2">
      <t>トットリ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</si>
  <si>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r>
      <t xml:space="preserve">平成16年3月31日
</t>
    </r>
    <r>
      <rPr>
        <b/>
        <sz val="11"/>
        <color rgb="FF0000CC"/>
        <rFont val="ＭＳ Ｐゴシック"/>
        <family val="3"/>
        <charset val="128"/>
      </rPr>
      <t>（令和3年4月5日）</t>
    </r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5" eb="16">
      <t>ネン</t>
    </rPh>
    <rPh sb="17" eb="18">
      <t>ガツ</t>
    </rPh>
    <phoneticPr fontId="33"/>
  </si>
  <si>
    <t>鳥取大学生活協同組合
　　アエル</t>
    <rPh sb="0" eb="2">
      <t>トットリ</t>
    </rPh>
    <rPh sb="2" eb="4">
      <t>ダイガク</t>
    </rPh>
    <rPh sb="4" eb="6">
      <t>セイカツ</t>
    </rPh>
    <rPh sb="6" eb="8">
      <t>キョウドウ</t>
    </rPh>
    <rPh sb="8" eb="10">
      <t>クミアイ</t>
    </rPh>
    <phoneticPr fontId="2"/>
  </si>
  <si>
    <r>
      <t xml:space="preserve">平成17年7月26日
</t>
    </r>
    <r>
      <rPr>
        <b/>
        <sz val="11"/>
        <color rgb="FF0000CC"/>
        <rFont val="ＭＳ Ｐゴシック"/>
        <family val="3"/>
        <charset val="128"/>
      </rPr>
      <t>（令和3年4月5日）</t>
    </r>
    <rPh sb="0" eb="2">
      <t>ヘイセイ</t>
    </rPh>
    <rPh sb="4" eb="5">
      <t>ネン</t>
    </rPh>
    <rPh sb="6" eb="7">
      <t>ガツ</t>
    </rPh>
    <rPh sb="9" eb="10">
      <t>ニチ</t>
    </rPh>
    <phoneticPr fontId="33"/>
  </si>
  <si>
    <t>○野菜たっぷりメニューの提供
・１品あたり野菜７０ｇのメニューが３品以上ある
・野菜を中心とした副菜の単品メニューが５品以上ある
○ナイスバランス！メニューの提供
・主菜・副菜（１食あたり野菜」１２０ｇ以上）の揃ったメニューが３品以上ある（定食、セット、ランチ等）
○気配りサービス
・全メニューについてアレルギー物質の表示をしている（表示義務５品目：卵、乳、小麦、そば及び落花生）
○メニューの栄養成分表示</t>
    <phoneticPr fontId="2"/>
  </si>
  <si>
    <t>○野菜たっぷりメニューの提供
・１品あたり野菜７０ｇのメニューが３品以上ある
・野菜を中心とした副菜の単品メニューが５品以上ある
○気配りサービス
・全メニューについてアレルギー物質の表示をしている（表示義務５品目：卵、乳、小麦、そば及び落花生）
○メニューの栄養成分表示</t>
    <rPh sb="1" eb="3">
      <t>ヤサイ</t>
    </rPh>
    <rPh sb="12" eb="14">
      <t>テイキョウ</t>
    </rPh>
    <rPh sb="17" eb="18">
      <t>ピン</t>
    </rPh>
    <rPh sb="21" eb="23">
      <t>ヤサイ</t>
    </rPh>
    <rPh sb="33" eb="36">
      <t>ヒンイジョウ</t>
    </rPh>
    <rPh sb="40" eb="42">
      <t>ヤサイ</t>
    </rPh>
    <rPh sb="43" eb="45">
      <t>チュウシン</t>
    </rPh>
    <rPh sb="48" eb="50">
      <t>フクサイ</t>
    </rPh>
    <rPh sb="51" eb="53">
      <t>タンピン</t>
    </rPh>
    <rPh sb="59" eb="60">
      <t>シナ</t>
    </rPh>
    <rPh sb="60" eb="62">
      <t>イジョウ</t>
    </rPh>
    <rPh sb="66" eb="68">
      <t>キクバ</t>
    </rPh>
    <rPh sb="75" eb="76">
      <t>ゼン</t>
    </rPh>
    <rPh sb="89" eb="91">
      <t>ブッシツ</t>
    </rPh>
    <rPh sb="92" eb="94">
      <t>ヒョウジ</t>
    </rPh>
    <rPh sb="100" eb="102">
      <t>ヒョウジ</t>
    </rPh>
    <rPh sb="102" eb="104">
      <t>ギム</t>
    </rPh>
    <rPh sb="105" eb="107">
      <t>ヒンモク</t>
    </rPh>
    <rPh sb="108" eb="109">
      <t>タマゴ</t>
    </rPh>
    <rPh sb="110" eb="111">
      <t>ニュウ</t>
    </rPh>
    <rPh sb="112" eb="114">
      <t>コムギ</t>
    </rPh>
    <rPh sb="117" eb="118">
      <t>オヨ</t>
    </rPh>
    <rPh sb="119" eb="122">
      <t>ラッカセイ</t>
    </rPh>
    <rPh sb="130" eb="132">
      <t>エイヨウ</t>
    </rPh>
    <rPh sb="132" eb="134">
      <t>セイブン</t>
    </rPh>
    <rPh sb="134" eb="136">
      <t>ヒョウジ</t>
    </rPh>
    <phoneticPr fontId="2"/>
  </si>
  <si>
    <t>○気配りサービス
・全メニューについてアレルギー物質の表示をしている
○メニューの栄養成分表示</t>
    <rPh sb="41" eb="43">
      <t>エイヨウ</t>
    </rPh>
    <rPh sb="43" eb="45">
      <t>セイブン</t>
    </rPh>
    <rPh sb="45" eb="47">
      <t>ヒョウジ</t>
    </rPh>
    <phoneticPr fontId="2"/>
  </si>
  <si>
    <t>R2</t>
    <phoneticPr fontId="33"/>
  </si>
  <si>
    <t>さわ食堂</t>
    <rPh sb="2" eb="4">
      <t>ショクドウ</t>
    </rPh>
    <phoneticPr fontId="33"/>
  </si>
  <si>
    <t>○ナイスバランス！メニューの提供
・主食、主菜及び副菜（１食あたり野菜１２０ｇ以上）の揃ったメニュー（定食、セット、ランチ）が３品以上ある</t>
    <phoneticPr fontId="33"/>
  </si>
  <si>
    <t>平成24年5月10日
(令和3年3月10日)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33"/>
  </si>
  <si>
    <t>介護老人福祉施設　ル・ソラリオン</t>
    <rPh sb="0" eb="2">
      <t>カイゴ</t>
    </rPh>
    <rPh sb="2" eb="4">
      <t>ロウジン</t>
    </rPh>
    <rPh sb="4" eb="6">
      <t>フクシ</t>
    </rPh>
    <rPh sb="6" eb="8">
      <t>シセツ</t>
    </rPh>
    <phoneticPr fontId="33"/>
  </si>
  <si>
    <t>事業所食堂</t>
    <rPh sb="0" eb="3">
      <t>ジギョウショ</t>
    </rPh>
    <rPh sb="3" eb="5">
      <t>ショクドウ</t>
    </rPh>
    <phoneticPr fontId="33"/>
  </si>
  <si>
    <t>http://www.med-wel.jp/</t>
    <phoneticPr fontId="33"/>
  </si>
  <si>
    <t>医療福祉センター　倉吉病院</t>
    <rPh sb="0" eb="2">
      <t>イリョウ</t>
    </rPh>
    <rPh sb="2" eb="4">
      <t>フクシ</t>
    </rPh>
    <rPh sb="9" eb="11">
      <t>クラヨシ</t>
    </rPh>
    <rPh sb="11" eb="13">
      <t>ビョウイン</t>
    </rPh>
    <phoneticPr fontId="33"/>
  </si>
  <si>
    <t>倉吉市山根４３</t>
    <rPh sb="0" eb="3">
      <t>クラヨシシ</t>
    </rPh>
    <rPh sb="3" eb="5">
      <t>ヤマネ</t>
    </rPh>
    <phoneticPr fontId="33"/>
  </si>
  <si>
    <t>0858-26-1011</t>
    <phoneticPr fontId="33"/>
  </si>
  <si>
    <t>http://www.med-wel.jp/kurabyou/</t>
    <phoneticPr fontId="33"/>
  </si>
  <si>
    <t>倉吉市山根５５－３</t>
    <rPh sb="0" eb="3">
      <t>クラヨシシ</t>
    </rPh>
    <rPh sb="3" eb="5">
      <t>ヤマネ</t>
    </rPh>
    <phoneticPr fontId="33"/>
  </si>
  <si>
    <t>0858-26-0115</t>
    <phoneticPr fontId="33"/>
  </si>
  <si>
    <t>R3</t>
    <phoneticPr fontId="33"/>
  </si>
  <si>
    <t>（有）やまもと　　元氣亭</t>
    <rPh sb="1" eb="2">
      <t>ユウ</t>
    </rPh>
    <rPh sb="9" eb="11">
      <t>ゲンキ</t>
    </rPh>
    <rPh sb="11" eb="12">
      <t>テイ</t>
    </rPh>
    <phoneticPr fontId="2"/>
  </si>
  <si>
    <t>0857-30-4224</t>
    <phoneticPr fontId="33"/>
  </si>
  <si>
    <t>ミスタードーナツ　イオンモール鳥取北ショップ</t>
    <rPh sb="17" eb="18">
      <t>キタ</t>
    </rPh>
    <phoneticPr fontId="2"/>
  </si>
  <si>
    <t>鳥取市晩稲３４８</t>
    <rPh sb="0" eb="3">
      <t>トットリシ</t>
    </rPh>
    <rPh sb="3" eb="4">
      <t>バン</t>
    </rPh>
    <rPh sb="4" eb="5">
      <t>イネ</t>
    </rPh>
    <phoneticPr fontId="2"/>
  </si>
  <si>
    <t>0858-76-6000</t>
    <phoneticPr fontId="33"/>
  </si>
  <si>
    <t>0857-38-3883</t>
    <phoneticPr fontId="33"/>
  </si>
  <si>
    <t>0857-38-4848</t>
    <phoneticPr fontId="33"/>
  </si>
  <si>
    <t>0857-32-2304</t>
    <phoneticPr fontId="33"/>
  </si>
  <si>
    <t>鳥取市末広温泉町１２９</t>
    <rPh sb="0" eb="3">
      <t>トットリシ</t>
    </rPh>
    <rPh sb="3" eb="5">
      <t>スエヒロ</t>
    </rPh>
    <rPh sb="5" eb="8">
      <t>オンセンチョウ</t>
    </rPh>
    <phoneticPr fontId="2"/>
  </si>
  <si>
    <t>0857-22-2874</t>
    <phoneticPr fontId="33"/>
  </si>
  <si>
    <t>0857-20-0509</t>
    <phoneticPr fontId="33"/>
  </si>
  <si>
    <t>0857-26-0445</t>
    <phoneticPr fontId="33"/>
  </si>
  <si>
    <t>0857-21-1010</t>
    <phoneticPr fontId="33"/>
  </si>
  <si>
    <t>ニュートリションクラブ　ヘルス＆ドリーム</t>
    <phoneticPr fontId="33"/>
  </si>
  <si>
    <t>（参考）　　　　　認定施設数（前年度）</t>
    <rPh sb="1" eb="3">
      <t>サンコウ</t>
    </rPh>
    <rPh sb="9" eb="11">
      <t>ニンテイ</t>
    </rPh>
    <rPh sb="11" eb="14">
      <t>シセツスウ</t>
    </rPh>
    <rPh sb="15" eb="18">
      <t>ゼンネンド</t>
    </rPh>
    <phoneticPr fontId="2"/>
  </si>
  <si>
    <t>R4</t>
    <phoneticPr fontId="33"/>
  </si>
  <si>
    <t>http://www.skylark.co.jp</t>
    <phoneticPr fontId="33"/>
  </si>
  <si>
    <t>http://www.misterdonut.jp/index.html</t>
    <phoneticPr fontId="33"/>
  </si>
  <si>
    <t>http://www.ichibanya.co.jp/</t>
    <phoneticPr fontId="33"/>
  </si>
  <si>
    <t>http://www.dohtonbori.co.jp/</t>
    <phoneticPr fontId="33"/>
  </si>
  <si>
    <t>http://www.kazenomachi.com/</t>
    <phoneticPr fontId="33"/>
  </si>
  <si>
    <t>Http://www.mansuirou.co.jp</t>
    <phoneticPr fontId="33"/>
  </si>
  <si>
    <t>http://www.misasa-kouraku.co.jp/</t>
    <phoneticPr fontId="33"/>
  </si>
  <si>
    <t>http://takakama.hal.ne.jp/</t>
    <phoneticPr fontId="33"/>
  </si>
  <si>
    <t>http://www.dohtonbori.co.jp/</t>
    <phoneticPr fontId="33"/>
  </si>
  <si>
    <t>https://ja-jp.facebook.com/nariishinohama</t>
    <phoneticPr fontId="33"/>
  </si>
  <si>
    <t>http://www.zai-keijinkai.jp</t>
    <phoneticPr fontId="33"/>
  </si>
  <si>
    <t>http://sobaya.kakurezato.com/</t>
    <phoneticPr fontId="33"/>
  </si>
  <si>
    <t>http://www.tottorihanakairou.or.jp/</t>
    <phoneticPr fontId="33"/>
  </si>
  <si>
    <t xml:space="preserve">http://hibinokate.com/
</t>
    <phoneticPr fontId="33"/>
  </si>
  <si>
    <t>http://www.e-yamayoshi.net</t>
    <phoneticPr fontId="33"/>
  </si>
  <si>
    <t>http://www.e-tairyo.com</t>
    <phoneticPr fontId="33"/>
  </si>
  <si>
    <t>http://www.newurban.co.jp</t>
    <phoneticPr fontId="33"/>
  </si>
  <si>
    <t>http://chateau-odaka.jp/</t>
    <phoneticPr fontId="33"/>
  </si>
  <si>
    <t>https://www.ryokusuien.jp/</t>
    <phoneticPr fontId="33"/>
  </si>
  <si>
    <t>現在、HP不通</t>
    <phoneticPr fontId="33"/>
  </si>
  <si>
    <t>-</t>
    <phoneticPr fontId="33"/>
  </si>
  <si>
    <t>http://www.tsurunohashi.com/shop/</t>
    <phoneticPr fontId="33"/>
  </si>
  <si>
    <t>https://www.ootoya.com/</t>
    <phoneticPr fontId="33"/>
  </si>
  <si>
    <r>
      <t xml:space="preserve">ペンション　コスモスの館
</t>
    </r>
    <r>
      <rPr>
        <sz val="11"/>
        <color rgb="FFFF0000"/>
        <rFont val="ＭＳ Ｐゴシック"/>
        <family val="3"/>
        <charset val="128"/>
      </rPr>
      <t>（R5.4～休館中）</t>
    </r>
    <rPh sb="11" eb="12">
      <t>ヤカタ</t>
    </rPh>
    <rPh sb="19" eb="22">
      <t>キュウカンチュウ</t>
    </rPh>
    <phoneticPr fontId="2"/>
  </si>
  <si>
    <t>https://www.city.tottori.lg.jp/www/contents/1488708247213/index.html</t>
    <phoneticPr fontId="33"/>
  </si>
  <si>
    <t>https://www.facebook.com/gennkitei/?locale=ja_JP</t>
    <phoneticPr fontId="33"/>
  </si>
  <si>
    <t>○ナイスバランス！メニューの提供
　・朝食としてバランスのとれたメニュー（主食、主菜及び副菜が揃い、果物又は牛乳・乳製品が併せて提供されているもの）を提供している
　※施設職員への提供に限ります</t>
    <rPh sb="14" eb="16">
      <t>テイキョウ</t>
    </rPh>
    <rPh sb="19" eb="21">
      <t>チョウショク</t>
    </rPh>
    <rPh sb="37" eb="39">
      <t>シュショク</t>
    </rPh>
    <rPh sb="40" eb="41">
      <t>シュ</t>
    </rPh>
    <rPh sb="41" eb="42">
      <t>サイ</t>
    </rPh>
    <rPh sb="42" eb="43">
      <t>オヨ</t>
    </rPh>
    <rPh sb="44" eb="46">
      <t>フクサイ</t>
    </rPh>
    <rPh sb="47" eb="48">
      <t>ソロ</t>
    </rPh>
    <rPh sb="50" eb="52">
      <t>クダモノ</t>
    </rPh>
    <rPh sb="52" eb="53">
      <t>マタ</t>
    </rPh>
    <rPh sb="54" eb="56">
      <t>ギュウニュウ</t>
    </rPh>
    <rPh sb="57" eb="60">
      <t>ニュウセイヒン</t>
    </rPh>
    <rPh sb="61" eb="62">
      <t>アワ</t>
    </rPh>
    <rPh sb="64" eb="66">
      <t>テイキョウ</t>
    </rPh>
    <rPh sb="75" eb="77">
      <t>テイキョウ</t>
    </rPh>
    <rPh sb="84" eb="88">
      <t>シセツショクイン</t>
    </rPh>
    <rPh sb="90" eb="92">
      <t>テイキョウ</t>
    </rPh>
    <rPh sb="93" eb="94">
      <t>カギ</t>
    </rPh>
    <phoneticPr fontId="2"/>
  </si>
  <si>
    <t>R5</t>
  </si>
  <si>
    <t>R6</t>
  </si>
  <si>
    <t>R6.5.31現在</t>
    <rPh sb="7" eb="9">
      <t>ゲンザイ</t>
    </rPh>
    <phoneticPr fontId="33"/>
  </si>
  <si>
    <t>令和６年5月３１日現在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</si>
</sst>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8"/>
      <name val="メイリオ"/>
      <family val="3"/>
      <charset val="128"/>
    </font>
    <font>
      <b/>
      <sz val="14"/>
      <name val="メイリオ"/>
      <family val="3"/>
      <charset val="128"/>
    </font>
    <font>
      <sz val="20"/>
      <name val="メイリオ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b/>
      <sz val="11"/>
      <color rgb="FF0000CC"/>
      <name val="ＭＳ Ｐゴシック"/>
      <family val="3"/>
      <charset val="128"/>
    </font>
    <font>
      <sz val="8"/>
      <name val="メイリオ"/>
      <family val="3"/>
      <charset val="128"/>
    </font>
    <font>
      <sz val="11"/>
      <color rgb="FFFF0000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8321481978820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8" borderId="6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10" borderId="7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8" fillId="31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3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1">
      <alignment vertical="center"/>
    </xf>
    <xf numFmtId="0" fontId="1" fillId="11" borderId="9" xfId="1" applyFill="1" applyBorder="1">
      <alignment vertical="center"/>
    </xf>
    <xf numFmtId="0" fontId="1" fillId="11" borderId="9" xfId="1" applyFill="1" applyBorder="1" applyAlignment="1">
      <alignment horizontal="center" vertical="center"/>
    </xf>
    <xf numFmtId="0" fontId="1" fillId="11" borderId="9" xfId="1" applyFill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wrapText="1"/>
    </xf>
    <xf numFmtId="0" fontId="1" fillId="11" borderId="9" xfId="1" applyFill="1" applyBorder="1" applyAlignment="1">
      <alignment horizontal="center" vertical="center" wrapText="1"/>
    </xf>
    <xf numFmtId="58" fontId="1" fillId="0" borderId="9" xfId="1" applyNumberFormat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vertical="center" wrapText="1"/>
    </xf>
    <xf numFmtId="0" fontId="1" fillId="0" borderId="9" xfId="1" applyBorder="1" applyAlignment="1">
      <alignment horizontal="center" vertical="center" shrinkToFit="1"/>
    </xf>
    <xf numFmtId="0" fontId="1" fillId="0" borderId="9" xfId="1" applyBorder="1" applyAlignment="1">
      <alignment vertical="center" shrinkToFit="1"/>
    </xf>
    <xf numFmtId="0" fontId="1" fillId="11" borderId="9" xfId="1" applyFill="1" applyBorder="1" applyAlignment="1">
      <alignment horizontal="left" vertical="center" wrapText="1"/>
    </xf>
    <xf numFmtId="58" fontId="1" fillId="0" borderId="9" xfId="1" applyNumberFormat="1" applyBorder="1" applyAlignment="1">
      <alignment horizontal="center" vertical="center" wrapText="1"/>
    </xf>
    <xf numFmtId="0" fontId="1" fillId="0" borderId="9" xfId="1" applyBorder="1" applyAlignment="1">
      <alignment horizontal="left" vertical="center" wrapText="1"/>
    </xf>
    <xf numFmtId="58" fontId="1" fillId="0" borderId="9" xfId="30" applyNumberFormat="1" applyFont="1" applyBorder="1" applyAlignment="1" applyProtection="1">
      <alignment horizontal="center" vertical="center"/>
    </xf>
    <xf numFmtId="0" fontId="1" fillId="0" borderId="9" xfId="1" applyBorder="1" applyAlignment="1">
      <alignment horizontal="left" vertical="center"/>
    </xf>
    <xf numFmtId="177" fontId="1" fillId="0" borderId="9" xfId="1" applyNumberFormat="1" applyBorder="1" applyAlignment="1">
      <alignment horizontal="center" vertical="center"/>
    </xf>
    <xf numFmtId="0" fontId="1" fillId="11" borderId="0" xfId="1" applyFill="1">
      <alignment vertical="center"/>
    </xf>
    <xf numFmtId="0" fontId="1" fillId="33" borderId="9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shrinkToFit="1"/>
    </xf>
    <xf numFmtId="0" fontId="1" fillId="11" borderId="9" xfId="1" applyFill="1" applyBorder="1" applyAlignment="1">
      <alignment horizontal="left" vertical="center"/>
    </xf>
    <xf numFmtId="58" fontId="1" fillId="11" borderId="9" xfId="1" applyNumberForma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 wrapText="1"/>
    </xf>
    <xf numFmtId="0" fontId="13" fillId="36" borderId="0" xfId="1" applyFont="1" applyFill="1" applyAlignment="1">
      <alignment vertical="center" wrapText="1"/>
    </xf>
    <xf numFmtId="0" fontId="13" fillId="37" borderId="0" xfId="1" applyFont="1" applyFill="1" applyAlignment="1">
      <alignment vertical="center" wrapText="1"/>
    </xf>
    <xf numFmtId="0" fontId="13" fillId="37" borderId="0" xfId="1" applyFont="1" applyFill="1">
      <alignment vertical="center"/>
    </xf>
    <xf numFmtId="0" fontId="13" fillId="0" borderId="0" xfId="1" applyFont="1">
      <alignment vertical="center"/>
    </xf>
    <xf numFmtId="0" fontId="1" fillId="11" borderId="9" xfId="1" applyFill="1" applyBorder="1" applyAlignment="1">
      <alignment vertical="center" wrapText="1"/>
    </xf>
    <xf numFmtId="0" fontId="1" fillId="0" borderId="9" xfId="1" applyBorder="1" applyAlignment="1">
      <alignment vertical="center" wrapText="1" shrinkToFit="1"/>
    </xf>
    <xf numFmtId="0" fontId="3" fillId="11" borderId="9" xfId="30" applyFill="1" applyBorder="1" applyAlignment="1" applyProtection="1">
      <alignment horizontal="left" vertical="center" wrapText="1"/>
    </xf>
    <xf numFmtId="0" fontId="3" fillId="0" borderId="9" xfId="30" applyBorder="1" applyAlignment="1" applyProtection="1">
      <alignment horizontal="left" vertical="center" wrapText="1"/>
    </xf>
    <xf numFmtId="0" fontId="1" fillId="33" borderId="9" xfId="1" applyFill="1" applyBorder="1" applyAlignment="1">
      <alignment horizontal="center" vertical="center" wrapText="1"/>
    </xf>
    <xf numFmtId="0" fontId="1" fillId="33" borderId="0" xfId="1" applyFill="1" applyAlignment="1">
      <alignment horizontal="center" vertical="center"/>
    </xf>
    <xf numFmtId="49" fontId="1" fillId="0" borderId="9" xfId="1" applyNumberFormat="1" applyBorder="1" applyAlignment="1">
      <alignment horizontal="center" vertical="center" wrapText="1"/>
    </xf>
    <xf numFmtId="0" fontId="1" fillId="0" borderId="9" xfId="1" applyBorder="1" applyAlignment="1">
      <alignment horizontal="left" vertical="center" shrinkToFit="1"/>
    </xf>
    <xf numFmtId="0" fontId="1" fillId="0" borderId="9" xfId="1" applyBorder="1" applyAlignment="1">
      <alignment horizontal="center" vertical="center" wrapText="1" shrinkToFit="1"/>
    </xf>
    <xf numFmtId="0" fontId="1" fillId="0" borderId="9" xfId="1" applyBorder="1" applyAlignment="1">
      <alignment horizontal="left" vertical="center" wrapText="1" shrinkToFit="1"/>
    </xf>
    <xf numFmtId="0" fontId="11" fillId="0" borderId="0" xfId="1" applyFont="1" applyAlignment="1">
      <alignment horizontal="right" vertical="center"/>
    </xf>
    <xf numFmtId="0" fontId="12" fillId="0" borderId="9" xfId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13" xfId="1" applyNumberFormat="1" applyFont="1" applyBorder="1">
      <alignment vertical="center"/>
    </xf>
    <xf numFmtId="0" fontId="12" fillId="0" borderId="1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34" borderId="16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11" xfId="1" applyFont="1" applyBorder="1">
      <alignment vertical="center"/>
    </xf>
    <xf numFmtId="0" fontId="12" fillId="35" borderId="16" xfId="1" applyFont="1" applyFill="1" applyBorder="1" applyAlignment="1">
      <alignment horizontal="center" vertical="center"/>
    </xf>
    <xf numFmtId="0" fontId="12" fillId="35" borderId="15" xfId="1" applyFont="1" applyFill="1" applyBorder="1" applyAlignment="1">
      <alignment horizontal="center" vertical="center"/>
    </xf>
    <xf numFmtId="0" fontId="12" fillId="35" borderId="13" xfId="1" applyFont="1" applyFill="1" applyBorder="1">
      <alignment vertical="center"/>
    </xf>
    <xf numFmtId="0" fontId="12" fillId="35" borderId="17" xfId="1" applyFont="1" applyFill="1" applyBorder="1" applyAlignment="1">
      <alignment vertical="center" wrapText="1"/>
    </xf>
    <xf numFmtId="0" fontId="12" fillId="0" borderId="18" xfId="1" applyFont="1" applyBorder="1">
      <alignment vertical="center"/>
    </xf>
    <xf numFmtId="0" fontId="12" fillId="0" borderId="19" xfId="1" applyFont="1" applyBorder="1">
      <alignment vertical="center"/>
    </xf>
    <xf numFmtId="0" fontId="12" fillId="35" borderId="16" xfId="1" applyFont="1" applyFill="1" applyBorder="1">
      <alignment vertical="center"/>
    </xf>
    <xf numFmtId="0" fontId="12" fillId="0" borderId="20" xfId="1" applyFont="1" applyBorder="1">
      <alignment vertical="center"/>
    </xf>
    <xf numFmtId="176" fontId="12" fillId="0" borderId="21" xfId="1" applyNumberFormat="1" applyFont="1" applyBorder="1">
      <alignment vertical="center"/>
    </xf>
    <xf numFmtId="176" fontId="12" fillId="0" borderId="22" xfId="1" applyNumberFormat="1" applyFont="1" applyBorder="1">
      <alignment vertical="center"/>
    </xf>
    <xf numFmtId="176" fontId="12" fillId="0" borderId="23" xfId="1" applyNumberFormat="1" applyFont="1" applyBorder="1">
      <alignment vertical="center"/>
    </xf>
    <xf numFmtId="177" fontId="11" fillId="0" borderId="0" xfId="1" applyNumberFormat="1" applyFont="1">
      <alignment vertical="center"/>
    </xf>
    <xf numFmtId="0" fontId="12" fillId="0" borderId="0" xfId="1" applyFont="1" applyAlignment="1">
      <alignment horizontal="center" vertical="center"/>
    </xf>
    <xf numFmtId="176" fontId="12" fillId="0" borderId="0" xfId="1" applyNumberFormat="1" applyFont="1">
      <alignment vertical="center"/>
    </xf>
    <xf numFmtId="0" fontId="12" fillId="0" borderId="0" xfId="1" applyFont="1" applyAlignment="1">
      <alignment horizontal="center" vertical="center" wrapText="1"/>
    </xf>
    <xf numFmtId="0" fontId="32" fillId="0" borderId="0" xfId="1" applyFont="1">
      <alignment vertical="center"/>
    </xf>
    <xf numFmtId="9" fontId="32" fillId="0" borderId="0" xfId="1" applyNumberFormat="1" applyFont="1">
      <alignment vertical="center"/>
    </xf>
    <xf numFmtId="0" fontId="14" fillId="0" borderId="0" xfId="1" applyFont="1" applyAlignment="1">
      <alignment vertical="top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4" fillId="0" borderId="0" xfId="0" applyFont="1">
      <alignment vertical="center"/>
    </xf>
    <xf numFmtId="0" fontId="12" fillId="0" borderId="0" xfId="1" applyFont="1" applyAlignment="1">
      <alignment vertical="top"/>
    </xf>
    <xf numFmtId="0" fontId="12" fillId="0" borderId="0" xfId="1" applyFont="1" applyAlignment="1">
      <alignment horizontal="right"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6" fillId="38" borderId="9" xfId="1" applyFont="1" applyFill="1" applyBorder="1" applyAlignment="1">
      <alignment horizontal="center" vertical="center" wrapText="1"/>
    </xf>
    <xf numFmtId="0" fontId="36" fillId="38" borderId="19" xfId="1" applyFont="1" applyFill="1" applyBorder="1" applyAlignment="1">
      <alignment horizontal="center" vertical="center"/>
    </xf>
    <xf numFmtId="0" fontId="14" fillId="0" borderId="26" xfId="1" applyFont="1" applyBorder="1">
      <alignment vertical="center"/>
    </xf>
    <xf numFmtId="9" fontId="14" fillId="0" borderId="12" xfId="29" applyFont="1" applyBorder="1" applyAlignment="1">
      <alignment vertical="center"/>
    </xf>
    <xf numFmtId="0" fontId="14" fillId="0" borderId="27" xfId="1" applyFont="1" applyBorder="1">
      <alignment vertical="center"/>
    </xf>
    <xf numFmtId="9" fontId="14" fillId="0" borderId="28" xfId="29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176" fontId="12" fillId="0" borderId="19" xfId="1" applyNumberFormat="1" applyFont="1" applyBorder="1">
      <alignment vertical="center"/>
    </xf>
    <xf numFmtId="176" fontId="12" fillId="0" borderId="17" xfId="1" applyNumberFormat="1" applyFont="1" applyBorder="1">
      <alignment vertical="center"/>
    </xf>
    <xf numFmtId="0" fontId="39" fillId="35" borderId="16" xfId="1" applyFont="1" applyFill="1" applyBorder="1" applyAlignment="1">
      <alignment vertical="center" wrapText="1"/>
    </xf>
    <xf numFmtId="176" fontId="12" fillId="0" borderId="43" xfId="1" applyNumberFormat="1" applyFont="1" applyBorder="1">
      <alignment vertical="center"/>
    </xf>
    <xf numFmtId="176" fontId="12" fillId="0" borderId="30" xfId="1" applyNumberFormat="1" applyFont="1" applyBorder="1">
      <alignment vertical="center"/>
    </xf>
    <xf numFmtId="176" fontId="12" fillId="0" borderId="16" xfId="1" applyNumberFormat="1" applyFont="1" applyBorder="1">
      <alignment vertical="center"/>
    </xf>
    <xf numFmtId="176" fontId="12" fillId="0" borderId="44" xfId="1" applyNumberFormat="1" applyFont="1" applyBorder="1">
      <alignment vertical="center"/>
    </xf>
    <xf numFmtId="0" fontId="3" fillId="0" borderId="9" xfId="30" applyBorder="1" applyAlignment="1" applyProtection="1">
      <alignment horizontal="left" vertical="center"/>
    </xf>
    <xf numFmtId="0" fontId="3" fillId="0" borderId="9" xfId="30" applyFill="1" applyBorder="1" applyAlignment="1" applyProtection="1">
      <alignment horizontal="left" vertical="center" wrapText="1"/>
    </xf>
    <xf numFmtId="0" fontId="3" fillId="40" borderId="9" xfId="30" applyFill="1" applyBorder="1" applyAlignment="1" applyProtection="1">
      <alignment horizontal="left" vertical="center" wrapText="1"/>
    </xf>
    <xf numFmtId="0" fontId="3" fillId="40" borderId="9" xfId="30" applyFill="1" applyBorder="1" applyAlignment="1" applyProtection="1">
      <alignment horizontal="left" vertical="center"/>
    </xf>
    <xf numFmtId="176" fontId="12" fillId="0" borderId="45" xfId="1" applyNumberFormat="1" applyFont="1" applyBorder="1">
      <alignment vertical="center"/>
    </xf>
    <xf numFmtId="0" fontId="12" fillId="0" borderId="39" xfId="1" applyFont="1" applyBorder="1">
      <alignment vertical="center"/>
    </xf>
    <xf numFmtId="0" fontId="12" fillId="35" borderId="46" xfId="1" applyFont="1" applyFill="1" applyBorder="1" applyAlignment="1">
      <alignment vertical="center" wrapText="1"/>
    </xf>
    <xf numFmtId="0" fontId="12" fillId="0" borderId="34" xfId="1" applyFont="1" applyBorder="1">
      <alignment vertical="center"/>
    </xf>
    <xf numFmtId="0" fontId="12" fillId="0" borderId="47" xfId="1" applyFont="1" applyBorder="1">
      <alignment vertical="center"/>
    </xf>
    <xf numFmtId="0" fontId="12" fillId="34" borderId="29" xfId="1" applyFont="1" applyFill="1" applyBorder="1" applyAlignment="1">
      <alignment horizontal="center" vertical="center" wrapText="1"/>
    </xf>
    <xf numFmtId="0" fontId="12" fillId="34" borderId="20" xfId="1" applyFont="1" applyFill="1" applyBorder="1" applyAlignment="1">
      <alignment horizontal="center" vertical="center" wrapText="1"/>
    </xf>
    <xf numFmtId="0" fontId="12" fillId="34" borderId="30" xfId="1" applyFont="1" applyFill="1" applyBorder="1" applyAlignment="1">
      <alignment horizontal="center" vertical="center" wrapText="1"/>
    </xf>
    <xf numFmtId="177" fontId="12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35" fillId="0" borderId="3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6" fillId="36" borderId="33" xfId="1" applyFont="1" applyFill="1" applyBorder="1" applyAlignment="1">
      <alignment horizontal="center" vertical="center" wrapText="1"/>
    </xf>
    <xf numFmtId="0" fontId="36" fillId="36" borderId="11" xfId="1" applyFont="1" applyFill="1" applyBorder="1" applyAlignment="1">
      <alignment horizontal="center" vertical="center" wrapText="1"/>
    </xf>
    <xf numFmtId="0" fontId="12" fillId="39" borderId="34" xfId="1" applyFont="1" applyFill="1" applyBorder="1" applyAlignment="1">
      <alignment horizontal="center" vertical="center"/>
    </xf>
    <xf numFmtId="0" fontId="12" fillId="39" borderId="35" xfId="1" applyFont="1" applyFill="1" applyBorder="1" applyAlignment="1">
      <alignment horizontal="center" vertical="center"/>
    </xf>
    <xf numFmtId="0" fontId="12" fillId="39" borderId="36" xfId="1" applyFont="1" applyFill="1" applyBorder="1" applyAlignment="1">
      <alignment horizontal="center" vertical="center"/>
    </xf>
    <xf numFmtId="0" fontId="35" fillId="0" borderId="9" xfId="1" applyFont="1" applyBorder="1" applyAlignment="1">
      <alignment horizontal="center" vertical="center" wrapText="1"/>
    </xf>
    <xf numFmtId="0" fontId="35" fillId="0" borderId="37" xfId="1" applyFont="1" applyBorder="1" applyAlignment="1">
      <alignment horizontal="center" vertical="center" wrapText="1"/>
    </xf>
    <xf numFmtId="0" fontId="35" fillId="0" borderId="33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4" fillId="0" borderId="40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2" fillId="0" borderId="48" xfId="1" applyFont="1" applyBorder="1">
      <alignment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パーセント 2" xfId="29" xr:uid="{00000000-0005-0000-0000-00001B000000}"/>
    <cellStyle name="ハイパーリンク" xfId="30" builtinId="8"/>
    <cellStyle name="メモ 2" xfId="31" xr:uid="{00000000-0005-0000-0000-00001D000000}"/>
    <cellStyle name="リンク セル 2" xfId="32" xr:uid="{00000000-0005-0000-0000-00001E000000}"/>
    <cellStyle name="悪い 2" xfId="33" xr:uid="{00000000-0005-0000-0000-00001F000000}"/>
    <cellStyle name="計算 2" xfId="34" xr:uid="{00000000-0005-0000-0000-000020000000}"/>
    <cellStyle name="警告文 2" xfId="35" xr:uid="{00000000-0005-0000-0000-000021000000}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1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12</xdr:row>
      <xdr:rowOff>15874</xdr:rowOff>
    </xdr:from>
    <xdr:to>
      <xdr:col>19</xdr:col>
      <xdr:colOff>221455</xdr:colOff>
      <xdr:row>24</xdr:row>
      <xdr:rowOff>173830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539750" y="1709207"/>
          <a:ext cx="7654483" cy="2168790"/>
          <a:chOff x="541461" y="1949212"/>
          <a:chExt cx="8385844" cy="228226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955" y="2326481"/>
            <a:ext cx="1276350" cy="1352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33425" y="3944540"/>
            <a:ext cx="5984080" cy="2869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400"/>
              </a:lnSpc>
            </a:pPr>
            <a:r>
              <a:rPr kumimoji="1" lang="en-US" altLang="ja-JP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｢</a:t>
            </a:r>
            <a:r>
              <a:rPr kumimoji="1" lang="ja-JP" altLang="en-US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鳥取県健康づくり文化創造プラン（第三次）</a:t>
            </a:r>
            <a:r>
              <a:rPr kumimoji="1" lang="en-US" altLang="ja-JP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(</a:t>
            </a:r>
            <a:r>
              <a:rPr kumimoji="1" lang="ja-JP" altLang="en-US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平成</a:t>
            </a:r>
            <a:r>
              <a:rPr kumimoji="1" lang="en-US" altLang="ja-JP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30</a:t>
            </a:r>
            <a:r>
              <a:rPr kumimoji="1" lang="ja-JP" altLang="en-US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～令和５年度）</a:t>
            </a:r>
            <a:r>
              <a:rPr kumimoji="1" lang="en-US" altLang="ja-JP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｣</a:t>
            </a:r>
            <a:r>
              <a:rPr kumimoji="1" lang="ja-JP" altLang="en-US" sz="8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栄養・食生活の目標より</a:t>
            </a:r>
            <a:endPara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4" name="雲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365638" y="2086763"/>
            <a:ext cx="3733801" cy="1750219"/>
          </a:xfrm>
          <a:prstGeom prst="cloud">
            <a:avLst/>
          </a:prstGeom>
          <a:solidFill>
            <a:srgbClr val="FFD757"/>
          </a:solidFill>
          <a:ln>
            <a:solidFill>
              <a:schemeClr val="accent6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雲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541461" y="1949212"/>
            <a:ext cx="2470359" cy="1501185"/>
          </a:xfrm>
          <a:prstGeom prst="cloud">
            <a:avLst/>
          </a:prstGeom>
          <a:solidFill>
            <a:srgbClr val="FFD757"/>
          </a:solidFill>
          <a:ln>
            <a:solidFill>
              <a:schemeClr val="accent6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24686" y="2171699"/>
            <a:ext cx="2375950" cy="15073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500"/>
              </a:lnSpc>
            </a:pPr>
            <a:r>
              <a:rPr kumimoji="1" lang="ja-JP" altLang="en-US" sz="1400">
                <a:solidFill>
                  <a:srgbClr val="C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鳥取県の目標</a:t>
            </a:r>
            <a:endParaRPr kumimoji="1" lang="en-US" altLang="ja-JP" sz="1400">
              <a:solidFill>
                <a:srgbClr val="C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ts val="1500"/>
              </a:lnSpc>
            </a:pPr>
            <a:endParaRPr kumimoji="1" lang="en-US" altLang="ja-JP" sz="1400">
              <a:solidFill>
                <a:schemeClr val="accent6">
                  <a:lumMod val="75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ts val="2300"/>
              </a:lnSpc>
            </a:pPr>
            <a:r>
              <a:rPr kumimoji="1" lang="ja-JP" altLang="en-US" sz="1400">
                <a:solidFill>
                  <a:schemeClr val="accent6">
                    <a:lumMod val="75000"/>
                  </a:schemeClr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　</a:t>
            </a:r>
            <a:r>
              <a:rPr kumimoji="1" lang="ja-JP" altLang="en-US" sz="18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塩分控えめ！</a:t>
            </a:r>
            <a:endParaRPr kumimoji="1" lang="en-US" altLang="ja-JP" sz="1800">
              <a:solidFill>
                <a:srgbClr val="CC33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ts val="2200"/>
              </a:lnSpc>
            </a:pPr>
            <a:r>
              <a:rPr kumimoji="1" lang="ja-JP" altLang="en-US" sz="18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　　野菜は多め！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3659492" y="2299412"/>
            <a:ext cx="4560490" cy="176569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endParaRPr kumimoji="1" lang="en-US" altLang="ja-JP" sz="1400">
              <a:solidFill>
                <a:schemeClr val="accent6">
                  <a:lumMod val="75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ts val="2400"/>
              </a:lnSpc>
            </a:pPr>
            <a:r>
              <a:rPr kumimoji="1" lang="ja-JP" altLang="en-US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☆主食・主菜・副菜を組み合わせた食事を</a:t>
            </a:r>
            <a:endParaRPr kumimoji="1" lang="en-US" altLang="ja-JP" sz="1200">
              <a:solidFill>
                <a:srgbClr val="CC33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ts val="2400"/>
              </a:lnSpc>
            </a:pPr>
            <a:r>
              <a:rPr kumimoji="1" lang="ja-JP" altLang="en-US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☆</a:t>
            </a:r>
            <a:r>
              <a:rPr kumimoji="1" lang="en-US" altLang="ja-JP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1</a:t>
            </a:r>
            <a:r>
              <a:rPr kumimoji="1" lang="ja-JP" altLang="en-US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日の食塩摂取量は</a:t>
            </a:r>
            <a:r>
              <a:rPr kumimoji="1" lang="en-US" altLang="ja-JP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…</a:t>
            </a:r>
            <a:r>
              <a:rPr kumimoji="1" lang="ja-JP" altLang="en-US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８ｇ未満</a:t>
            </a:r>
            <a:endParaRPr kumimoji="1" lang="en-US" altLang="ja-JP" sz="1200">
              <a:solidFill>
                <a:srgbClr val="CC33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ts val="2400"/>
              </a:lnSpc>
            </a:pPr>
            <a:r>
              <a:rPr kumimoji="1" lang="ja-JP" altLang="en-US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☆１日の野菜摂取量は</a:t>
            </a:r>
            <a:r>
              <a:rPr kumimoji="1" lang="en-US" altLang="ja-JP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…</a:t>
            </a:r>
            <a:r>
              <a:rPr kumimoji="1" lang="ja-JP" altLang="en-US" sz="1200">
                <a:solidFill>
                  <a:srgbClr val="CC33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３５０ｇ以上</a:t>
            </a:r>
            <a:endParaRPr kumimoji="1" lang="en-US" altLang="ja-JP" sz="1400">
              <a:solidFill>
                <a:srgbClr val="CC33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kylark.co.jp/" TargetMode="External"/><Relationship Id="rId3" Type="http://schemas.openxmlformats.org/officeDocument/2006/relationships/hyperlink" Target="http://www.misterdonut.jp/index.html" TargetMode="External"/><Relationship Id="rId7" Type="http://schemas.openxmlformats.org/officeDocument/2006/relationships/hyperlink" Target="http://www.dohtonbori.co.jp/" TargetMode="External"/><Relationship Id="rId2" Type="http://schemas.openxmlformats.org/officeDocument/2006/relationships/hyperlink" Target="https://www.facebook.com/gennkitei/?locale=ja_JP" TargetMode="External"/><Relationship Id="rId1" Type="http://schemas.openxmlformats.org/officeDocument/2006/relationships/hyperlink" Target="https://www.city.tottori.lg.jp/www/contents/1488708247213/index.html" TargetMode="External"/><Relationship Id="rId6" Type="http://schemas.openxmlformats.org/officeDocument/2006/relationships/hyperlink" Target="https://www.ootoya.com/" TargetMode="External"/><Relationship Id="rId5" Type="http://schemas.openxmlformats.org/officeDocument/2006/relationships/hyperlink" Target="http://www.ichibanya.co.jp/" TargetMode="External"/><Relationship Id="rId4" Type="http://schemas.openxmlformats.org/officeDocument/2006/relationships/hyperlink" Target="http://www.ichibanya.co.jp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d-wel.jp/kurabyou/" TargetMode="External"/><Relationship Id="rId3" Type="http://schemas.openxmlformats.org/officeDocument/2006/relationships/hyperlink" Target="http://www.misasa-kouraku.co.jp/" TargetMode="External"/><Relationship Id="rId7" Type="http://schemas.openxmlformats.org/officeDocument/2006/relationships/hyperlink" Target="http://www.med-wel.jp/" TargetMode="External"/><Relationship Id="rId2" Type="http://schemas.openxmlformats.org/officeDocument/2006/relationships/hyperlink" Target="http://www.mansuirou.co.jp/" TargetMode="External"/><Relationship Id="rId1" Type="http://schemas.openxmlformats.org/officeDocument/2006/relationships/hyperlink" Target="http://www.kazenomachi.com/" TargetMode="External"/><Relationship Id="rId6" Type="http://schemas.openxmlformats.org/officeDocument/2006/relationships/hyperlink" Target="https://ja-jp.facebook.com/nariishinohama" TargetMode="External"/><Relationship Id="rId5" Type="http://schemas.openxmlformats.org/officeDocument/2006/relationships/hyperlink" Target="http://takakama.hal.ne.jp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tsurunohashi.com/shop/" TargetMode="External"/><Relationship Id="rId9" Type="http://schemas.openxmlformats.org/officeDocument/2006/relationships/hyperlink" Target="http://www.dohtonbori.co.jp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yokusuien.jp/" TargetMode="External"/><Relationship Id="rId3" Type="http://schemas.openxmlformats.org/officeDocument/2006/relationships/hyperlink" Target="http://sobaya.kakurezato.com/" TargetMode="External"/><Relationship Id="rId7" Type="http://schemas.openxmlformats.org/officeDocument/2006/relationships/hyperlink" Target="http://www.e-tairyo.com/" TargetMode="External"/><Relationship Id="rId2" Type="http://schemas.openxmlformats.org/officeDocument/2006/relationships/hyperlink" Target="http://www.skylark.co.jp/" TargetMode="External"/><Relationship Id="rId1" Type="http://schemas.openxmlformats.org/officeDocument/2006/relationships/hyperlink" Target="http://www.zai-keijinkai.jp/" TargetMode="External"/><Relationship Id="rId6" Type="http://schemas.openxmlformats.org/officeDocument/2006/relationships/hyperlink" Target="http://www.e-yamayoshi.net/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hibinokate.com/" TargetMode="External"/><Relationship Id="rId10" Type="http://schemas.openxmlformats.org/officeDocument/2006/relationships/hyperlink" Target="http://chateau-odaka.jp/" TargetMode="External"/><Relationship Id="rId4" Type="http://schemas.openxmlformats.org/officeDocument/2006/relationships/hyperlink" Target="http://www.tottorihanakairou.or.jp/" TargetMode="External"/><Relationship Id="rId9" Type="http://schemas.openxmlformats.org/officeDocument/2006/relationships/hyperlink" Target="http://www.newurban.co.jp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view="pageBreakPreview" topLeftCell="B2" zoomScale="70" zoomScaleNormal="70" zoomScaleSheetLayoutView="70" workbookViewId="0">
      <selection activeCell="D5" sqref="D5"/>
    </sheetView>
  </sheetViews>
  <sheetFormatPr defaultRowHeight="13" x14ac:dyDescent="0.2"/>
  <cols>
    <col min="1" max="1" width="4.08984375" customWidth="1"/>
    <col min="2" max="2" width="5.26953125" bestFit="1" customWidth="1"/>
    <col min="3" max="3" width="23.6328125" customWidth="1"/>
    <col min="4" max="4" width="14.08984375" bestFit="1" customWidth="1"/>
    <col min="5" max="5" width="22.453125" style="83" customWidth="1"/>
    <col min="6" max="6" width="20.453125" customWidth="1"/>
    <col min="7" max="7" width="21.6328125" style="87" customWidth="1"/>
    <col min="8" max="8" width="22" bestFit="1" customWidth="1"/>
    <col min="9" max="9" width="43.6328125" customWidth="1"/>
  </cols>
  <sheetData>
    <row r="1" spans="1:19" ht="33" x14ac:dyDescent="0.2">
      <c r="A1" s="20" t="s">
        <v>0</v>
      </c>
      <c r="B1" s="20" t="s">
        <v>44</v>
      </c>
      <c r="C1" s="35" t="s">
        <v>45</v>
      </c>
      <c r="D1" s="20" t="s">
        <v>46</v>
      </c>
      <c r="E1" s="35" t="s">
        <v>47</v>
      </c>
      <c r="F1" s="22" t="s">
        <v>48</v>
      </c>
      <c r="G1" s="20" t="s">
        <v>1</v>
      </c>
      <c r="H1" s="21" t="s">
        <v>49</v>
      </c>
      <c r="I1" s="20" t="s">
        <v>50</v>
      </c>
      <c r="J1" s="36"/>
      <c r="K1" s="27" t="s">
        <v>90</v>
      </c>
      <c r="L1" s="27" t="s">
        <v>91</v>
      </c>
      <c r="M1" s="28" t="s">
        <v>92</v>
      </c>
      <c r="N1" s="28" t="s">
        <v>93</v>
      </c>
      <c r="O1" s="28" t="s">
        <v>94</v>
      </c>
      <c r="P1" s="28" t="s">
        <v>95</v>
      </c>
      <c r="Q1" s="28" t="s">
        <v>96</v>
      </c>
      <c r="R1" s="29" t="s">
        <v>97</v>
      </c>
      <c r="S1" s="1"/>
    </row>
    <row r="2" spans="1:19" ht="37.5" customHeight="1" x14ac:dyDescent="0.2">
      <c r="A2" s="8">
        <v>1</v>
      </c>
      <c r="B2" s="9" t="s">
        <v>51</v>
      </c>
      <c r="C2" s="31" t="s">
        <v>54</v>
      </c>
      <c r="D2" s="3" t="s">
        <v>53</v>
      </c>
      <c r="E2" s="31" t="s">
        <v>55</v>
      </c>
      <c r="F2" s="4" t="s">
        <v>56</v>
      </c>
      <c r="G2" s="5" t="s">
        <v>137</v>
      </c>
      <c r="H2" s="7">
        <v>37960</v>
      </c>
      <c r="I2" s="10" t="s">
        <v>52</v>
      </c>
      <c r="J2" s="25"/>
      <c r="K2" s="30">
        <v>1</v>
      </c>
      <c r="L2" s="1"/>
      <c r="M2" s="1"/>
      <c r="N2" s="1"/>
      <c r="O2" s="1"/>
      <c r="P2" s="1"/>
      <c r="Q2" s="1"/>
      <c r="R2" s="1"/>
      <c r="S2" s="1"/>
    </row>
    <row r="3" spans="1:19" ht="37.5" customHeight="1" x14ac:dyDescent="0.2">
      <c r="A3" s="8">
        <v>2</v>
      </c>
      <c r="B3" s="9" t="s">
        <v>51</v>
      </c>
      <c r="C3" s="31" t="s">
        <v>57</v>
      </c>
      <c r="D3" s="3" t="s">
        <v>5</v>
      </c>
      <c r="E3" s="31" t="s">
        <v>58</v>
      </c>
      <c r="F3" s="4" t="s">
        <v>7</v>
      </c>
      <c r="G3" s="33" t="s">
        <v>419</v>
      </c>
      <c r="H3" s="7">
        <v>38069</v>
      </c>
      <c r="I3" s="10" t="s">
        <v>52</v>
      </c>
      <c r="J3" s="25"/>
      <c r="K3" s="30">
        <v>1</v>
      </c>
      <c r="L3" s="1"/>
      <c r="M3" s="1"/>
      <c r="N3" s="1"/>
      <c r="O3" s="1"/>
      <c r="P3" s="1"/>
      <c r="Q3" s="1"/>
      <c r="R3" s="1"/>
      <c r="S3" s="1"/>
    </row>
    <row r="4" spans="1:19" ht="37.5" customHeight="1" x14ac:dyDescent="0.2">
      <c r="A4" s="2">
        <v>3</v>
      </c>
      <c r="B4" s="9" t="s">
        <v>51</v>
      </c>
      <c r="C4" s="31" t="s">
        <v>59</v>
      </c>
      <c r="D4" s="3" t="s">
        <v>5</v>
      </c>
      <c r="E4" s="31" t="s">
        <v>60</v>
      </c>
      <c r="F4" s="4" t="s">
        <v>8</v>
      </c>
      <c r="G4" s="33" t="s">
        <v>6</v>
      </c>
      <c r="H4" s="7">
        <v>38069</v>
      </c>
      <c r="I4" s="10" t="s">
        <v>52</v>
      </c>
      <c r="J4" s="25"/>
      <c r="K4" s="30">
        <v>1</v>
      </c>
      <c r="L4" s="1"/>
      <c r="M4" s="1"/>
      <c r="N4" s="1"/>
      <c r="O4" s="1"/>
      <c r="P4" s="1"/>
      <c r="Q4" s="1"/>
      <c r="R4" s="1"/>
      <c r="S4" s="1"/>
    </row>
    <row r="5" spans="1:19" ht="36.75" customHeight="1" x14ac:dyDescent="0.2">
      <c r="A5" s="2">
        <v>4</v>
      </c>
      <c r="B5" s="9" t="s">
        <v>51</v>
      </c>
      <c r="C5" s="10" t="s">
        <v>403</v>
      </c>
      <c r="D5" s="3" t="s">
        <v>53</v>
      </c>
      <c r="E5" s="31" t="s">
        <v>62</v>
      </c>
      <c r="F5" s="4" t="s">
        <v>404</v>
      </c>
      <c r="G5" s="97" t="s">
        <v>444</v>
      </c>
      <c r="H5" s="7">
        <v>38076</v>
      </c>
      <c r="I5" s="10" t="s">
        <v>52</v>
      </c>
      <c r="J5" s="25"/>
      <c r="K5" s="30">
        <v>1</v>
      </c>
      <c r="L5" s="1"/>
      <c r="M5" s="1"/>
      <c r="N5" s="1"/>
      <c r="O5" s="1"/>
      <c r="P5" s="1"/>
      <c r="Q5" s="1"/>
      <c r="R5" s="1"/>
      <c r="S5" s="1"/>
    </row>
    <row r="6" spans="1:19" ht="121.5" customHeight="1" x14ac:dyDescent="0.2">
      <c r="A6" s="8">
        <v>5</v>
      </c>
      <c r="B6" s="9" t="s">
        <v>51</v>
      </c>
      <c r="C6" s="10" t="s">
        <v>382</v>
      </c>
      <c r="D6" s="3" t="s">
        <v>53</v>
      </c>
      <c r="E6" s="31" t="s">
        <v>63</v>
      </c>
      <c r="F6" s="4" t="s">
        <v>10</v>
      </c>
      <c r="G6" s="5" t="s">
        <v>137</v>
      </c>
      <c r="H6" s="14" t="s">
        <v>383</v>
      </c>
      <c r="I6" s="10" t="s">
        <v>387</v>
      </c>
      <c r="J6" s="25"/>
      <c r="K6" s="30">
        <v>1</v>
      </c>
      <c r="L6" s="1"/>
      <c r="M6" s="1">
        <v>1</v>
      </c>
      <c r="N6" s="1"/>
      <c r="O6" s="1"/>
      <c r="P6" s="1">
        <v>1</v>
      </c>
      <c r="Q6" s="1"/>
      <c r="R6" s="1"/>
      <c r="S6" s="1"/>
    </row>
    <row r="7" spans="1:19" ht="158.25" customHeight="1" x14ac:dyDescent="0.2">
      <c r="A7" s="2">
        <v>6</v>
      </c>
      <c r="B7" s="9" t="s">
        <v>51</v>
      </c>
      <c r="C7" s="31" t="s">
        <v>384</v>
      </c>
      <c r="D7" s="3" t="s">
        <v>53</v>
      </c>
      <c r="E7" s="31" t="s">
        <v>63</v>
      </c>
      <c r="F7" s="4" t="s">
        <v>10</v>
      </c>
      <c r="G7" s="5" t="s">
        <v>137</v>
      </c>
      <c r="H7" s="14" t="s">
        <v>383</v>
      </c>
      <c r="I7" s="10" t="s">
        <v>386</v>
      </c>
      <c r="J7" s="25"/>
      <c r="K7" s="30">
        <v>1</v>
      </c>
      <c r="L7" s="1"/>
      <c r="M7" s="1">
        <v>1</v>
      </c>
      <c r="N7" s="1"/>
      <c r="O7" s="1">
        <v>1</v>
      </c>
      <c r="P7" s="1">
        <v>1</v>
      </c>
      <c r="Q7" s="1"/>
      <c r="R7" s="1"/>
      <c r="S7" s="1"/>
    </row>
    <row r="8" spans="1:19" ht="52.5" customHeight="1" x14ac:dyDescent="0.2">
      <c r="A8" s="8">
        <v>7</v>
      </c>
      <c r="B8" s="9" t="s">
        <v>51</v>
      </c>
      <c r="C8" s="10" t="s">
        <v>442</v>
      </c>
      <c r="D8" s="5" t="s">
        <v>64</v>
      </c>
      <c r="E8" s="10" t="s">
        <v>65</v>
      </c>
      <c r="F8" s="11" t="s">
        <v>407</v>
      </c>
      <c r="G8" s="97" t="s">
        <v>443</v>
      </c>
      <c r="H8" s="7">
        <v>38509</v>
      </c>
      <c r="I8" s="10" t="s">
        <v>52</v>
      </c>
      <c r="J8" s="25"/>
      <c r="K8" s="30">
        <v>1</v>
      </c>
      <c r="L8" s="1"/>
      <c r="M8" s="1"/>
      <c r="N8" s="1"/>
      <c r="O8" s="1"/>
      <c r="P8" s="1"/>
      <c r="Q8" s="1"/>
      <c r="R8" s="1"/>
      <c r="S8" s="1"/>
    </row>
    <row r="9" spans="1:19" ht="52.5" customHeight="1" x14ac:dyDescent="0.2">
      <c r="A9" s="2">
        <v>8</v>
      </c>
      <c r="B9" s="9" t="s">
        <v>51</v>
      </c>
      <c r="C9" s="10" t="s">
        <v>405</v>
      </c>
      <c r="D9" s="9" t="s">
        <v>61</v>
      </c>
      <c r="E9" s="10" t="s">
        <v>406</v>
      </c>
      <c r="F9" s="11" t="s">
        <v>408</v>
      </c>
      <c r="G9" s="34" t="s">
        <v>420</v>
      </c>
      <c r="H9" s="14" t="s">
        <v>385</v>
      </c>
      <c r="I9" s="10" t="s">
        <v>388</v>
      </c>
      <c r="J9" s="25"/>
      <c r="K9" s="30">
        <v>1</v>
      </c>
      <c r="L9" s="1"/>
      <c r="M9" s="1"/>
      <c r="N9" s="1"/>
      <c r="O9" s="1"/>
      <c r="P9" s="1">
        <v>1</v>
      </c>
      <c r="Q9" s="1"/>
      <c r="R9" s="1"/>
      <c r="S9" s="1"/>
    </row>
    <row r="10" spans="1:19" ht="52" x14ac:dyDescent="0.2">
      <c r="A10" s="8">
        <v>9</v>
      </c>
      <c r="B10" s="9" t="s">
        <v>51</v>
      </c>
      <c r="C10" s="10" t="s">
        <v>66</v>
      </c>
      <c r="D10" s="9" t="s">
        <v>53</v>
      </c>
      <c r="E10" s="10" t="s">
        <v>67</v>
      </c>
      <c r="F10" s="11" t="s">
        <v>409</v>
      </c>
      <c r="G10" s="34" t="s">
        <v>421</v>
      </c>
      <c r="H10" s="14" t="s">
        <v>68</v>
      </c>
      <c r="I10" s="10" t="s">
        <v>69</v>
      </c>
      <c r="J10" s="25"/>
      <c r="K10" s="30">
        <v>1</v>
      </c>
      <c r="L10" s="30">
        <v>1</v>
      </c>
      <c r="M10" s="1"/>
      <c r="N10" s="30">
        <v>1</v>
      </c>
      <c r="O10" s="1"/>
      <c r="P10" s="1"/>
      <c r="Q10" s="1"/>
      <c r="R10" s="1"/>
      <c r="S10" s="1"/>
    </row>
    <row r="11" spans="1:19" ht="52" x14ac:dyDescent="0.2">
      <c r="A11" s="2">
        <v>10</v>
      </c>
      <c r="B11" s="9" t="s">
        <v>51</v>
      </c>
      <c r="C11" s="10" t="s">
        <v>70</v>
      </c>
      <c r="D11" s="9" t="s">
        <v>53</v>
      </c>
      <c r="E11" s="10" t="s">
        <v>71</v>
      </c>
      <c r="F11" s="11" t="s">
        <v>410</v>
      </c>
      <c r="G11" s="34" t="s">
        <v>11</v>
      </c>
      <c r="H11" s="14" t="s">
        <v>68</v>
      </c>
      <c r="I11" s="10" t="s">
        <v>69</v>
      </c>
      <c r="J11" s="25"/>
      <c r="K11" s="30">
        <v>1</v>
      </c>
      <c r="L11" s="30">
        <v>1</v>
      </c>
      <c r="M11" s="1"/>
      <c r="N11" s="30">
        <v>1</v>
      </c>
      <c r="O11" s="1"/>
      <c r="P11" s="1"/>
      <c r="Q11" s="1"/>
      <c r="R11" s="1"/>
      <c r="S11" s="1"/>
    </row>
    <row r="12" spans="1:19" ht="37.5" customHeight="1" x14ac:dyDescent="0.2">
      <c r="A12" s="8">
        <v>11</v>
      </c>
      <c r="B12" s="9" t="s">
        <v>51</v>
      </c>
      <c r="C12" s="10" t="s">
        <v>72</v>
      </c>
      <c r="D12" s="9" t="s">
        <v>53</v>
      </c>
      <c r="E12" s="10" t="s">
        <v>411</v>
      </c>
      <c r="F12" s="11" t="s">
        <v>412</v>
      </c>
      <c r="G12" s="5" t="s">
        <v>137</v>
      </c>
      <c r="H12" s="7">
        <v>38867</v>
      </c>
      <c r="I12" s="10" t="s">
        <v>52</v>
      </c>
      <c r="J12" s="25"/>
      <c r="K12" s="30">
        <v>1</v>
      </c>
      <c r="L12" s="1"/>
      <c r="M12" s="1"/>
      <c r="N12" s="1"/>
      <c r="O12" s="1"/>
      <c r="P12" s="1"/>
      <c r="Q12" s="1"/>
      <c r="R12" s="1"/>
      <c r="S12" s="1"/>
    </row>
    <row r="13" spans="1:19" ht="37.5" customHeight="1" x14ac:dyDescent="0.2">
      <c r="A13" s="2">
        <v>12</v>
      </c>
      <c r="B13" s="9" t="s">
        <v>51</v>
      </c>
      <c r="C13" s="10" t="s">
        <v>73</v>
      </c>
      <c r="D13" s="9" t="s">
        <v>74</v>
      </c>
      <c r="E13" s="10" t="s">
        <v>75</v>
      </c>
      <c r="F13" s="11" t="s">
        <v>413</v>
      </c>
      <c r="G13" s="5" t="s">
        <v>137</v>
      </c>
      <c r="H13" s="7">
        <v>39344</v>
      </c>
      <c r="I13" s="10" t="s">
        <v>52</v>
      </c>
      <c r="J13" s="25"/>
      <c r="K13" s="30">
        <v>1</v>
      </c>
      <c r="L13" s="1"/>
      <c r="M13" s="1"/>
      <c r="N13" s="1"/>
      <c r="O13" s="1"/>
      <c r="P13" s="1"/>
      <c r="Q13" s="1"/>
      <c r="R13" s="1"/>
      <c r="S13" s="1"/>
    </row>
    <row r="14" spans="1:19" ht="130" x14ac:dyDescent="0.2">
      <c r="A14" s="2">
        <v>13</v>
      </c>
      <c r="B14" s="9" t="s">
        <v>51</v>
      </c>
      <c r="C14" s="15" t="s">
        <v>76</v>
      </c>
      <c r="D14" s="5" t="s">
        <v>53</v>
      </c>
      <c r="E14" s="15" t="s">
        <v>77</v>
      </c>
      <c r="F14" s="11" t="s">
        <v>12</v>
      </c>
      <c r="G14" s="98" t="s">
        <v>441</v>
      </c>
      <c r="H14" s="14">
        <v>39850</v>
      </c>
      <c r="I14" s="15" t="s">
        <v>78</v>
      </c>
      <c r="J14" s="26"/>
      <c r="K14" s="30">
        <v>1</v>
      </c>
      <c r="L14" s="30">
        <v>1</v>
      </c>
      <c r="M14" s="1"/>
      <c r="N14" s="30">
        <v>1</v>
      </c>
      <c r="O14" s="1"/>
      <c r="P14" s="30">
        <v>1</v>
      </c>
      <c r="Q14" s="1"/>
      <c r="R14" s="1"/>
      <c r="S14" s="1"/>
    </row>
    <row r="15" spans="1:19" ht="39" x14ac:dyDescent="0.2">
      <c r="A15" s="8">
        <v>14</v>
      </c>
      <c r="B15" s="9" t="s">
        <v>51</v>
      </c>
      <c r="C15" s="32" t="s">
        <v>79</v>
      </c>
      <c r="D15" s="9" t="s">
        <v>53</v>
      </c>
      <c r="E15" s="10" t="s">
        <v>80</v>
      </c>
      <c r="F15" s="11" t="s">
        <v>13</v>
      </c>
      <c r="G15" s="17"/>
      <c r="H15" s="7">
        <v>40897</v>
      </c>
      <c r="I15" s="15" t="s">
        <v>14</v>
      </c>
      <c r="J15" s="26"/>
      <c r="K15" s="1"/>
      <c r="L15" s="30">
        <v>1</v>
      </c>
      <c r="M15" s="1"/>
      <c r="N15" s="30">
        <v>1</v>
      </c>
      <c r="O15" s="1"/>
      <c r="P15" s="1"/>
      <c r="Q15" s="1"/>
      <c r="R15" s="1"/>
      <c r="S15" s="1"/>
    </row>
    <row r="16" spans="1:19" ht="37.5" customHeight="1" x14ac:dyDescent="0.2">
      <c r="A16" s="2">
        <v>15</v>
      </c>
      <c r="B16" s="8" t="s">
        <v>51</v>
      </c>
      <c r="C16" s="10" t="s">
        <v>15</v>
      </c>
      <c r="D16" s="9" t="s">
        <v>53</v>
      </c>
      <c r="E16" s="10" t="s">
        <v>9</v>
      </c>
      <c r="F16" s="9" t="s">
        <v>16</v>
      </c>
      <c r="G16" s="95" t="s">
        <v>422</v>
      </c>
      <c r="H16" s="14">
        <v>40952</v>
      </c>
      <c r="I16" s="10" t="s">
        <v>52</v>
      </c>
      <c r="J16" s="25"/>
      <c r="K16" s="30">
        <v>1</v>
      </c>
      <c r="L16" s="1"/>
      <c r="M16" s="1"/>
      <c r="N16" s="1"/>
      <c r="O16" s="1"/>
      <c r="P16" s="1"/>
      <c r="Q16" s="1"/>
      <c r="R16" s="1"/>
      <c r="S16" s="1"/>
    </row>
    <row r="17" spans="1:19" ht="37.5" customHeight="1" x14ac:dyDescent="0.2">
      <c r="A17" s="8">
        <v>16</v>
      </c>
      <c r="B17" s="8" t="s">
        <v>51</v>
      </c>
      <c r="C17" s="10" t="s">
        <v>17</v>
      </c>
      <c r="D17" s="9" t="s">
        <v>53</v>
      </c>
      <c r="E17" s="10" t="s">
        <v>81</v>
      </c>
      <c r="F17" s="9" t="s">
        <v>18</v>
      </c>
      <c r="G17" s="5" t="s">
        <v>137</v>
      </c>
      <c r="H17" s="7">
        <v>40968</v>
      </c>
      <c r="I17" s="10" t="s">
        <v>82</v>
      </c>
      <c r="J17" s="25"/>
      <c r="K17" s="30">
        <v>1</v>
      </c>
      <c r="L17" s="30">
        <v>1</v>
      </c>
      <c r="M17" s="1"/>
      <c r="N17" s="1"/>
      <c r="O17" s="30">
        <v>1</v>
      </c>
      <c r="P17" s="1"/>
      <c r="Q17" s="1"/>
      <c r="R17" s="1"/>
      <c r="S17" s="1"/>
    </row>
    <row r="18" spans="1:19" ht="37.5" customHeight="1" x14ac:dyDescent="0.2">
      <c r="A18" s="8">
        <v>17</v>
      </c>
      <c r="B18" s="8" t="s">
        <v>51</v>
      </c>
      <c r="C18" s="10" t="s">
        <v>19</v>
      </c>
      <c r="D18" s="9" t="s">
        <v>53</v>
      </c>
      <c r="E18" s="10" t="s">
        <v>83</v>
      </c>
      <c r="F18" s="9" t="s">
        <v>414</v>
      </c>
      <c r="G18" s="5" t="s">
        <v>137</v>
      </c>
      <c r="H18" s="7">
        <v>40987</v>
      </c>
      <c r="I18" s="10" t="s">
        <v>82</v>
      </c>
      <c r="J18" s="25"/>
      <c r="K18" s="30">
        <v>1</v>
      </c>
      <c r="L18" s="30">
        <v>1</v>
      </c>
      <c r="M18" s="1"/>
      <c r="N18" s="1"/>
      <c r="O18" s="30">
        <v>1</v>
      </c>
      <c r="P18" s="1"/>
      <c r="Q18" s="1"/>
      <c r="R18" s="1"/>
      <c r="S18" s="1"/>
    </row>
    <row r="19" spans="1:19" ht="37.5" customHeight="1" x14ac:dyDescent="0.2">
      <c r="A19" s="2">
        <v>18</v>
      </c>
      <c r="B19" s="8" t="s">
        <v>51</v>
      </c>
      <c r="C19" s="10" t="s">
        <v>20</v>
      </c>
      <c r="D19" s="9" t="s">
        <v>53</v>
      </c>
      <c r="E19" s="10" t="s">
        <v>84</v>
      </c>
      <c r="F19" s="9" t="s">
        <v>21</v>
      </c>
      <c r="G19" s="5" t="s">
        <v>137</v>
      </c>
      <c r="H19" s="7">
        <v>40989</v>
      </c>
      <c r="I19" s="10" t="s">
        <v>52</v>
      </c>
      <c r="J19" s="25"/>
      <c r="K19" s="30">
        <v>1</v>
      </c>
      <c r="L19" s="1"/>
      <c r="M19" s="1"/>
      <c r="N19" s="1"/>
      <c r="O19" s="1"/>
      <c r="P19" s="1"/>
      <c r="Q19" s="1"/>
      <c r="R19" s="1"/>
      <c r="S19" s="1"/>
    </row>
    <row r="20" spans="1:19" ht="37.5" customHeight="1" x14ac:dyDescent="0.2">
      <c r="A20" s="8">
        <v>19</v>
      </c>
      <c r="B20" s="8" t="s">
        <v>51</v>
      </c>
      <c r="C20" s="10" t="s">
        <v>22</v>
      </c>
      <c r="D20" s="9" t="s">
        <v>85</v>
      </c>
      <c r="E20" s="10" t="s">
        <v>24</v>
      </c>
      <c r="F20" s="9" t="s">
        <v>415</v>
      </c>
      <c r="G20" s="5" t="s">
        <v>137</v>
      </c>
      <c r="H20" s="7">
        <v>40994</v>
      </c>
      <c r="I20" s="8" t="s">
        <v>3</v>
      </c>
      <c r="J20" s="1"/>
      <c r="K20" s="30">
        <v>1</v>
      </c>
      <c r="L20" s="1"/>
      <c r="M20" s="1"/>
      <c r="N20" s="1"/>
      <c r="O20" s="1"/>
      <c r="P20" s="1"/>
      <c r="Q20" s="1"/>
      <c r="R20" s="1"/>
      <c r="S20" s="1"/>
    </row>
    <row r="21" spans="1:19" ht="37.5" customHeight="1" x14ac:dyDescent="0.2">
      <c r="A21" s="2">
        <v>20</v>
      </c>
      <c r="B21" s="8" t="s">
        <v>51</v>
      </c>
      <c r="C21" s="10" t="s">
        <v>416</v>
      </c>
      <c r="D21" s="9" t="s">
        <v>85</v>
      </c>
      <c r="E21" s="10" t="s">
        <v>25</v>
      </c>
      <c r="F21" s="9" t="s">
        <v>26</v>
      </c>
      <c r="G21" s="5" t="s">
        <v>137</v>
      </c>
      <c r="H21" s="7">
        <v>40994</v>
      </c>
      <c r="I21" s="8" t="s">
        <v>3</v>
      </c>
      <c r="J21" s="1"/>
      <c r="K21" s="30">
        <v>1</v>
      </c>
      <c r="L21" s="1"/>
      <c r="M21" s="1"/>
      <c r="N21" s="1"/>
      <c r="O21" s="1"/>
      <c r="P21" s="1"/>
      <c r="Q21" s="1"/>
      <c r="R21" s="1"/>
      <c r="S21" s="1"/>
    </row>
    <row r="22" spans="1:19" ht="37.5" customHeight="1" x14ac:dyDescent="0.2">
      <c r="A22" s="8">
        <v>21</v>
      </c>
      <c r="B22" s="8" t="s">
        <v>51</v>
      </c>
      <c r="C22" s="10" t="s">
        <v>86</v>
      </c>
      <c r="D22" s="8" t="s">
        <v>87</v>
      </c>
      <c r="E22" s="10" t="s">
        <v>27</v>
      </c>
      <c r="F22" s="9" t="s">
        <v>28</v>
      </c>
      <c r="G22" s="5" t="s">
        <v>137</v>
      </c>
      <c r="H22" s="7">
        <v>41017</v>
      </c>
      <c r="I22" s="10" t="s">
        <v>52</v>
      </c>
      <c r="J22" s="25"/>
      <c r="K22" s="30">
        <v>1</v>
      </c>
      <c r="L22" s="1"/>
      <c r="M22" s="1"/>
      <c r="N22" s="1"/>
      <c r="O22" s="1"/>
      <c r="P22" s="1"/>
      <c r="Q22" s="1"/>
      <c r="R22" s="1"/>
      <c r="S22" s="1"/>
    </row>
    <row r="23" spans="1:19" ht="37.5" customHeight="1" x14ac:dyDescent="0.2">
      <c r="A23" s="8">
        <v>22</v>
      </c>
      <c r="B23" s="8" t="s">
        <v>51</v>
      </c>
      <c r="C23" s="10" t="s">
        <v>29</v>
      </c>
      <c r="D23" s="9" t="s">
        <v>53</v>
      </c>
      <c r="E23" s="10" t="s">
        <v>30</v>
      </c>
      <c r="F23" s="9" t="s">
        <v>31</v>
      </c>
      <c r="G23" s="5" t="s">
        <v>137</v>
      </c>
      <c r="H23" s="7">
        <v>41017</v>
      </c>
      <c r="I23" s="10" t="s">
        <v>52</v>
      </c>
      <c r="J23" s="25"/>
      <c r="K23" s="30">
        <v>1</v>
      </c>
      <c r="L23" s="1"/>
      <c r="M23" s="1"/>
      <c r="N23" s="1"/>
      <c r="O23" s="1"/>
      <c r="P23" s="1"/>
      <c r="Q23" s="1"/>
      <c r="R23" s="1"/>
      <c r="S23" s="1"/>
    </row>
    <row r="24" spans="1:19" ht="37.5" customHeight="1" x14ac:dyDescent="0.2">
      <c r="A24" s="2">
        <v>23</v>
      </c>
      <c r="B24" s="8" t="s">
        <v>51</v>
      </c>
      <c r="C24" s="10" t="s">
        <v>32</v>
      </c>
      <c r="D24" s="9" t="s">
        <v>53</v>
      </c>
      <c r="E24" s="10" t="s">
        <v>33</v>
      </c>
      <c r="F24" s="9" t="s">
        <v>34</v>
      </c>
      <c r="G24" s="5" t="s">
        <v>137</v>
      </c>
      <c r="H24" s="7">
        <v>41017</v>
      </c>
      <c r="I24" s="8" t="s">
        <v>3</v>
      </c>
      <c r="J24" s="1"/>
      <c r="K24" s="30">
        <v>1</v>
      </c>
      <c r="L24" s="1"/>
      <c r="M24" s="1"/>
      <c r="N24" s="1"/>
      <c r="O24" s="1"/>
      <c r="P24" s="1"/>
      <c r="Q24" s="1"/>
      <c r="R24" s="1"/>
      <c r="S24" s="1"/>
    </row>
    <row r="25" spans="1:19" ht="117" x14ac:dyDescent="0.2">
      <c r="A25" s="8">
        <v>24</v>
      </c>
      <c r="B25" s="8" t="s">
        <v>51</v>
      </c>
      <c r="C25" s="10" t="s">
        <v>35</v>
      </c>
      <c r="D25" s="12" t="s">
        <v>88</v>
      </c>
      <c r="E25" s="10" t="s">
        <v>36</v>
      </c>
      <c r="F25" s="9" t="s">
        <v>37</v>
      </c>
      <c r="G25" s="5" t="s">
        <v>137</v>
      </c>
      <c r="H25" s="7">
        <v>41148</v>
      </c>
      <c r="I25" s="10" t="s">
        <v>89</v>
      </c>
      <c r="J25" s="25"/>
      <c r="K25" s="30">
        <v>1</v>
      </c>
      <c r="L25" s="30">
        <v>1</v>
      </c>
      <c r="M25" s="1"/>
      <c r="N25" s="30">
        <v>1</v>
      </c>
      <c r="O25" s="1"/>
      <c r="P25" s="30">
        <v>1</v>
      </c>
      <c r="Q25" s="1"/>
      <c r="R25" s="1"/>
      <c r="S25" s="1"/>
    </row>
    <row r="26" spans="1:19" ht="117" x14ac:dyDescent="0.2">
      <c r="A26" s="8">
        <v>25</v>
      </c>
      <c r="B26" s="8" t="s">
        <v>51</v>
      </c>
      <c r="C26" s="10" t="s">
        <v>38</v>
      </c>
      <c r="D26" s="12" t="s">
        <v>88</v>
      </c>
      <c r="E26" s="10" t="s">
        <v>39</v>
      </c>
      <c r="F26" s="9" t="s">
        <v>40</v>
      </c>
      <c r="G26" s="5" t="s">
        <v>137</v>
      </c>
      <c r="H26" s="7">
        <v>41148</v>
      </c>
      <c r="I26" s="10" t="s">
        <v>89</v>
      </c>
      <c r="J26" s="25"/>
      <c r="K26" s="30">
        <v>1</v>
      </c>
      <c r="L26" s="30">
        <v>1</v>
      </c>
      <c r="M26" s="1"/>
      <c r="N26" s="30">
        <v>1</v>
      </c>
      <c r="O26" s="1"/>
      <c r="P26" s="30">
        <v>1</v>
      </c>
      <c r="Q26" s="1"/>
      <c r="R26" s="1"/>
      <c r="S26" s="1"/>
    </row>
    <row r="27" spans="1:19" ht="37.5" customHeight="1" x14ac:dyDescent="0.2">
      <c r="A27" s="2">
        <v>26</v>
      </c>
      <c r="B27" s="8" t="s">
        <v>51</v>
      </c>
      <c r="C27" s="32" t="s">
        <v>41</v>
      </c>
      <c r="D27" s="9" t="s">
        <v>53</v>
      </c>
      <c r="E27" s="32" t="s">
        <v>42</v>
      </c>
      <c r="F27" s="9" t="s">
        <v>43</v>
      </c>
      <c r="G27" s="5" t="s">
        <v>137</v>
      </c>
      <c r="H27" s="7">
        <v>41429</v>
      </c>
      <c r="I27" s="8" t="s">
        <v>3</v>
      </c>
      <c r="J27" s="1"/>
      <c r="K27" s="30">
        <v>1</v>
      </c>
      <c r="L27" s="1"/>
      <c r="M27" s="1"/>
      <c r="N27" s="1"/>
      <c r="O27" s="1"/>
      <c r="P27" s="1"/>
      <c r="Q27" s="1"/>
      <c r="R27" s="1"/>
      <c r="S27" s="1"/>
    </row>
    <row r="28" spans="1:19" x14ac:dyDescent="0.2">
      <c r="A28" s="1"/>
      <c r="B28" s="1"/>
      <c r="C28" s="1"/>
      <c r="D28" s="1"/>
      <c r="E28" s="25"/>
      <c r="F28" s="1"/>
      <c r="G28" s="86"/>
      <c r="H28" s="1"/>
      <c r="I28" s="1"/>
      <c r="J28" s="1"/>
      <c r="K28" s="30">
        <f>SUM(K2:K27)</f>
        <v>25</v>
      </c>
      <c r="L28" s="30">
        <f t="shared" ref="L28:R28" si="0">SUM(L2:L27)</f>
        <v>8</v>
      </c>
      <c r="M28" s="30">
        <f t="shared" si="0"/>
        <v>2</v>
      </c>
      <c r="N28" s="30">
        <f t="shared" si="0"/>
        <v>6</v>
      </c>
      <c r="O28" s="30">
        <f t="shared" si="0"/>
        <v>3</v>
      </c>
      <c r="P28" s="30">
        <f t="shared" si="0"/>
        <v>6</v>
      </c>
      <c r="Q28" s="30">
        <f t="shared" si="0"/>
        <v>0</v>
      </c>
      <c r="R28" s="30">
        <f t="shared" si="0"/>
        <v>0</v>
      </c>
      <c r="S28" s="1"/>
    </row>
    <row r="29" spans="1:19" x14ac:dyDescent="0.2">
      <c r="A29" s="1"/>
      <c r="B29" s="1"/>
      <c r="C29" s="1"/>
      <c r="D29" s="1"/>
      <c r="E29" s="25"/>
      <c r="F29" s="1"/>
      <c r="G29" s="8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">
      <c r="A30" s="1"/>
      <c r="B30" s="1"/>
      <c r="C30" s="1"/>
      <c r="D30" s="1"/>
      <c r="E30" s="25"/>
      <c r="F30" s="1"/>
      <c r="G30" s="8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">
      <c r="A31" s="1"/>
      <c r="B31" s="1"/>
      <c r="C31" s="1"/>
      <c r="D31" s="1"/>
      <c r="E31" s="25"/>
      <c r="F31" s="1"/>
      <c r="G31" s="8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">
      <c r="A32" s="1"/>
      <c r="B32" s="1"/>
      <c r="C32" s="1"/>
      <c r="D32" s="1"/>
      <c r="E32" s="25"/>
      <c r="F32" s="1"/>
      <c r="G32" s="8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phoneticPr fontId="33"/>
  <hyperlinks>
    <hyperlink ref="G8" r:id="rId1" xr:uid="{00000000-0004-0000-0000-000000000000}"/>
    <hyperlink ref="G5" r:id="rId2" xr:uid="{00000000-0004-0000-0000-000001000000}"/>
    <hyperlink ref="G9" r:id="rId3" xr:uid="{00000000-0004-0000-0000-000002000000}"/>
    <hyperlink ref="G10" r:id="rId4" xr:uid="{00000000-0004-0000-0000-000003000000}"/>
    <hyperlink ref="G11" r:id="rId5" xr:uid="{00000000-0004-0000-0000-000004000000}"/>
    <hyperlink ref="G14" r:id="rId6" xr:uid="{00000000-0004-0000-0000-000005000000}"/>
    <hyperlink ref="G16" r:id="rId7" xr:uid="{00000000-0004-0000-0000-000006000000}"/>
    <hyperlink ref="G3" r:id="rId8" xr:uid="{00000000-0004-0000-0000-000007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9"/>
  <headerFooter>
    <oddHeader>&amp;C&amp;12【健康づくり応援施設】食事分野（東部）</oddHeader>
    <oddFooter>&amp;C&amp;P</oddFooter>
  </headerFooter>
  <rowBreaks count="1" manualBreakCount="1">
    <brk id="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"/>
  <sheetViews>
    <sheetView view="pageBreakPreview" topLeftCell="A35" zoomScale="70" zoomScaleNormal="70" zoomScaleSheetLayoutView="70" workbookViewId="0">
      <selection activeCell="C2" sqref="C2:C43"/>
    </sheetView>
  </sheetViews>
  <sheetFormatPr defaultRowHeight="13" x14ac:dyDescent="0.2"/>
  <cols>
    <col min="1" max="1" width="4.08984375" bestFit="1" customWidth="1"/>
    <col min="2" max="2" width="5.26953125" bestFit="1" customWidth="1"/>
    <col min="3" max="3" width="20.453125" customWidth="1"/>
    <col min="4" max="4" width="11" bestFit="1" customWidth="1"/>
    <col min="5" max="5" width="22.453125" customWidth="1"/>
    <col min="6" max="6" width="17.90625" customWidth="1"/>
    <col min="7" max="7" width="21.6328125" customWidth="1"/>
    <col min="8" max="8" width="17.6328125" bestFit="1" customWidth="1"/>
    <col min="9" max="9" width="45" customWidth="1"/>
    <col min="12" max="12" width="8.36328125" bestFit="1" customWidth="1"/>
    <col min="13" max="13" width="8.6328125" bestFit="1" customWidth="1"/>
    <col min="14" max="14" width="7" bestFit="1" customWidth="1"/>
    <col min="15" max="15" width="8.26953125" bestFit="1" customWidth="1"/>
    <col min="17" max="17" width="8.6328125" bestFit="1" customWidth="1"/>
    <col min="18" max="18" width="5.90625" bestFit="1" customWidth="1"/>
  </cols>
  <sheetData>
    <row r="1" spans="1:18" ht="33" x14ac:dyDescent="0.2">
      <c r="A1" s="20" t="s">
        <v>0</v>
      </c>
      <c r="B1" s="20" t="s">
        <v>44</v>
      </c>
      <c r="C1" s="20" t="s">
        <v>45</v>
      </c>
      <c r="D1" s="20" t="s">
        <v>46</v>
      </c>
      <c r="E1" s="20" t="s">
        <v>47</v>
      </c>
      <c r="F1" s="22" t="s">
        <v>48</v>
      </c>
      <c r="G1" s="20" t="s">
        <v>1</v>
      </c>
      <c r="H1" s="21" t="s">
        <v>49</v>
      </c>
      <c r="I1" s="20" t="s">
        <v>50</v>
      </c>
      <c r="J1" s="85"/>
      <c r="K1" s="27" t="s">
        <v>90</v>
      </c>
      <c r="L1" s="27" t="s">
        <v>91</v>
      </c>
      <c r="M1" s="28" t="s">
        <v>92</v>
      </c>
      <c r="N1" s="28" t="s">
        <v>93</v>
      </c>
      <c r="O1" s="28" t="s">
        <v>94</v>
      </c>
      <c r="P1" s="28" t="s">
        <v>95</v>
      </c>
      <c r="Q1" s="28" t="s">
        <v>96</v>
      </c>
      <c r="R1" s="29" t="s">
        <v>97</v>
      </c>
    </row>
    <row r="2" spans="1:18" ht="27" customHeight="1" x14ac:dyDescent="0.2">
      <c r="A2" s="8">
        <v>1</v>
      </c>
      <c r="B2" s="9" t="s">
        <v>98</v>
      </c>
      <c r="C2" s="8" t="s">
        <v>99</v>
      </c>
      <c r="D2" s="9" t="s">
        <v>5</v>
      </c>
      <c r="E2" s="10" t="s">
        <v>100</v>
      </c>
      <c r="F2" s="11" t="s">
        <v>101</v>
      </c>
      <c r="G2" s="5" t="s">
        <v>137</v>
      </c>
      <c r="H2" s="7">
        <v>38069</v>
      </c>
      <c r="I2" s="10" t="s">
        <v>52</v>
      </c>
      <c r="J2" s="25"/>
      <c r="K2" s="30">
        <v>1</v>
      </c>
      <c r="L2" s="30"/>
      <c r="M2" s="30"/>
      <c r="N2" s="30"/>
      <c r="O2" s="30"/>
      <c r="P2" s="30"/>
      <c r="Q2" s="30"/>
      <c r="R2" s="30"/>
    </row>
    <row r="3" spans="1:18" ht="27" customHeight="1" x14ac:dyDescent="0.2">
      <c r="A3" s="2">
        <v>2</v>
      </c>
      <c r="B3" s="9" t="s">
        <v>98</v>
      </c>
      <c r="C3" s="8" t="s">
        <v>102</v>
      </c>
      <c r="D3" s="9" t="s">
        <v>53</v>
      </c>
      <c r="E3" s="10" t="s">
        <v>103</v>
      </c>
      <c r="F3" s="11" t="s">
        <v>104</v>
      </c>
      <c r="G3" s="5" t="s">
        <v>137</v>
      </c>
      <c r="H3" s="7">
        <v>38166</v>
      </c>
      <c r="I3" s="10" t="s">
        <v>52</v>
      </c>
      <c r="J3" s="25"/>
      <c r="K3" s="30">
        <v>1</v>
      </c>
      <c r="L3" s="1"/>
      <c r="M3" s="1"/>
      <c r="N3" s="1"/>
      <c r="O3" s="1"/>
      <c r="P3" s="1"/>
      <c r="Q3" s="1"/>
      <c r="R3" s="1"/>
    </row>
    <row r="4" spans="1:18" ht="27" customHeight="1" x14ac:dyDescent="0.2">
      <c r="A4" s="8">
        <v>3</v>
      </c>
      <c r="B4" s="9" t="s">
        <v>98</v>
      </c>
      <c r="C4" s="8" t="s">
        <v>105</v>
      </c>
      <c r="D4" s="9" t="s">
        <v>106</v>
      </c>
      <c r="E4" s="10" t="s">
        <v>107</v>
      </c>
      <c r="F4" s="11" t="s">
        <v>108</v>
      </c>
      <c r="G4" s="5" t="s">
        <v>137</v>
      </c>
      <c r="H4" s="7">
        <v>39184</v>
      </c>
      <c r="I4" s="10" t="s">
        <v>52</v>
      </c>
      <c r="J4" s="25"/>
      <c r="K4" s="30">
        <v>1</v>
      </c>
      <c r="L4" s="1"/>
      <c r="M4" s="1"/>
      <c r="N4" s="1"/>
      <c r="O4" s="1"/>
      <c r="P4" s="1"/>
      <c r="Q4" s="1"/>
      <c r="R4" s="1"/>
    </row>
    <row r="5" spans="1:18" ht="27" customHeight="1" x14ac:dyDescent="0.2">
      <c r="A5" s="2">
        <v>4</v>
      </c>
      <c r="B5" s="9" t="s">
        <v>98</v>
      </c>
      <c r="C5" s="8" t="s">
        <v>109</v>
      </c>
      <c r="D5" s="9" t="s">
        <v>106</v>
      </c>
      <c r="E5" s="10" t="s">
        <v>110</v>
      </c>
      <c r="F5" s="11" t="s">
        <v>111</v>
      </c>
      <c r="G5" s="5" t="s">
        <v>137</v>
      </c>
      <c r="H5" s="7">
        <v>39184</v>
      </c>
      <c r="I5" s="10" t="s">
        <v>52</v>
      </c>
      <c r="J5" s="25"/>
      <c r="K5" s="30">
        <v>1</v>
      </c>
      <c r="L5" s="1"/>
      <c r="M5" s="1"/>
      <c r="N5" s="1"/>
      <c r="O5" s="1"/>
      <c r="P5" s="1"/>
      <c r="Q5" s="1"/>
      <c r="R5" s="1"/>
    </row>
    <row r="6" spans="1:18" ht="27" customHeight="1" x14ac:dyDescent="0.2">
      <c r="A6" s="8">
        <v>5</v>
      </c>
      <c r="B6" s="9" t="s">
        <v>98</v>
      </c>
      <c r="C6" s="8" t="s">
        <v>112</v>
      </c>
      <c r="D6" s="9" t="s">
        <v>74</v>
      </c>
      <c r="E6" s="10" t="s">
        <v>113</v>
      </c>
      <c r="F6" s="11" t="s">
        <v>114</v>
      </c>
      <c r="G6" s="5" t="s">
        <v>137</v>
      </c>
      <c r="H6" s="7">
        <v>39184</v>
      </c>
      <c r="I6" s="10" t="s">
        <v>52</v>
      </c>
      <c r="J6" s="25"/>
      <c r="K6" s="30">
        <v>1</v>
      </c>
      <c r="L6" s="1"/>
      <c r="M6" s="1"/>
      <c r="N6" s="1"/>
      <c r="O6" s="1"/>
      <c r="P6" s="1"/>
      <c r="Q6" s="1"/>
      <c r="R6" s="1"/>
    </row>
    <row r="7" spans="1:18" ht="27" customHeight="1" x14ac:dyDescent="0.2">
      <c r="A7" s="2">
        <v>6</v>
      </c>
      <c r="B7" s="9" t="s">
        <v>98</v>
      </c>
      <c r="C7" s="8" t="s">
        <v>115</v>
      </c>
      <c r="D7" s="9" t="s">
        <v>74</v>
      </c>
      <c r="E7" s="10" t="s">
        <v>116</v>
      </c>
      <c r="F7" s="11" t="s">
        <v>117</v>
      </c>
      <c r="G7" s="5" t="s">
        <v>137</v>
      </c>
      <c r="H7" s="7">
        <v>39184</v>
      </c>
      <c r="I7" s="10" t="s">
        <v>52</v>
      </c>
      <c r="J7" s="25"/>
      <c r="K7" s="30">
        <v>1</v>
      </c>
      <c r="L7" s="1"/>
      <c r="M7" s="1"/>
      <c r="N7" s="1"/>
      <c r="O7" s="1"/>
      <c r="P7" s="1"/>
      <c r="Q7" s="1"/>
      <c r="R7" s="1"/>
    </row>
    <row r="8" spans="1:18" ht="27" customHeight="1" x14ac:dyDescent="0.2">
      <c r="A8" s="8">
        <v>7</v>
      </c>
      <c r="B8" s="9" t="s">
        <v>98</v>
      </c>
      <c r="C8" s="8" t="s">
        <v>118</v>
      </c>
      <c r="D8" s="9" t="s">
        <v>74</v>
      </c>
      <c r="E8" s="10" t="s">
        <v>119</v>
      </c>
      <c r="F8" s="11" t="s">
        <v>120</v>
      </c>
      <c r="G8" s="5" t="s">
        <v>137</v>
      </c>
      <c r="H8" s="7">
        <v>39184</v>
      </c>
      <c r="I8" s="10" t="s">
        <v>52</v>
      </c>
      <c r="J8" s="25"/>
      <c r="K8" s="30">
        <v>1</v>
      </c>
      <c r="L8" s="1"/>
      <c r="M8" s="1"/>
      <c r="N8" s="1"/>
      <c r="O8" s="1"/>
      <c r="P8" s="1"/>
      <c r="Q8" s="1"/>
      <c r="R8" s="1"/>
    </row>
    <row r="9" spans="1:18" ht="27" customHeight="1" x14ac:dyDescent="0.2">
      <c r="A9" s="2">
        <v>8</v>
      </c>
      <c r="B9" s="9" t="s">
        <v>98</v>
      </c>
      <c r="C9" s="8" t="s">
        <v>121</v>
      </c>
      <c r="D9" s="9" t="s">
        <v>85</v>
      </c>
      <c r="E9" s="10" t="s">
        <v>122</v>
      </c>
      <c r="F9" s="11" t="s">
        <v>123</v>
      </c>
      <c r="G9" s="5" t="s">
        <v>137</v>
      </c>
      <c r="H9" s="16">
        <v>39743</v>
      </c>
      <c r="I9" s="10" t="s">
        <v>124</v>
      </c>
      <c r="J9" s="25"/>
      <c r="K9" s="1"/>
      <c r="L9" s="30">
        <v>1</v>
      </c>
      <c r="M9" s="1"/>
      <c r="N9" s="1"/>
      <c r="O9" s="30">
        <v>1</v>
      </c>
      <c r="P9" s="1"/>
      <c r="Q9" s="1"/>
      <c r="R9" s="1"/>
    </row>
    <row r="10" spans="1:18" ht="104" x14ac:dyDescent="0.2">
      <c r="A10" s="8">
        <v>9</v>
      </c>
      <c r="B10" s="9" t="s">
        <v>98</v>
      </c>
      <c r="C10" s="17" t="s">
        <v>125</v>
      </c>
      <c r="D10" s="9" t="s">
        <v>5</v>
      </c>
      <c r="E10" s="15" t="s">
        <v>126</v>
      </c>
      <c r="F10" s="11" t="s">
        <v>127</v>
      </c>
      <c r="G10" s="97" t="s">
        <v>423</v>
      </c>
      <c r="H10" s="7">
        <v>39806</v>
      </c>
      <c r="I10" s="15" t="s">
        <v>128</v>
      </c>
      <c r="J10" s="26"/>
      <c r="K10" s="1"/>
      <c r="L10" s="30">
        <v>1</v>
      </c>
      <c r="M10" s="30">
        <v>1</v>
      </c>
      <c r="N10" s="1"/>
      <c r="O10" s="30">
        <v>1</v>
      </c>
      <c r="P10" s="1"/>
      <c r="Q10" s="1"/>
      <c r="R10" s="1"/>
    </row>
    <row r="11" spans="1:18" ht="117" x14ac:dyDescent="0.2">
      <c r="A11" s="2">
        <v>10</v>
      </c>
      <c r="B11" s="9" t="s">
        <v>98</v>
      </c>
      <c r="C11" s="17" t="s">
        <v>129</v>
      </c>
      <c r="D11" s="5" t="s">
        <v>130</v>
      </c>
      <c r="E11" s="15" t="s">
        <v>131</v>
      </c>
      <c r="F11" s="11" t="s">
        <v>132</v>
      </c>
      <c r="G11" s="5" t="s">
        <v>2</v>
      </c>
      <c r="H11" s="14">
        <v>39864</v>
      </c>
      <c r="I11" s="15" t="s">
        <v>133</v>
      </c>
      <c r="J11" s="26"/>
      <c r="K11" s="1"/>
      <c r="L11" s="30">
        <v>1</v>
      </c>
      <c r="M11" s="1"/>
      <c r="N11" s="30">
        <v>1</v>
      </c>
      <c r="O11" s="30">
        <v>1</v>
      </c>
      <c r="P11" s="1"/>
      <c r="Q11" s="1"/>
      <c r="R11" s="1"/>
    </row>
    <row r="12" spans="1:18" ht="52" x14ac:dyDescent="0.2">
      <c r="A12" s="8">
        <v>11</v>
      </c>
      <c r="B12" s="9" t="s">
        <v>98</v>
      </c>
      <c r="C12" s="17" t="s">
        <v>134</v>
      </c>
      <c r="D12" s="5" t="s">
        <v>53</v>
      </c>
      <c r="E12" s="15" t="s">
        <v>135</v>
      </c>
      <c r="F12" s="11" t="s">
        <v>136</v>
      </c>
      <c r="G12" s="15" t="s">
        <v>137</v>
      </c>
      <c r="H12" s="14">
        <v>39890</v>
      </c>
      <c r="I12" s="15" t="s">
        <v>138</v>
      </c>
      <c r="J12" s="26"/>
      <c r="K12" s="1"/>
      <c r="L12" s="30">
        <v>1</v>
      </c>
      <c r="M12" s="1"/>
      <c r="N12" s="1"/>
      <c r="O12" s="1"/>
      <c r="P12" s="1"/>
      <c r="Q12" s="1"/>
      <c r="R12" s="30">
        <v>1</v>
      </c>
    </row>
    <row r="13" spans="1:18" ht="27" customHeight="1" x14ac:dyDescent="0.2">
      <c r="A13" s="2">
        <v>12</v>
      </c>
      <c r="B13" s="9" t="s">
        <v>98</v>
      </c>
      <c r="C13" s="17" t="s">
        <v>139</v>
      </c>
      <c r="D13" s="5" t="s">
        <v>140</v>
      </c>
      <c r="E13" s="15" t="s">
        <v>141</v>
      </c>
      <c r="F13" s="11" t="s">
        <v>142</v>
      </c>
      <c r="G13" s="96" t="s">
        <v>424</v>
      </c>
      <c r="H13" s="14">
        <v>40021</v>
      </c>
      <c r="I13" s="15" t="s">
        <v>52</v>
      </c>
      <c r="J13" s="26"/>
      <c r="K13" s="30">
        <v>1</v>
      </c>
      <c r="L13" s="1"/>
      <c r="M13" s="1"/>
      <c r="N13" s="1"/>
      <c r="O13" s="1"/>
      <c r="P13" s="1"/>
      <c r="Q13" s="1"/>
      <c r="R13" s="1"/>
    </row>
    <row r="14" spans="1:18" ht="52" x14ac:dyDescent="0.2">
      <c r="A14" s="8">
        <v>13</v>
      </c>
      <c r="B14" s="9" t="s">
        <v>98</v>
      </c>
      <c r="C14" s="17" t="s">
        <v>143</v>
      </c>
      <c r="D14" s="5" t="s">
        <v>144</v>
      </c>
      <c r="E14" s="15" t="s">
        <v>145</v>
      </c>
      <c r="F14" s="11" t="s">
        <v>146</v>
      </c>
      <c r="G14" s="5" t="s">
        <v>137</v>
      </c>
      <c r="H14" s="14">
        <v>40204</v>
      </c>
      <c r="I14" s="15" t="s">
        <v>147</v>
      </c>
      <c r="J14" s="26"/>
      <c r="K14" s="1"/>
      <c r="L14" s="30">
        <v>1</v>
      </c>
      <c r="M14" s="1"/>
      <c r="N14" s="1"/>
      <c r="O14" s="1"/>
      <c r="P14" s="1"/>
      <c r="Q14" s="1"/>
      <c r="R14" s="1"/>
    </row>
    <row r="15" spans="1:18" ht="52" x14ac:dyDescent="0.2">
      <c r="A15" s="2">
        <v>14</v>
      </c>
      <c r="B15" s="9" t="s">
        <v>98</v>
      </c>
      <c r="C15" s="17" t="s">
        <v>148</v>
      </c>
      <c r="D15" s="5" t="s">
        <v>144</v>
      </c>
      <c r="E15" s="15" t="s">
        <v>149</v>
      </c>
      <c r="F15" s="11" t="s">
        <v>150</v>
      </c>
      <c r="G15" s="5" t="s">
        <v>137</v>
      </c>
      <c r="H15" s="14">
        <v>40205</v>
      </c>
      <c r="I15" s="15" t="s">
        <v>151</v>
      </c>
      <c r="J15" s="26"/>
      <c r="K15" s="1"/>
      <c r="L15" s="30">
        <v>1</v>
      </c>
      <c r="M15" s="1"/>
      <c r="N15" s="1"/>
      <c r="O15" s="1"/>
      <c r="P15" s="1"/>
      <c r="Q15" s="1"/>
      <c r="R15" s="1"/>
    </row>
    <row r="16" spans="1:18" ht="52" x14ac:dyDescent="0.2">
      <c r="A16" s="8">
        <v>15</v>
      </c>
      <c r="B16" s="9" t="s">
        <v>98</v>
      </c>
      <c r="C16" s="17" t="s">
        <v>152</v>
      </c>
      <c r="D16" s="5" t="s">
        <v>144</v>
      </c>
      <c r="E16" s="15" t="s">
        <v>153</v>
      </c>
      <c r="F16" s="11" t="s">
        <v>154</v>
      </c>
      <c r="G16" s="5" t="s">
        <v>137</v>
      </c>
      <c r="H16" s="14">
        <v>40217</v>
      </c>
      <c r="I16" s="15" t="s">
        <v>147</v>
      </c>
      <c r="J16" s="26"/>
      <c r="K16" s="1"/>
      <c r="L16" s="30">
        <v>1</v>
      </c>
      <c r="M16" s="1"/>
      <c r="N16" s="1"/>
      <c r="O16" s="1"/>
      <c r="P16" s="1"/>
      <c r="Q16" s="1"/>
      <c r="R16" s="1"/>
    </row>
    <row r="17" spans="1:15" ht="91" x14ac:dyDescent="0.2">
      <c r="A17" s="2">
        <v>16</v>
      </c>
      <c r="B17" s="9" t="s">
        <v>98</v>
      </c>
      <c r="C17" s="17" t="s">
        <v>155</v>
      </c>
      <c r="D17" s="5" t="s">
        <v>144</v>
      </c>
      <c r="E17" s="15" t="s">
        <v>156</v>
      </c>
      <c r="F17" s="11" t="s">
        <v>157</v>
      </c>
      <c r="G17" s="5" t="s">
        <v>137</v>
      </c>
      <c r="H17" s="14">
        <v>40245</v>
      </c>
      <c r="I17" s="15" t="s">
        <v>158</v>
      </c>
      <c r="J17" s="26"/>
      <c r="K17" s="1"/>
      <c r="L17" s="30">
        <v>1</v>
      </c>
      <c r="M17" s="1"/>
      <c r="N17" s="1"/>
      <c r="O17" s="30">
        <v>1</v>
      </c>
    </row>
    <row r="18" spans="1:15" ht="52" x14ac:dyDescent="0.2">
      <c r="A18" s="8">
        <v>17</v>
      </c>
      <c r="B18" s="9" t="s">
        <v>98</v>
      </c>
      <c r="C18" s="17" t="s">
        <v>159</v>
      </c>
      <c r="D18" s="5" t="s">
        <v>144</v>
      </c>
      <c r="E18" s="15" t="s">
        <v>160</v>
      </c>
      <c r="F18" s="11" t="s">
        <v>161</v>
      </c>
      <c r="G18" s="5" t="s">
        <v>137</v>
      </c>
      <c r="H18" s="14">
        <v>40245</v>
      </c>
      <c r="I18" s="15" t="s">
        <v>147</v>
      </c>
      <c r="J18" s="26"/>
      <c r="K18" s="1"/>
      <c r="L18" s="30">
        <v>1</v>
      </c>
      <c r="M18" s="1"/>
      <c r="N18" s="1"/>
      <c r="O18" s="30">
        <v>1</v>
      </c>
    </row>
    <row r="19" spans="1:15" ht="91" x14ac:dyDescent="0.2">
      <c r="A19" s="2">
        <v>18</v>
      </c>
      <c r="B19" s="9" t="s">
        <v>98</v>
      </c>
      <c r="C19" s="17" t="s">
        <v>162</v>
      </c>
      <c r="D19" s="5" t="s">
        <v>144</v>
      </c>
      <c r="E19" s="15" t="s">
        <v>163</v>
      </c>
      <c r="F19" s="11" t="s">
        <v>164</v>
      </c>
      <c r="G19" s="5" t="s">
        <v>137</v>
      </c>
      <c r="H19" s="14">
        <v>40245</v>
      </c>
      <c r="I19" s="15" t="s">
        <v>165</v>
      </c>
      <c r="J19" s="26"/>
      <c r="K19" s="1"/>
      <c r="L19" s="30">
        <v>1</v>
      </c>
      <c r="M19" s="1"/>
      <c r="N19" s="30">
        <v>1</v>
      </c>
      <c r="O19" s="30">
        <v>1</v>
      </c>
    </row>
    <row r="20" spans="1:15" ht="52" x14ac:dyDescent="0.2">
      <c r="A20" s="8">
        <v>19</v>
      </c>
      <c r="B20" s="9" t="s">
        <v>98</v>
      </c>
      <c r="C20" s="17" t="s">
        <v>166</v>
      </c>
      <c r="D20" s="5" t="s">
        <v>144</v>
      </c>
      <c r="E20" s="15" t="s">
        <v>167</v>
      </c>
      <c r="F20" s="11" t="s">
        <v>168</v>
      </c>
      <c r="G20" s="5" t="s">
        <v>137</v>
      </c>
      <c r="H20" s="14">
        <v>40254</v>
      </c>
      <c r="I20" s="15" t="s">
        <v>147</v>
      </c>
      <c r="J20" s="26"/>
      <c r="K20" s="1"/>
      <c r="L20" s="30">
        <v>1</v>
      </c>
      <c r="M20" s="1"/>
      <c r="N20" s="1"/>
      <c r="O20" s="30">
        <v>1</v>
      </c>
    </row>
    <row r="21" spans="1:15" ht="52" x14ac:dyDescent="0.2">
      <c r="A21" s="2">
        <v>20</v>
      </c>
      <c r="B21" s="3" t="s">
        <v>98</v>
      </c>
      <c r="C21" s="23" t="s">
        <v>169</v>
      </c>
      <c r="D21" s="6" t="s">
        <v>170</v>
      </c>
      <c r="E21" s="13" t="s">
        <v>171</v>
      </c>
      <c r="F21" s="4" t="s">
        <v>172</v>
      </c>
      <c r="G21" s="33" t="s">
        <v>425</v>
      </c>
      <c r="H21" s="24">
        <v>40344</v>
      </c>
      <c r="I21" s="15" t="s">
        <v>147</v>
      </c>
      <c r="J21" s="26"/>
      <c r="K21" s="1"/>
      <c r="L21" s="30">
        <v>1</v>
      </c>
      <c r="M21" s="1"/>
      <c r="N21" s="1"/>
      <c r="O21" s="30">
        <v>1</v>
      </c>
    </row>
    <row r="22" spans="1:15" ht="117" x14ac:dyDescent="0.2">
      <c r="A22" s="8">
        <v>21</v>
      </c>
      <c r="B22" s="3" t="s">
        <v>98</v>
      </c>
      <c r="C22" s="23" t="s">
        <v>173</v>
      </c>
      <c r="D22" s="6" t="s">
        <v>170</v>
      </c>
      <c r="E22" s="13" t="s">
        <v>174</v>
      </c>
      <c r="F22" s="4" t="s">
        <v>175</v>
      </c>
      <c r="G22" s="5" t="s">
        <v>137</v>
      </c>
      <c r="H22" s="24">
        <v>40344</v>
      </c>
      <c r="I22" s="10" t="s">
        <v>176</v>
      </c>
      <c r="J22" s="25"/>
      <c r="K22" s="1"/>
      <c r="L22" s="30">
        <v>1</v>
      </c>
      <c r="M22" s="1"/>
      <c r="N22" s="30">
        <v>1</v>
      </c>
      <c r="O22" s="1"/>
    </row>
    <row r="23" spans="1:15" ht="27" customHeight="1" x14ac:dyDescent="0.2">
      <c r="A23" s="2">
        <v>22</v>
      </c>
      <c r="B23" s="8" t="s">
        <v>98</v>
      </c>
      <c r="C23" s="8" t="s">
        <v>177</v>
      </c>
      <c r="D23" s="9" t="s">
        <v>4</v>
      </c>
      <c r="E23" s="17" t="s">
        <v>178</v>
      </c>
      <c r="F23" s="9" t="s">
        <v>179</v>
      </c>
      <c r="G23" s="97" t="s">
        <v>440</v>
      </c>
      <c r="H23" s="7">
        <v>40931</v>
      </c>
      <c r="I23" s="8" t="s">
        <v>3</v>
      </c>
      <c r="J23" s="1"/>
      <c r="K23" s="30">
        <v>1</v>
      </c>
      <c r="L23" s="1"/>
      <c r="M23" s="1"/>
      <c r="N23" s="1"/>
      <c r="O23" s="1"/>
    </row>
    <row r="24" spans="1:15" ht="27" customHeight="1" x14ac:dyDescent="0.2">
      <c r="A24" s="8">
        <v>23</v>
      </c>
      <c r="B24" s="8" t="s">
        <v>98</v>
      </c>
      <c r="C24" s="8" t="s">
        <v>180</v>
      </c>
      <c r="D24" s="5" t="s">
        <v>181</v>
      </c>
      <c r="E24" s="8" t="s">
        <v>182</v>
      </c>
      <c r="F24" s="9" t="s">
        <v>183</v>
      </c>
      <c r="G24" s="5" t="s">
        <v>137</v>
      </c>
      <c r="H24" s="18">
        <v>40952</v>
      </c>
      <c r="I24" s="8" t="s">
        <v>3</v>
      </c>
      <c r="J24" s="1"/>
      <c r="K24" s="30">
        <v>1</v>
      </c>
      <c r="L24" s="1"/>
      <c r="M24" s="1"/>
      <c r="N24" s="1"/>
      <c r="O24" s="1"/>
    </row>
    <row r="25" spans="1:15" ht="27" customHeight="1" x14ac:dyDescent="0.2">
      <c r="A25" s="2">
        <v>24</v>
      </c>
      <c r="B25" s="8" t="s">
        <v>98</v>
      </c>
      <c r="C25" s="8" t="s">
        <v>184</v>
      </c>
      <c r="D25" s="9" t="s">
        <v>4</v>
      </c>
      <c r="E25" s="10" t="s">
        <v>185</v>
      </c>
      <c r="F25" s="9" t="s">
        <v>186</v>
      </c>
      <c r="G25" s="5" t="s">
        <v>438</v>
      </c>
      <c r="H25" s="18">
        <v>40952</v>
      </c>
      <c r="I25" s="8" t="s">
        <v>3</v>
      </c>
      <c r="J25" s="1"/>
      <c r="K25" s="30">
        <v>1</v>
      </c>
      <c r="L25" s="1"/>
      <c r="M25" s="1"/>
      <c r="N25" s="1"/>
      <c r="O25" s="1"/>
    </row>
    <row r="26" spans="1:15" ht="27" customHeight="1" x14ac:dyDescent="0.2">
      <c r="A26" s="8">
        <v>25</v>
      </c>
      <c r="B26" s="8" t="s">
        <v>98</v>
      </c>
      <c r="C26" s="8" t="s">
        <v>187</v>
      </c>
      <c r="D26" s="9" t="s">
        <v>4</v>
      </c>
      <c r="E26" s="8" t="s">
        <v>188</v>
      </c>
      <c r="F26" s="9" t="s">
        <v>189</v>
      </c>
      <c r="G26" s="5" t="s">
        <v>137</v>
      </c>
      <c r="H26" s="7">
        <v>40959</v>
      </c>
      <c r="I26" s="8" t="s">
        <v>3</v>
      </c>
      <c r="J26" s="1"/>
      <c r="K26" s="30">
        <v>1</v>
      </c>
      <c r="L26" s="1"/>
      <c r="M26" s="1"/>
      <c r="N26" s="1"/>
      <c r="O26" s="1"/>
    </row>
    <row r="27" spans="1:15" ht="27" customHeight="1" x14ac:dyDescent="0.2">
      <c r="A27" s="2">
        <v>26</v>
      </c>
      <c r="B27" s="8" t="s">
        <v>98</v>
      </c>
      <c r="C27" s="12" t="s">
        <v>190</v>
      </c>
      <c r="D27" s="9" t="s">
        <v>191</v>
      </c>
      <c r="E27" s="8" t="s">
        <v>192</v>
      </c>
      <c r="F27" s="9" t="s">
        <v>193</v>
      </c>
      <c r="G27" s="34" t="s">
        <v>426</v>
      </c>
      <c r="H27" s="7">
        <v>40976</v>
      </c>
      <c r="I27" s="8" t="s">
        <v>3</v>
      </c>
      <c r="J27" s="1"/>
      <c r="K27" s="30">
        <v>1</v>
      </c>
      <c r="L27" s="1"/>
      <c r="M27" s="1"/>
      <c r="N27" s="1"/>
      <c r="O27" s="1"/>
    </row>
    <row r="28" spans="1:15" ht="27" customHeight="1" x14ac:dyDescent="0.2">
      <c r="A28" s="8">
        <v>27</v>
      </c>
      <c r="B28" s="8" t="s">
        <v>98</v>
      </c>
      <c r="C28" s="12" t="s">
        <v>194</v>
      </c>
      <c r="D28" s="9" t="s">
        <v>4</v>
      </c>
      <c r="E28" s="10" t="s">
        <v>195</v>
      </c>
      <c r="F28" s="9" t="s">
        <v>196</v>
      </c>
      <c r="G28" s="5" t="s">
        <v>137</v>
      </c>
      <c r="H28" s="7">
        <v>40991</v>
      </c>
      <c r="I28" s="8" t="s">
        <v>3</v>
      </c>
      <c r="J28" s="1"/>
      <c r="K28" s="30">
        <v>1</v>
      </c>
      <c r="L28" s="1"/>
      <c r="M28" s="1"/>
      <c r="N28" s="1"/>
      <c r="O28" s="1"/>
    </row>
    <row r="29" spans="1:15" ht="27" customHeight="1" x14ac:dyDescent="0.2">
      <c r="A29" s="2">
        <v>28</v>
      </c>
      <c r="B29" s="8" t="s">
        <v>98</v>
      </c>
      <c r="C29" s="8" t="s">
        <v>197</v>
      </c>
      <c r="D29" s="9" t="s">
        <v>4</v>
      </c>
      <c r="E29" s="8" t="s">
        <v>198</v>
      </c>
      <c r="F29" s="9" t="s">
        <v>199</v>
      </c>
      <c r="G29" s="5" t="s">
        <v>137</v>
      </c>
      <c r="H29" s="7">
        <v>40991</v>
      </c>
      <c r="I29" s="8" t="s">
        <v>3</v>
      </c>
      <c r="J29" s="1"/>
      <c r="K29" s="30">
        <v>1</v>
      </c>
      <c r="L29" s="1"/>
      <c r="M29" s="1"/>
      <c r="N29" s="1"/>
      <c r="O29" s="1"/>
    </row>
    <row r="30" spans="1:15" ht="27" customHeight="1" x14ac:dyDescent="0.2">
      <c r="A30" s="8">
        <v>29</v>
      </c>
      <c r="B30" s="8" t="s">
        <v>98</v>
      </c>
      <c r="C30" s="8" t="s">
        <v>200</v>
      </c>
      <c r="D30" s="9" t="s">
        <v>4</v>
      </c>
      <c r="E30" s="8" t="s">
        <v>201</v>
      </c>
      <c r="F30" s="9" t="s">
        <v>202</v>
      </c>
      <c r="G30" s="5" t="s">
        <v>137</v>
      </c>
      <c r="H30" s="7">
        <v>41010</v>
      </c>
      <c r="I30" s="8" t="s">
        <v>3</v>
      </c>
      <c r="J30" s="1"/>
      <c r="K30" s="30">
        <v>1</v>
      </c>
      <c r="L30" s="1"/>
      <c r="M30" s="1"/>
      <c r="N30" s="1"/>
      <c r="O30" s="1"/>
    </row>
    <row r="31" spans="1:15" ht="27" customHeight="1" x14ac:dyDescent="0.2">
      <c r="A31" s="2">
        <v>30</v>
      </c>
      <c r="B31" s="8" t="s">
        <v>98</v>
      </c>
      <c r="C31" s="8" t="s">
        <v>203</v>
      </c>
      <c r="D31" s="9" t="s">
        <v>4</v>
      </c>
      <c r="E31" s="8" t="s">
        <v>204</v>
      </c>
      <c r="F31" s="9" t="s">
        <v>205</v>
      </c>
      <c r="G31" s="5" t="s">
        <v>439</v>
      </c>
      <c r="H31" s="7">
        <v>41024</v>
      </c>
      <c r="I31" s="8" t="s">
        <v>3</v>
      </c>
      <c r="J31" s="1"/>
      <c r="K31" s="30">
        <v>1</v>
      </c>
      <c r="L31" s="1"/>
      <c r="M31" s="1"/>
      <c r="N31" s="1"/>
      <c r="O31" s="1"/>
    </row>
    <row r="32" spans="1:15" ht="27" customHeight="1" x14ac:dyDescent="0.2">
      <c r="A32" s="8">
        <v>31</v>
      </c>
      <c r="B32" s="8" t="s">
        <v>98</v>
      </c>
      <c r="C32" s="12" t="s">
        <v>206</v>
      </c>
      <c r="D32" s="9" t="s">
        <v>4</v>
      </c>
      <c r="E32" s="8" t="s">
        <v>207</v>
      </c>
      <c r="F32" s="9" t="s">
        <v>208</v>
      </c>
      <c r="G32" s="5" t="s">
        <v>438</v>
      </c>
      <c r="H32" s="7">
        <v>41025</v>
      </c>
      <c r="I32" s="8" t="s">
        <v>3</v>
      </c>
      <c r="J32" s="1"/>
      <c r="K32" s="30">
        <v>1</v>
      </c>
      <c r="L32" s="1"/>
      <c r="M32" s="1"/>
      <c r="N32" s="1"/>
      <c r="O32" s="1"/>
    </row>
    <row r="33" spans="1:18" ht="27" customHeight="1" x14ac:dyDescent="0.2">
      <c r="A33" s="2">
        <v>32</v>
      </c>
      <c r="B33" s="8" t="s">
        <v>98</v>
      </c>
      <c r="C33" s="8" t="s">
        <v>209</v>
      </c>
      <c r="D33" s="9" t="s">
        <v>87</v>
      </c>
      <c r="E33" s="12" t="s">
        <v>210</v>
      </c>
      <c r="F33" s="9" t="s">
        <v>211</v>
      </c>
      <c r="G33" s="15"/>
      <c r="H33" s="7">
        <v>41036</v>
      </c>
      <c r="I33" s="8" t="s">
        <v>3</v>
      </c>
      <c r="J33" s="1"/>
      <c r="K33" s="30">
        <v>1</v>
      </c>
      <c r="L33" s="1"/>
      <c r="M33" s="1"/>
      <c r="N33" s="1"/>
      <c r="O33" s="1"/>
      <c r="P33" s="1"/>
      <c r="Q33" s="1"/>
      <c r="R33" s="1"/>
    </row>
    <row r="34" spans="1:18" ht="26" x14ac:dyDescent="0.2">
      <c r="A34" s="8">
        <v>33</v>
      </c>
      <c r="B34" s="8" t="s">
        <v>98</v>
      </c>
      <c r="C34" s="8" t="s">
        <v>212</v>
      </c>
      <c r="D34" s="9" t="s">
        <v>4</v>
      </c>
      <c r="E34" s="8" t="s">
        <v>213</v>
      </c>
      <c r="F34" s="9" t="s">
        <v>214</v>
      </c>
      <c r="G34" s="97" t="s">
        <v>427</v>
      </c>
      <c r="H34" s="7">
        <v>41227</v>
      </c>
      <c r="I34" s="8" t="s">
        <v>3</v>
      </c>
      <c r="J34" s="1"/>
      <c r="K34" s="30">
        <v>1</v>
      </c>
      <c r="L34" s="1"/>
      <c r="M34" s="1"/>
      <c r="N34" s="1"/>
      <c r="O34" s="1"/>
      <c r="P34" s="1"/>
      <c r="Q34" s="1"/>
      <c r="R34" s="1"/>
    </row>
    <row r="35" spans="1:18" ht="26" x14ac:dyDescent="0.2">
      <c r="A35" s="2">
        <v>34</v>
      </c>
      <c r="B35" s="8" t="s">
        <v>98</v>
      </c>
      <c r="C35" s="8" t="s">
        <v>215</v>
      </c>
      <c r="D35" s="5" t="s">
        <v>181</v>
      </c>
      <c r="E35" s="8" t="s">
        <v>216</v>
      </c>
      <c r="F35" s="9" t="s">
        <v>217</v>
      </c>
      <c r="G35" s="5" t="s">
        <v>137</v>
      </c>
      <c r="H35" s="7">
        <v>41242</v>
      </c>
      <c r="I35" s="8" t="s">
        <v>3</v>
      </c>
      <c r="J35" s="1"/>
      <c r="K35" s="30">
        <v>1</v>
      </c>
      <c r="L35" s="1"/>
      <c r="M35" s="1"/>
      <c r="N35" s="1"/>
      <c r="O35" s="1"/>
      <c r="P35" s="1"/>
      <c r="Q35" s="1"/>
      <c r="R35" s="1"/>
    </row>
    <row r="36" spans="1:18" ht="26" x14ac:dyDescent="0.2">
      <c r="A36" s="8">
        <v>35</v>
      </c>
      <c r="B36" s="8" t="s">
        <v>98</v>
      </c>
      <c r="C36" s="8" t="s">
        <v>218</v>
      </c>
      <c r="D36" s="5" t="s">
        <v>181</v>
      </c>
      <c r="E36" s="8" t="s">
        <v>219</v>
      </c>
      <c r="F36" s="9" t="s">
        <v>220</v>
      </c>
      <c r="G36" s="5" t="s">
        <v>137</v>
      </c>
      <c r="H36" s="7">
        <v>41242</v>
      </c>
      <c r="I36" s="8" t="s">
        <v>3</v>
      </c>
      <c r="J36" s="1"/>
      <c r="K36" s="30">
        <v>1</v>
      </c>
      <c r="L36" s="1"/>
      <c r="M36" s="1"/>
      <c r="N36" s="1"/>
      <c r="O36" s="1"/>
      <c r="P36" s="1"/>
      <c r="Q36" s="1"/>
      <c r="R36" s="1"/>
    </row>
    <row r="37" spans="1:18" ht="26" x14ac:dyDescent="0.2">
      <c r="A37" s="2">
        <v>36</v>
      </c>
      <c r="B37" s="8" t="s">
        <v>98</v>
      </c>
      <c r="C37" s="8" t="s">
        <v>221</v>
      </c>
      <c r="D37" s="5" t="s">
        <v>181</v>
      </c>
      <c r="E37" s="8" t="s">
        <v>222</v>
      </c>
      <c r="F37" s="9" t="s">
        <v>223</v>
      </c>
      <c r="G37" s="5" t="s">
        <v>137</v>
      </c>
      <c r="H37" s="7">
        <v>41242</v>
      </c>
      <c r="I37" s="8" t="s">
        <v>3</v>
      </c>
      <c r="J37" s="1"/>
      <c r="K37" s="30">
        <v>1</v>
      </c>
      <c r="L37" s="1"/>
      <c r="M37" s="1"/>
      <c r="N37" s="1"/>
      <c r="O37" s="1"/>
      <c r="P37" s="1"/>
      <c r="Q37" s="1"/>
      <c r="R37" s="1"/>
    </row>
    <row r="38" spans="1:18" ht="26" x14ac:dyDescent="0.2">
      <c r="A38" s="8">
        <v>37</v>
      </c>
      <c r="B38" s="8" t="s">
        <v>98</v>
      </c>
      <c r="C38" s="8" t="s">
        <v>224</v>
      </c>
      <c r="D38" s="5" t="s">
        <v>181</v>
      </c>
      <c r="E38" s="8" t="s">
        <v>225</v>
      </c>
      <c r="F38" s="9" t="s">
        <v>226</v>
      </c>
      <c r="G38" s="5" t="s">
        <v>137</v>
      </c>
      <c r="H38" s="7">
        <v>41242</v>
      </c>
      <c r="I38" s="8" t="s">
        <v>3</v>
      </c>
      <c r="J38" s="1"/>
      <c r="K38" s="30">
        <v>1</v>
      </c>
      <c r="L38" s="1"/>
      <c r="M38" s="1"/>
      <c r="N38" s="1"/>
      <c r="O38" s="1"/>
      <c r="P38" s="1"/>
      <c r="Q38" s="1"/>
      <c r="R38" s="1"/>
    </row>
    <row r="39" spans="1:18" ht="26" x14ac:dyDescent="0.2">
      <c r="A39" s="2">
        <v>38</v>
      </c>
      <c r="B39" s="8" t="s">
        <v>98</v>
      </c>
      <c r="C39" s="8" t="s">
        <v>227</v>
      </c>
      <c r="D39" s="5" t="s">
        <v>181</v>
      </c>
      <c r="E39" s="8" t="s">
        <v>228</v>
      </c>
      <c r="F39" s="9" t="s">
        <v>229</v>
      </c>
      <c r="G39" s="5" t="s">
        <v>137</v>
      </c>
      <c r="H39" s="7">
        <v>41242</v>
      </c>
      <c r="I39" s="8" t="s">
        <v>3</v>
      </c>
      <c r="J39" s="1"/>
      <c r="K39" s="30">
        <v>1</v>
      </c>
      <c r="L39" s="1"/>
      <c r="M39" s="1"/>
      <c r="N39" s="1"/>
      <c r="O39" s="1"/>
      <c r="P39" s="1"/>
      <c r="Q39" s="1"/>
      <c r="R39" s="1"/>
    </row>
    <row r="40" spans="1:18" ht="27" customHeight="1" x14ac:dyDescent="0.2">
      <c r="A40" s="8">
        <v>39</v>
      </c>
      <c r="B40" s="8" t="s">
        <v>98</v>
      </c>
      <c r="C40" s="8" t="s">
        <v>230</v>
      </c>
      <c r="D40" s="5" t="s">
        <v>53</v>
      </c>
      <c r="E40" s="8" t="s">
        <v>231</v>
      </c>
      <c r="F40" s="9" t="s">
        <v>232</v>
      </c>
      <c r="G40" s="5" t="s">
        <v>137</v>
      </c>
      <c r="H40" s="7">
        <v>41698</v>
      </c>
      <c r="I40" s="8" t="s">
        <v>3</v>
      </c>
      <c r="J40" s="1"/>
      <c r="K40" s="30">
        <v>1</v>
      </c>
      <c r="L40" s="1"/>
      <c r="M40" s="1"/>
      <c r="N40" s="1"/>
      <c r="O40" s="1"/>
      <c r="P40" s="1"/>
      <c r="Q40" s="1"/>
      <c r="R40" s="1"/>
    </row>
    <row r="41" spans="1:18" ht="39" x14ac:dyDescent="0.2">
      <c r="A41" s="2">
        <v>40</v>
      </c>
      <c r="B41" s="8" t="s">
        <v>98</v>
      </c>
      <c r="C41" s="8" t="s">
        <v>233</v>
      </c>
      <c r="D41" s="5" t="s">
        <v>53</v>
      </c>
      <c r="E41" s="8" t="s">
        <v>234</v>
      </c>
      <c r="F41" s="9" t="s">
        <v>235</v>
      </c>
      <c r="G41" s="34" t="s">
        <v>428</v>
      </c>
      <c r="H41" s="7">
        <v>42187</v>
      </c>
      <c r="I41" s="10" t="s">
        <v>236</v>
      </c>
      <c r="J41" s="25"/>
      <c r="K41" s="1"/>
      <c r="L41" s="30">
        <v>1</v>
      </c>
      <c r="M41" s="1"/>
      <c r="N41" s="30">
        <v>1</v>
      </c>
      <c r="O41" s="1"/>
      <c r="P41" s="1"/>
      <c r="Q41" s="1"/>
      <c r="R41" s="1"/>
    </row>
    <row r="42" spans="1:18" ht="75" customHeight="1" x14ac:dyDescent="0.2">
      <c r="A42" s="2">
        <v>41</v>
      </c>
      <c r="B42" s="8" t="s">
        <v>98</v>
      </c>
      <c r="C42" s="10" t="s">
        <v>393</v>
      </c>
      <c r="D42" s="5" t="s">
        <v>394</v>
      </c>
      <c r="E42" s="10" t="s">
        <v>400</v>
      </c>
      <c r="F42" s="5" t="s">
        <v>401</v>
      </c>
      <c r="G42" s="97" t="s">
        <v>395</v>
      </c>
      <c r="H42" s="14">
        <v>44550</v>
      </c>
      <c r="I42" s="15" t="s">
        <v>445</v>
      </c>
      <c r="J42" s="25"/>
      <c r="K42" s="1"/>
      <c r="L42" s="30"/>
      <c r="M42" s="1"/>
      <c r="N42" s="30"/>
      <c r="O42" s="1">
        <v>1</v>
      </c>
      <c r="P42" s="1"/>
      <c r="Q42" s="1"/>
      <c r="R42" s="1"/>
    </row>
    <row r="43" spans="1:18" ht="80.25" customHeight="1" x14ac:dyDescent="0.2">
      <c r="A43" s="2">
        <v>42</v>
      </c>
      <c r="B43" s="8" t="s">
        <v>98</v>
      </c>
      <c r="C43" s="10" t="s">
        <v>396</v>
      </c>
      <c r="D43" s="5" t="s">
        <v>394</v>
      </c>
      <c r="E43" s="10" t="s">
        <v>397</v>
      </c>
      <c r="F43" s="5" t="s">
        <v>398</v>
      </c>
      <c r="G43" s="97" t="s">
        <v>399</v>
      </c>
      <c r="H43" s="14">
        <v>44550</v>
      </c>
      <c r="I43" s="15" t="s">
        <v>445</v>
      </c>
      <c r="J43" s="25"/>
      <c r="K43" s="1"/>
      <c r="L43" s="30"/>
      <c r="M43" s="1"/>
      <c r="N43" s="30"/>
      <c r="O43" s="1">
        <v>1</v>
      </c>
      <c r="P43" s="1"/>
      <c r="Q43" s="1"/>
      <c r="R43" s="1"/>
    </row>
    <row r="44" spans="1:18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30">
        <f>SUM(K2:K43)</f>
        <v>26</v>
      </c>
      <c r="L44" s="30">
        <f t="shared" ref="L44:R44" si="0">SUM(L2:L43)</f>
        <v>14</v>
      </c>
      <c r="M44" s="30">
        <f t="shared" si="0"/>
        <v>1</v>
      </c>
      <c r="N44" s="30">
        <f t="shared" si="0"/>
        <v>4</v>
      </c>
      <c r="O44" s="30">
        <f t="shared" si="0"/>
        <v>10</v>
      </c>
      <c r="P44" s="30">
        <f t="shared" si="0"/>
        <v>0</v>
      </c>
      <c r="Q44" s="30">
        <f t="shared" si="0"/>
        <v>0</v>
      </c>
      <c r="R44" s="30">
        <f t="shared" si="0"/>
        <v>1</v>
      </c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</sheetData>
  <phoneticPr fontId="33"/>
  <hyperlinks>
    <hyperlink ref="G10" r:id="rId1" xr:uid="{00000000-0004-0000-0100-000000000000}"/>
    <hyperlink ref="G13" r:id="rId2" xr:uid="{00000000-0004-0000-0100-000001000000}"/>
    <hyperlink ref="G21" r:id="rId3" xr:uid="{00000000-0004-0000-0100-000002000000}"/>
    <hyperlink ref="G23" r:id="rId4" xr:uid="{00000000-0004-0000-0100-000003000000}"/>
    <hyperlink ref="G27" r:id="rId5" xr:uid="{00000000-0004-0000-0100-000004000000}"/>
    <hyperlink ref="G41" r:id="rId6" xr:uid="{00000000-0004-0000-0100-000005000000}"/>
    <hyperlink ref="G42" r:id="rId7" xr:uid="{00000000-0004-0000-0100-000006000000}"/>
    <hyperlink ref="G43" r:id="rId8" xr:uid="{00000000-0004-0000-0100-000007000000}"/>
    <hyperlink ref="G34" r:id="rId9" xr:uid="{00000000-0004-0000-0100-000008000000}"/>
  </hyperlinks>
  <printOptions horizontalCentered="1"/>
  <pageMargins left="0.9055118110236221" right="0.70866141732283472" top="0.74803149606299213" bottom="0.74803149606299213" header="0.31496062992125984" footer="0.31496062992125984"/>
  <pageSetup paperSize="9" scale="52" orientation="portrait" r:id="rId10"/>
  <headerFooter>
    <oddHeader>&amp;C【健康づくり応援施設】食事分野（中部）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view="pageBreakPreview" zoomScale="70" zoomScaleNormal="70" zoomScaleSheetLayoutView="70" workbookViewId="0">
      <selection activeCell="G6" sqref="G6"/>
    </sheetView>
  </sheetViews>
  <sheetFormatPr defaultRowHeight="13" x14ac:dyDescent="0.2"/>
  <cols>
    <col min="1" max="1" width="4.08984375" bestFit="1" customWidth="1"/>
    <col min="2" max="2" width="5.26953125" bestFit="1" customWidth="1"/>
    <col min="3" max="3" width="23.6328125" style="83" customWidth="1"/>
    <col min="4" max="4" width="15.453125" bestFit="1" customWidth="1"/>
    <col min="5" max="5" width="22.453125" customWidth="1"/>
    <col min="6" max="6" width="14.7265625" bestFit="1" customWidth="1"/>
    <col min="7" max="7" width="21.90625" style="84" customWidth="1"/>
    <col min="8" max="8" width="23.7265625" customWidth="1"/>
    <col min="9" max="9" width="43.453125" customWidth="1"/>
  </cols>
  <sheetData>
    <row r="1" spans="1:18" ht="33" x14ac:dyDescent="0.2">
      <c r="A1" s="20" t="s">
        <v>237</v>
      </c>
      <c r="B1" s="20" t="s">
        <v>44</v>
      </c>
      <c r="C1" s="21" t="s">
        <v>45</v>
      </c>
      <c r="D1" s="20" t="s">
        <v>46</v>
      </c>
      <c r="E1" s="20" t="s">
        <v>47</v>
      </c>
      <c r="F1" s="22" t="s">
        <v>48</v>
      </c>
      <c r="G1" s="35" t="s">
        <v>1</v>
      </c>
      <c r="H1" s="21" t="s">
        <v>49</v>
      </c>
      <c r="I1" s="20" t="s">
        <v>50</v>
      </c>
      <c r="J1" s="1"/>
      <c r="K1" s="27" t="s">
        <v>90</v>
      </c>
      <c r="L1" s="27" t="s">
        <v>91</v>
      </c>
      <c r="M1" s="28" t="s">
        <v>92</v>
      </c>
      <c r="N1" s="28" t="s">
        <v>93</v>
      </c>
      <c r="O1" s="28" t="s">
        <v>94</v>
      </c>
      <c r="P1" s="28" t="s">
        <v>95</v>
      </c>
      <c r="Q1" s="28" t="s">
        <v>96</v>
      </c>
      <c r="R1" s="29" t="s">
        <v>97</v>
      </c>
    </row>
    <row r="2" spans="1:18" ht="39" x14ac:dyDescent="0.2">
      <c r="A2" s="2">
        <v>1</v>
      </c>
      <c r="B2" s="9" t="s">
        <v>238</v>
      </c>
      <c r="C2" s="10" t="s">
        <v>239</v>
      </c>
      <c r="D2" s="11" t="s">
        <v>53</v>
      </c>
      <c r="E2" s="12" t="s">
        <v>240</v>
      </c>
      <c r="F2" s="4" t="s">
        <v>241</v>
      </c>
      <c r="G2" s="34" t="s">
        <v>429</v>
      </c>
      <c r="H2" s="37" t="s">
        <v>242</v>
      </c>
      <c r="I2" s="10" t="s">
        <v>243</v>
      </c>
      <c r="J2" s="1"/>
      <c r="K2" s="30">
        <v>1</v>
      </c>
      <c r="L2" s="30">
        <v>1</v>
      </c>
      <c r="M2" s="1"/>
      <c r="N2" s="1"/>
      <c r="O2" s="1"/>
      <c r="P2" s="1"/>
      <c r="Q2" s="1"/>
      <c r="R2" s="1"/>
    </row>
    <row r="3" spans="1:18" ht="33.75" customHeight="1" x14ac:dyDescent="0.2">
      <c r="A3" s="2">
        <v>2</v>
      </c>
      <c r="B3" s="9" t="s">
        <v>238</v>
      </c>
      <c r="C3" s="10" t="s">
        <v>244</v>
      </c>
      <c r="D3" s="11" t="s">
        <v>5</v>
      </c>
      <c r="E3" s="12" t="s">
        <v>245</v>
      </c>
      <c r="F3" s="4" t="s">
        <v>246</v>
      </c>
      <c r="G3" s="34" t="s">
        <v>247</v>
      </c>
      <c r="H3" s="14" t="s">
        <v>379</v>
      </c>
      <c r="I3" s="10" t="s">
        <v>248</v>
      </c>
      <c r="J3" s="1"/>
      <c r="K3" s="30">
        <v>1</v>
      </c>
      <c r="L3" s="30">
        <v>1</v>
      </c>
      <c r="M3" s="1"/>
      <c r="N3" s="1"/>
      <c r="O3" s="1"/>
      <c r="P3" s="1"/>
      <c r="Q3" s="1"/>
      <c r="R3" s="1"/>
    </row>
    <row r="4" spans="1:18" ht="26" x14ac:dyDescent="0.2">
      <c r="A4" s="2">
        <v>3</v>
      </c>
      <c r="B4" s="9" t="s">
        <v>238</v>
      </c>
      <c r="C4" s="10" t="s">
        <v>249</v>
      </c>
      <c r="D4" s="11" t="s">
        <v>53</v>
      </c>
      <c r="E4" s="12" t="s">
        <v>250</v>
      </c>
      <c r="F4" s="11" t="s">
        <v>251</v>
      </c>
      <c r="G4" s="5" t="s">
        <v>137</v>
      </c>
      <c r="H4" s="7">
        <v>38349</v>
      </c>
      <c r="I4" s="10" t="s">
        <v>52</v>
      </c>
      <c r="J4" s="1"/>
      <c r="K4" s="30">
        <v>1</v>
      </c>
      <c r="L4" s="1"/>
      <c r="M4" s="1"/>
      <c r="N4" s="1"/>
      <c r="O4" s="1"/>
      <c r="P4" s="1"/>
      <c r="Q4" s="1"/>
      <c r="R4" s="1"/>
    </row>
    <row r="5" spans="1:18" ht="30" customHeight="1" x14ac:dyDescent="0.2">
      <c r="A5" s="2">
        <v>4</v>
      </c>
      <c r="B5" s="9" t="s">
        <v>238</v>
      </c>
      <c r="C5" s="10" t="s">
        <v>376</v>
      </c>
      <c r="D5" s="11" t="s">
        <v>252</v>
      </c>
      <c r="E5" s="12" t="s">
        <v>253</v>
      </c>
      <c r="F5" s="11" t="s">
        <v>254</v>
      </c>
      <c r="G5" s="5" t="s">
        <v>137</v>
      </c>
      <c r="H5" s="7">
        <v>38784</v>
      </c>
      <c r="I5" s="10" t="s">
        <v>52</v>
      </c>
      <c r="J5" s="1"/>
      <c r="K5" s="30">
        <v>1</v>
      </c>
      <c r="L5" s="1"/>
      <c r="M5" s="1"/>
      <c r="N5" s="1"/>
      <c r="O5" s="1"/>
      <c r="P5" s="1"/>
      <c r="Q5" s="1"/>
      <c r="R5" s="1"/>
    </row>
    <row r="6" spans="1:18" ht="27.75" customHeight="1" x14ac:dyDescent="0.2">
      <c r="A6" s="2">
        <v>5</v>
      </c>
      <c r="B6" s="9" t="s">
        <v>238</v>
      </c>
      <c r="C6" s="10" t="s">
        <v>255</v>
      </c>
      <c r="D6" s="11" t="s">
        <v>53</v>
      </c>
      <c r="E6" s="12" t="s">
        <v>256</v>
      </c>
      <c r="F6" s="11" t="s">
        <v>257</v>
      </c>
      <c r="G6" s="5" t="s">
        <v>137</v>
      </c>
      <c r="H6" s="7">
        <v>38930</v>
      </c>
      <c r="I6" s="10" t="s">
        <v>52</v>
      </c>
      <c r="J6" s="1"/>
      <c r="K6" s="30">
        <v>1</v>
      </c>
      <c r="L6" s="1"/>
      <c r="M6" s="1"/>
      <c r="N6" s="1"/>
      <c r="O6" s="1"/>
      <c r="P6" s="1"/>
      <c r="Q6" s="1"/>
      <c r="R6" s="1"/>
    </row>
    <row r="7" spans="1:18" ht="27" customHeight="1" x14ac:dyDescent="0.2">
      <c r="A7" s="2">
        <v>6</v>
      </c>
      <c r="B7" s="9" t="s">
        <v>238</v>
      </c>
      <c r="C7" s="10" t="s">
        <v>258</v>
      </c>
      <c r="D7" s="39" t="s">
        <v>259</v>
      </c>
      <c r="E7" s="12" t="s">
        <v>260</v>
      </c>
      <c r="F7" s="11" t="s">
        <v>261</v>
      </c>
      <c r="G7" s="34" t="s">
        <v>430</v>
      </c>
      <c r="H7" s="7">
        <v>39184</v>
      </c>
      <c r="I7" s="10" t="s">
        <v>52</v>
      </c>
      <c r="J7" s="1"/>
      <c r="K7" s="30">
        <v>1</v>
      </c>
      <c r="L7" s="1"/>
      <c r="M7" s="1"/>
      <c r="N7" s="1"/>
      <c r="O7" s="1"/>
      <c r="P7" s="1"/>
      <c r="Q7" s="1"/>
      <c r="R7" s="1"/>
    </row>
    <row r="8" spans="1:18" ht="27" customHeight="1" x14ac:dyDescent="0.2">
      <c r="A8" s="2">
        <v>7</v>
      </c>
      <c r="B8" s="9" t="s">
        <v>238</v>
      </c>
      <c r="C8" s="10" t="s">
        <v>262</v>
      </c>
      <c r="D8" s="11" t="s">
        <v>53</v>
      </c>
      <c r="E8" s="12" t="s">
        <v>263</v>
      </c>
      <c r="F8" s="11" t="s">
        <v>264</v>
      </c>
      <c r="G8" s="5" t="s">
        <v>137</v>
      </c>
      <c r="H8" s="7">
        <v>39240</v>
      </c>
      <c r="I8" s="10" t="s">
        <v>52</v>
      </c>
      <c r="J8" s="1"/>
      <c r="K8" s="30">
        <v>1</v>
      </c>
      <c r="L8" s="1"/>
      <c r="M8" s="1"/>
      <c r="N8" s="1"/>
      <c r="O8" s="1"/>
      <c r="P8" s="1"/>
      <c r="Q8" s="1"/>
      <c r="R8" s="1"/>
    </row>
    <row r="9" spans="1:18" ht="27" customHeight="1" x14ac:dyDescent="0.2">
      <c r="A9" s="2">
        <v>8</v>
      </c>
      <c r="B9" s="9" t="s">
        <v>238</v>
      </c>
      <c r="C9" s="10" t="s">
        <v>265</v>
      </c>
      <c r="D9" s="11" t="s">
        <v>74</v>
      </c>
      <c r="E9" s="12" t="s">
        <v>266</v>
      </c>
      <c r="F9" s="11" t="s">
        <v>267</v>
      </c>
      <c r="G9" s="5" t="s">
        <v>137</v>
      </c>
      <c r="H9" s="7">
        <v>39302</v>
      </c>
      <c r="I9" s="10" t="s">
        <v>52</v>
      </c>
      <c r="J9" s="1"/>
      <c r="K9" s="30">
        <v>1</v>
      </c>
      <c r="L9" s="1"/>
      <c r="M9" s="1"/>
      <c r="N9" s="1"/>
      <c r="O9" s="1"/>
      <c r="P9" s="1"/>
      <c r="Q9" s="1"/>
      <c r="R9" s="1"/>
    </row>
    <row r="10" spans="1:18" ht="27" customHeight="1" x14ac:dyDescent="0.2">
      <c r="A10" s="2">
        <v>9</v>
      </c>
      <c r="B10" s="9" t="s">
        <v>238</v>
      </c>
      <c r="C10" s="10" t="s">
        <v>268</v>
      </c>
      <c r="D10" s="11" t="s">
        <v>74</v>
      </c>
      <c r="E10" s="12" t="s">
        <v>269</v>
      </c>
      <c r="F10" s="11" t="s">
        <v>270</v>
      </c>
      <c r="G10" s="5" t="s">
        <v>137</v>
      </c>
      <c r="H10" s="7">
        <v>39433</v>
      </c>
      <c r="I10" s="10" t="s">
        <v>52</v>
      </c>
      <c r="J10" s="1"/>
      <c r="K10" s="30">
        <v>1</v>
      </c>
      <c r="L10" s="1"/>
      <c r="M10" s="1"/>
      <c r="N10" s="1"/>
      <c r="O10" s="1"/>
      <c r="P10" s="1"/>
      <c r="Q10" s="1"/>
      <c r="R10" s="1"/>
    </row>
    <row r="11" spans="1:18" ht="27" customHeight="1" x14ac:dyDescent="0.2">
      <c r="A11" s="2">
        <v>10</v>
      </c>
      <c r="B11" s="9" t="s">
        <v>238</v>
      </c>
      <c r="C11" s="10" t="s">
        <v>271</v>
      </c>
      <c r="D11" s="11" t="s">
        <v>272</v>
      </c>
      <c r="E11" s="12" t="s">
        <v>273</v>
      </c>
      <c r="F11" s="11" t="s">
        <v>274</v>
      </c>
      <c r="G11" s="5" t="s">
        <v>137</v>
      </c>
      <c r="H11" s="7">
        <v>39500</v>
      </c>
      <c r="I11" s="10" t="s">
        <v>52</v>
      </c>
      <c r="J11" s="1"/>
      <c r="K11" s="30">
        <v>1</v>
      </c>
      <c r="L11" s="1"/>
      <c r="M11" s="1"/>
      <c r="N11" s="1"/>
      <c r="O11" s="1"/>
      <c r="P11" s="1"/>
      <c r="Q11" s="1"/>
      <c r="R11" s="1"/>
    </row>
    <row r="12" spans="1:18" ht="27" customHeight="1" x14ac:dyDescent="0.2">
      <c r="A12" s="2">
        <v>11</v>
      </c>
      <c r="B12" s="9" t="s">
        <v>238</v>
      </c>
      <c r="C12" s="10" t="s">
        <v>275</v>
      </c>
      <c r="D12" s="11" t="s">
        <v>53</v>
      </c>
      <c r="E12" s="12" t="s">
        <v>276</v>
      </c>
      <c r="F12" s="11" t="s">
        <v>277</v>
      </c>
      <c r="G12" s="5" t="s">
        <v>137</v>
      </c>
      <c r="H12" s="7">
        <v>39535</v>
      </c>
      <c r="I12" s="10" t="s">
        <v>52</v>
      </c>
      <c r="J12" s="1"/>
      <c r="K12" s="30">
        <v>1</v>
      </c>
      <c r="L12" s="1"/>
      <c r="M12" s="1"/>
      <c r="N12" s="1"/>
      <c r="O12" s="1"/>
      <c r="P12" s="1"/>
      <c r="Q12" s="1"/>
      <c r="R12" s="1"/>
    </row>
    <row r="13" spans="1:18" ht="89.25" customHeight="1" x14ac:dyDescent="0.2">
      <c r="A13" s="2">
        <v>12</v>
      </c>
      <c r="B13" s="9" t="s">
        <v>238</v>
      </c>
      <c r="C13" s="15" t="s">
        <v>278</v>
      </c>
      <c r="D13" s="11" t="s">
        <v>53</v>
      </c>
      <c r="E13" s="38" t="s">
        <v>279</v>
      </c>
      <c r="F13" s="11" t="s">
        <v>280</v>
      </c>
      <c r="G13" s="5" t="s">
        <v>137</v>
      </c>
      <c r="H13" s="7">
        <v>39840</v>
      </c>
      <c r="I13" s="15" t="s">
        <v>281</v>
      </c>
      <c r="J13" s="1"/>
      <c r="K13" s="1"/>
      <c r="L13" s="30">
        <v>1</v>
      </c>
      <c r="M13" s="1"/>
      <c r="N13" s="30">
        <v>1</v>
      </c>
      <c r="O13" s="1"/>
    </row>
    <row r="14" spans="1:18" ht="26" x14ac:dyDescent="0.2">
      <c r="A14" s="2">
        <v>13</v>
      </c>
      <c r="B14" s="9" t="s">
        <v>238</v>
      </c>
      <c r="C14" s="10" t="s">
        <v>282</v>
      </c>
      <c r="D14" s="11" t="s">
        <v>53</v>
      </c>
      <c r="E14" s="38" t="s">
        <v>283</v>
      </c>
      <c r="F14" s="11" t="s">
        <v>284</v>
      </c>
      <c r="G14" s="34" t="s">
        <v>431</v>
      </c>
      <c r="H14" s="7">
        <v>40786</v>
      </c>
      <c r="I14" s="17" t="s">
        <v>52</v>
      </c>
      <c r="J14" s="1"/>
      <c r="K14" s="30">
        <v>1</v>
      </c>
      <c r="L14" s="1"/>
      <c r="M14" s="1"/>
      <c r="N14" s="1"/>
      <c r="O14" s="1"/>
    </row>
    <row r="15" spans="1:18" ht="87.75" customHeight="1" x14ac:dyDescent="0.2">
      <c r="A15" s="2">
        <v>14</v>
      </c>
      <c r="B15" s="9" t="s">
        <v>238</v>
      </c>
      <c r="C15" s="10" t="s">
        <v>285</v>
      </c>
      <c r="D15" s="11"/>
      <c r="E15" s="40" t="s">
        <v>286</v>
      </c>
      <c r="F15" s="11" t="s">
        <v>287</v>
      </c>
      <c r="G15" s="97" t="s">
        <v>432</v>
      </c>
      <c r="H15" s="7">
        <v>40798</v>
      </c>
      <c r="I15" s="15" t="s">
        <v>380</v>
      </c>
      <c r="J15" s="1"/>
      <c r="K15" s="1"/>
      <c r="L15" s="30">
        <v>1</v>
      </c>
      <c r="M15" s="30">
        <v>1</v>
      </c>
      <c r="N15" s="1"/>
      <c r="O15" s="30">
        <v>1</v>
      </c>
    </row>
    <row r="16" spans="1:18" ht="65" x14ac:dyDescent="0.2">
      <c r="A16" s="2">
        <v>15</v>
      </c>
      <c r="B16" s="8" t="s">
        <v>238</v>
      </c>
      <c r="C16" s="10" t="s">
        <v>288</v>
      </c>
      <c r="D16" s="9" t="s">
        <v>53</v>
      </c>
      <c r="E16" s="8" t="s">
        <v>289</v>
      </c>
      <c r="F16" s="9" t="s">
        <v>290</v>
      </c>
      <c r="G16" s="34" t="s">
        <v>434</v>
      </c>
      <c r="H16" s="7">
        <v>40861</v>
      </c>
      <c r="I16" s="10" t="s">
        <v>291</v>
      </c>
      <c r="J16" s="1"/>
      <c r="K16" s="1"/>
      <c r="L16" s="30">
        <v>1</v>
      </c>
      <c r="M16" s="1"/>
      <c r="N16" s="30">
        <v>1</v>
      </c>
      <c r="O16" s="1"/>
    </row>
    <row r="17" spans="1:18" ht="26.25" customHeight="1" x14ac:dyDescent="0.2">
      <c r="A17" s="2">
        <v>16</v>
      </c>
      <c r="B17" s="8" t="s">
        <v>238</v>
      </c>
      <c r="C17" s="10" t="s">
        <v>292</v>
      </c>
      <c r="D17" s="9" t="s">
        <v>53</v>
      </c>
      <c r="E17" s="32" t="s">
        <v>293</v>
      </c>
      <c r="F17" s="9" t="s">
        <v>294</v>
      </c>
      <c r="G17" s="5" t="s">
        <v>137</v>
      </c>
      <c r="H17" s="7">
        <v>40977</v>
      </c>
      <c r="I17" s="8" t="s">
        <v>3</v>
      </c>
      <c r="J17" s="1"/>
      <c r="K17" s="30">
        <v>1</v>
      </c>
      <c r="L17" s="1"/>
      <c r="M17" s="1"/>
      <c r="N17" s="1"/>
      <c r="O17" s="1"/>
    </row>
    <row r="18" spans="1:18" ht="27" customHeight="1" x14ac:dyDescent="0.2">
      <c r="A18" s="2">
        <v>17</v>
      </c>
      <c r="B18" s="8" t="s">
        <v>238</v>
      </c>
      <c r="C18" s="10" t="s">
        <v>377</v>
      </c>
      <c r="D18" s="9" t="s">
        <v>295</v>
      </c>
      <c r="E18" s="32" t="s">
        <v>296</v>
      </c>
      <c r="F18" s="9" t="s">
        <v>297</v>
      </c>
      <c r="G18" s="5" t="s">
        <v>137</v>
      </c>
      <c r="H18" s="7">
        <v>40977</v>
      </c>
      <c r="I18" s="8" t="s">
        <v>3</v>
      </c>
      <c r="J18" s="1"/>
      <c r="K18" s="30">
        <v>1</v>
      </c>
      <c r="L18" s="1"/>
      <c r="M18" s="1"/>
      <c r="N18" s="1"/>
      <c r="O18" s="1"/>
    </row>
    <row r="19" spans="1:18" ht="27" customHeight="1" x14ac:dyDescent="0.2">
      <c r="A19" s="2">
        <v>18</v>
      </c>
      <c r="B19" s="8" t="s">
        <v>238</v>
      </c>
      <c r="C19" s="10" t="s">
        <v>298</v>
      </c>
      <c r="D19" s="9" t="s">
        <v>53</v>
      </c>
      <c r="E19" s="32" t="s">
        <v>296</v>
      </c>
      <c r="F19" s="9" t="s">
        <v>299</v>
      </c>
      <c r="G19" s="34" t="s">
        <v>433</v>
      </c>
      <c r="H19" s="7">
        <v>40977</v>
      </c>
      <c r="I19" s="8" t="s">
        <v>3</v>
      </c>
      <c r="J19" s="1"/>
      <c r="K19" s="30">
        <v>1</v>
      </c>
      <c r="L19" s="1"/>
      <c r="M19" s="1"/>
      <c r="N19" s="1"/>
      <c r="O19" s="1"/>
    </row>
    <row r="20" spans="1:18" ht="27" customHeight="1" x14ac:dyDescent="0.2">
      <c r="A20" s="2">
        <v>19</v>
      </c>
      <c r="B20" s="8" t="s">
        <v>238</v>
      </c>
      <c r="C20" s="10" t="s">
        <v>301</v>
      </c>
      <c r="D20" s="9" t="s">
        <v>53</v>
      </c>
      <c r="E20" s="10" t="s">
        <v>302</v>
      </c>
      <c r="F20" s="9" t="s">
        <v>303</v>
      </c>
      <c r="G20" s="15"/>
      <c r="H20" s="7">
        <v>40977</v>
      </c>
      <c r="I20" s="8" t="s">
        <v>3</v>
      </c>
      <c r="J20" s="1"/>
      <c r="K20" s="30">
        <v>1</v>
      </c>
      <c r="L20" s="1"/>
      <c r="M20" s="1"/>
      <c r="N20" s="1"/>
      <c r="O20" s="1"/>
    </row>
    <row r="21" spans="1:18" ht="27" customHeight="1" x14ac:dyDescent="0.2">
      <c r="A21" s="2">
        <v>20</v>
      </c>
      <c r="B21" s="8" t="s">
        <v>238</v>
      </c>
      <c r="C21" s="10" t="s">
        <v>304</v>
      </c>
      <c r="D21" s="9" t="s">
        <v>300</v>
      </c>
      <c r="E21" s="10" t="s">
        <v>305</v>
      </c>
      <c r="F21" s="9" t="s">
        <v>306</v>
      </c>
      <c r="G21" s="97" t="s">
        <v>437</v>
      </c>
      <c r="H21" s="7">
        <v>40977</v>
      </c>
      <c r="I21" s="8" t="s">
        <v>3</v>
      </c>
      <c r="J21" s="1"/>
      <c r="K21" s="30">
        <v>1</v>
      </c>
      <c r="L21" s="1"/>
      <c r="M21" s="1"/>
      <c r="N21" s="1"/>
      <c r="O21" s="1"/>
    </row>
    <row r="22" spans="1:18" ht="96" customHeight="1" x14ac:dyDescent="0.2">
      <c r="A22" s="2">
        <v>21</v>
      </c>
      <c r="B22" s="8" t="s">
        <v>238</v>
      </c>
      <c r="C22" s="10" t="s">
        <v>307</v>
      </c>
      <c r="D22" s="9" t="s">
        <v>5</v>
      </c>
      <c r="E22" s="8" t="s">
        <v>308</v>
      </c>
      <c r="F22" s="9" t="s">
        <v>309</v>
      </c>
      <c r="G22" s="34" t="s">
        <v>435</v>
      </c>
      <c r="H22" s="7">
        <v>40990</v>
      </c>
      <c r="I22" s="10" t="s">
        <v>310</v>
      </c>
      <c r="J22" s="1"/>
      <c r="K22" s="1"/>
      <c r="L22" s="30">
        <v>1</v>
      </c>
      <c r="M22" s="1"/>
      <c r="N22" s="30">
        <v>1</v>
      </c>
      <c r="O22" s="30">
        <v>1</v>
      </c>
    </row>
    <row r="23" spans="1:18" ht="26.25" customHeight="1" x14ac:dyDescent="0.2">
      <c r="A23" s="2">
        <v>22</v>
      </c>
      <c r="B23" s="8" t="s">
        <v>238</v>
      </c>
      <c r="C23" s="10" t="s">
        <v>311</v>
      </c>
      <c r="D23" s="9" t="s">
        <v>300</v>
      </c>
      <c r="E23" s="8" t="s">
        <v>312</v>
      </c>
      <c r="F23" s="9" t="s">
        <v>313</v>
      </c>
      <c r="G23" s="34" t="s">
        <v>436</v>
      </c>
      <c r="H23" s="7">
        <v>41039</v>
      </c>
      <c r="I23" s="8" t="s">
        <v>3</v>
      </c>
      <c r="J23" s="1"/>
      <c r="K23" s="30">
        <v>1</v>
      </c>
      <c r="L23" s="1"/>
      <c r="M23" s="1"/>
      <c r="N23" s="1"/>
      <c r="O23" s="1"/>
      <c r="P23" s="1"/>
    </row>
    <row r="24" spans="1:18" ht="48" customHeight="1" x14ac:dyDescent="0.2">
      <c r="A24" s="2">
        <v>23</v>
      </c>
      <c r="B24" s="8" t="s">
        <v>238</v>
      </c>
      <c r="C24" s="10" t="s">
        <v>390</v>
      </c>
      <c r="D24" s="9" t="s">
        <v>5</v>
      </c>
      <c r="E24" s="8" t="s">
        <v>314</v>
      </c>
      <c r="F24" s="9" t="s">
        <v>315</v>
      </c>
      <c r="G24" s="5" t="s">
        <v>137</v>
      </c>
      <c r="H24" s="14" t="s">
        <v>392</v>
      </c>
      <c r="I24" s="10" t="s">
        <v>391</v>
      </c>
      <c r="J24" s="1"/>
      <c r="K24" s="30"/>
      <c r="L24" s="30">
        <v>1</v>
      </c>
      <c r="M24" s="1"/>
      <c r="N24" s="1"/>
      <c r="O24" s="30">
        <v>1</v>
      </c>
      <c r="P24" s="1"/>
    </row>
    <row r="25" spans="1:18" ht="26.25" customHeight="1" x14ac:dyDescent="0.2">
      <c r="A25" s="2">
        <v>24</v>
      </c>
      <c r="B25" s="8" t="s">
        <v>238</v>
      </c>
      <c r="C25" s="10" t="s">
        <v>316</v>
      </c>
      <c r="D25" s="9" t="s">
        <v>106</v>
      </c>
      <c r="E25" s="12" t="s">
        <v>317</v>
      </c>
      <c r="F25" s="9" t="s">
        <v>318</v>
      </c>
      <c r="G25" s="5" t="s">
        <v>137</v>
      </c>
      <c r="H25" s="7">
        <v>41045</v>
      </c>
      <c r="I25" s="8" t="s">
        <v>3</v>
      </c>
      <c r="J25" s="1"/>
      <c r="K25" s="30">
        <v>1</v>
      </c>
      <c r="L25" s="1"/>
      <c r="M25" s="1"/>
      <c r="N25" s="1"/>
      <c r="O25" s="1"/>
      <c r="P25" s="1"/>
    </row>
    <row r="26" spans="1:18" ht="27" customHeight="1" x14ac:dyDescent="0.2">
      <c r="A26" s="2">
        <v>25</v>
      </c>
      <c r="B26" s="8" t="s">
        <v>238</v>
      </c>
      <c r="C26" s="10" t="s">
        <v>319</v>
      </c>
      <c r="D26" s="9" t="s">
        <v>5</v>
      </c>
      <c r="E26" s="8" t="s">
        <v>320</v>
      </c>
      <c r="F26" s="9" t="s">
        <v>321</v>
      </c>
      <c r="G26" s="5" t="s">
        <v>137</v>
      </c>
      <c r="H26" s="7">
        <v>41045</v>
      </c>
      <c r="I26" s="8" t="s">
        <v>3</v>
      </c>
      <c r="J26" s="1"/>
      <c r="K26" s="30">
        <v>1</v>
      </c>
      <c r="L26" s="1"/>
      <c r="M26" s="1"/>
      <c r="N26" s="1"/>
      <c r="O26" s="1"/>
      <c r="P26" s="1"/>
    </row>
    <row r="27" spans="1:18" ht="117" x14ac:dyDescent="0.2">
      <c r="A27" s="2">
        <v>26</v>
      </c>
      <c r="B27" s="8" t="s">
        <v>238</v>
      </c>
      <c r="C27" s="10" t="s">
        <v>378</v>
      </c>
      <c r="D27" s="12" t="s">
        <v>322</v>
      </c>
      <c r="E27" s="8" t="s">
        <v>323</v>
      </c>
      <c r="F27" s="9" t="s">
        <v>324</v>
      </c>
      <c r="G27" s="5" t="s">
        <v>137</v>
      </c>
      <c r="H27" s="7">
        <v>41128</v>
      </c>
      <c r="I27" s="10" t="s">
        <v>89</v>
      </c>
      <c r="J27" s="1"/>
      <c r="K27" s="30">
        <v>1</v>
      </c>
      <c r="L27" s="30">
        <v>1</v>
      </c>
      <c r="M27" s="1"/>
      <c r="N27" s="30">
        <v>1</v>
      </c>
      <c r="O27" s="1"/>
      <c r="P27" s="30">
        <v>1</v>
      </c>
    </row>
    <row r="28" spans="1:18" ht="117" x14ac:dyDescent="0.2">
      <c r="A28" s="2">
        <v>27</v>
      </c>
      <c r="B28" s="8" t="s">
        <v>238</v>
      </c>
      <c r="C28" s="10" t="s">
        <v>325</v>
      </c>
      <c r="D28" s="12" t="s">
        <v>322</v>
      </c>
      <c r="E28" s="8" t="s">
        <v>326</v>
      </c>
      <c r="F28" s="9" t="s">
        <v>327</v>
      </c>
      <c r="G28" s="5" t="s">
        <v>137</v>
      </c>
      <c r="H28" s="7">
        <v>41128</v>
      </c>
      <c r="I28" s="10" t="s">
        <v>89</v>
      </c>
      <c r="J28" s="1"/>
      <c r="K28" s="30">
        <v>1</v>
      </c>
      <c r="L28" s="30">
        <v>1</v>
      </c>
      <c r="M28" s="1"/>
      <c r="N28" s="30">
        <v>1</v>
      </c>
      <c r="O28" s="1"/>
      <c r="P28" s="30">
        <v>1</v>
      </c>
    </row>
    <row r="29" spans="1:18" ht="117.75" customHeight="1" x14ac:dyDescent="0.2">
      <c r="A29" s="2">
        <v>28</v>
      </c>
      <c r="B29" s="8" t="s">
        <v>238</v>
      </c>
      <c r="C29" s="10" t="s">
        <v>328</v>
      </c>
      <c r="D29" s="12" t="s">
        <v>322</v>
      </c>
      <c r="E29" s="8" t="s">
        <v>329</v>
      </c>
      <c r="F29" s="9" t="s">
        <v>330</v>
      </c>
      <c r="G29" s="5" t="s">
        <v>137</v>
      </c>
      <c r="H29" s="7">
        <v>41128</v>
      </c>
      <c r="I29" s="10" t="s">
        <v>89</v>
      </c>
      <c r="J29" s="1"/>
      <c r="K29" s="30">
        <v>1</v>
      </c>
      <c r="L29" s="30">
        <v>1</v>
      </c>
      <c r="M29" s="1"/>
      <c r="N29" s="30">
        <v>1</v>
      </c>
      <c r="O29" s="1"/>
      <c r="P29" s="30">
        <v>1</v>
      </c>
    </row>
    <row r="30" spans="1:18" ht="120" customHeight="1" x14ac:dyDescent="0.2">
      <c r="A30" s="2">
        <v>29</v>
      </c>
      <c r="B30" s="8" t="s">
        <v>238</v>
      </c>
      <c r="C30" s="10" t="s">
        <v>331</v>
      </c>
      <c r="D30" s="12" t="s">
        <v>322</v>
      </c>
      <c r="E30" s="8" t="s">
        <v>332</v>
      </c>
      <c r="F30" s="9" t="s">
        <v>333</v>
      </c>
      <c r="G30" s="5" t="s">
        <v>137</v>
      </c>
      <c r="H30" s="7">
        <v>41128</v>
      </c>
      <c r="I30" s="10" t="s">
        <v>334</v>
      </c>
      <c r="J30" s="1"/>
      <c r="K30" s="30">
        <v>1</v>
      </c>
      <c r="L30" s="30">
        <v>1</v>
      </c>
      <c r="M30" s="1"/>
      <c r="N30" s="30">
        <v>1</v>
      </c>
      <c r="O30" s="1"/>
      <c r="P30" s="30">
        <v>1</v>
      </c>
    </row>
    <row r="31" spans="1:18" ht="52.5" customHeight="1" x14ac:dyDescent="0.2">
      <c r="A31" s="2">
        <v>30</v>
      </c>
      <c r="B31" s="8" t="s">
        <v>238</v>
      </c>
      <c r="C31" s="10" t="s">
        <v>336</v>
      </c>
      <c r="D31" s="11" t="s">
        <v>23</v>
      </c>
      <c r="E31" s="8" t="s">
        <v>337</v>
      </c>
      <c r="F31" s="9" t="s">
        <v>338</v>
      </c>
      <c r="G31" s="5" t="s">
        <v>137</v>
      </c>
      <c r="H31" s="7">
        <v>42424</v>
      </c>
      <c r="I31" s="10" t="s">
        <v>335</v>
      </c>
      <c r="J31" s="1"/>
      <c r="K31" s="1"/>
      <c r="L31" s="30">
        <v>1</v>
      </c>
      <c r="M31" s="1"/>
      <c r="N31" s="1"/>
      <c r="O31" s="1"/>
      <c r="P31" s="30">
        <v>1</v>
      </c>
      <c r="Q31" s="1"/>
      <c r="R31" s="1"/>
    </row>
    <row r="32" spans="1:18" x14ac:dyDescent="0.2">
      <c r="A32" s="2">
        <v>31</v>
      </c>
      <c r="B32" s="8"/>
      <c r="C32" s="10"/>
      <c r="D32" s="11"/>
      <c r="E32" s="8"/>
      <c r="F32" s="9"/>
      <c r="G32" s="5"/>
      <c r="H32" s="7"/>
      <c r="I32" s="10"/>
      <c r="J32" s="1"/>
      <c r="K32" s="1"/>
      <c r="L32" s="30"/>
      <c r="M32" s="1"/>
      <c r="N32" s="1"/>
      <c r="O32" s="1"/>
      <c r="P32" s="30"/>
      <c r="Q32" s="1"/>
      <c r="R32" s="1"/>
    </row>
    <row r="33" spans="1:18" x14ac:dyDescent="0.2">
      <c r="A33" s="1"/>
      <c r="B33" s="1"/>
      <c r="C33" s="25"/>
      <c r="D33" s="1"/>
      <c r="E33" s="1"/>
      <c r="F33" s="1"/>
      <c r="G33" s="26"/>
      <c r="H33" s="1"/>
      <c r="I33" s="1"/>
      <c r="J33" s="1"/>
      <c r="K33" s="30">
        <f>SUM(K2:K32)</f>
        <v>24</v>
      </c>
      <c r="L33" s="30">
        <f t="shared" ref="L33:R33" si="0">SUM(L2:L32)</f>
        <v>12</v>
      </c>
      <c r="M33" s="30">
        <f t="shared" si="0"/>
        <v>1</v>
      </c>
      <c r="N33" s="30">
        <f t="shared" si="0"/>
        <v>7</v>
      </c>
      <c r="O33" s="30">
        <f t="shared" si="0"/>
        <v>3</v>
      </c>
      <c r="P33" s="30">
        <f t="shared" si="0"/>
        <v>5</v>
      </c>
      <c r="Q33" s="30">
        <f t="shared" si="0"/>
        <v>0</v>
      </c>
      <c r="R33" s="30">
        <f t="shared" si="0"/>
        <v>0</v>
      </c>
    </row>
  </sheetData>
  <phoneticPr fontId="33"/>
  <hyperlinks>
    <hyperlink ref="G2" r:id="rId1" xr:uid="{00000000-0004-0000-0200-000000000000}"/>
    <hyperlink ref="G3" r:id="rId2" xr:uid="{00000000-0004-0000-0200-000001000000}"/>
    <hyperlink ref="G7" r:id="rId3" xr:uid="{00000000-0004-0000-0200-000002000000}"/>
    <hyperlink ref="G14" r:id="rId4" xr:uid="{00000000-0004-0000-0200-000003000000}"/>
    <hyperlink ref="G15" r:id="rId5" xr:uid="{00000000-0004-0000-0200-000004000000}"/>
    <hyperlink ref="G19" r:id="rId6" xr:uid="{00000000-0004-0000-0200-000005000000}"/>
    <hyperlink ref="G16" r:id="rId7" xr:uid="{00000000-0004-0000-0200-000006000000}"/>
    <hyperlink ref="G21" r:id="rId8" xr:uid="{00000000-0004-0000-0200-000007000000}"/>
    <hyperlink ref="G22" r:id="rId9" xr:uid="{00000000-0004-0000-0200-000008000000}"/>
    <hyperlink ref="G23" r:id="rId10" xr:uid="{00000000-0004-0000-0200-000009000000}"/>
  </hyperlinks>
  <printOptions horizontalCentered="1"/>
  <pageMargins left="0.9055118110236221" right="0.70866141732283472" top="0.74803149606299213" bottom="0.74803149606299213" header="0.31496062992125984" footer="0.31496062992125984"/>
  <pageSetup paperSize="9" scale="47" orientation="portrait" r:id="rId11"/>
  <headerFooter>
    <oddHeader>&amp;C&amp;12【健康づくり応援施設】食事分野（西部）</oddHeader>
    <oddFooter>&amp;C&amp;P</oddFooter>
  </headerFooter>
  <colBreaks count="1" manualBreakCount="1">
    <brk id="9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5"/>
  <sheetViews>
    <sheetView view="pageBreakPreview" zoomScale="90" zoomScaleNormal="100" zoomScaleSheetLayoutView="90" workbookViewId="0">
      <selection activeCell="AB12" sqref="AB12"/>
    </sheetView>
  </sheetViews>
  <sheetFormatPr defaultRowHeight="13" x14ac:dyDescent="0.2"/>
  <cols>
    <col min="1" max="1" width="12.08984375" customWidth="1"/>
    <col min="2" max="2" width="7.36328125" bestFit="1" customWidth="1"/>
    <col min="3" max="10" width="5.36328125" bestFit="1" customWidth="1"/>
    <col min="11" max="19" width="5.7265625" bestFit="1" customWidth="1"/>
    <col min="20" max="24" width="5.453125" customWidth="1"/>
    <col min="25" max="25" width="5.90625" customWidth="1"/>
    <col min="26" max="26" width="7.36328125" bestFit="1" customWidth="1"/>
  </cols>
  <sheetData>
    <row r="1" spans="1:26" ht="26.5" thickBot="1" x14ac:dyDescent="0.25">
      <c r="A1" s="51"/>
      <c r="B1" s="52"/>
      <c r="C1" s="53" t="s">
        <v>339</v>
      </c>
      <c r="D1" s="53" t="s">
        <v>340</v>
      </c>
      <c r="E1" s="53" t="s">
        <v>341</v>
      </c>
      <c r="F1" s="53" t="s">
        <v>342</v>
      </c>
      <c r="G1" s="53" t="s">
        <v>343</v>
      </c>
      <c r="H1" s="53" t="s">
        <v>344</v>
      </c>
      <c r="I1" s="53" t="s">
        <v>345</v>
      </c>
      <c r="J1" s="53" t="s">
        <v>346</v>
      </c>
      <c r="K1" s="53" t="s">
        <v>347</v>
      </c>
      <c r="L1" s="53" t="s">
        <v>348</v>
      </c>
      <c r="M1" s="53" t="s">
        <v>349</v>
      </c>
      <c r="N1" s="53" t="s">
        <v>350</v>
      </c>
      <c r="O1" s="53" t="s">
        <v>351</v>
      </c>
      <c r="P1" s="53" t="s">
        <v>352</v>
      </c>
      <c r="Q1" s="53" t="s">
        <v>353</v>
      </c>
      <c r="R1" s="53" t="s">
        <v>354</v>
      </c>
      <c r="S1" s="53" t="s">
        <v>355</v>
      </c>
      <c r="T1" s="54" t="s">
        <v>389</v>
      </c>
      <c r="U1" s="54" t="s">
        <v>402</v>
      </c>
      <c r="V1" s="101" t="s">
        <v>418</v>
      </c>
      <c r="W1" s="54" t="s">
        <v>446</v>
      </c>
      <c r="X1" s="54" t="s">
        <v>447</v>
      </c>
      <c r="Y1" s="90" t="s">
        <v>448</v>
      </c>
      <c r="Z1" s="57" t="s">
        <v>356</v>
      </c>
    </row>
    <row r="2" spans="1:26" ht="17.5" hidden="1" x14ac:dyDescent="0.2">
      <c r="A2" s="104" t="s">
        <v>357</v>
      </c>
      <c r="B2" s="49" t="s">
        <v>358</v>
      </c>
      <c r="C2" s="50">
        <v>13</v>
      </c>
      <c r="D2" s="50">
        <v>0</v>
      </c>
      <c r="E2" s="50">
        <v>6</v>
      </c>
      <c r="F2" s="50">
        <v>2</v>
      </c>
      <c r="G2" s="50">
        <v>4</v>
      </c>
      <c r="H2" s="50">
        <v>1</v>
      </c>
      <c r="I2" s="50">
        <v>0</v>
      </c>
      <c r="J2" s="50">
        <v>0</v>
      </c>
      <c r="K2" s="50">
        <v>10</v>
      </c>
      <c r="L2" s="50">
        <v>15</v>
      </c>
      <c r="M2" s="50">
        <v>1</v>
      </c>
      <c r="N2" s="50">
        <v>0</v>
      </c>
      <c r="O2" s="50">
        <v>0</v>
      </c>
      <c r="P2" s="50">
        <v>0</v>
      </c>
      <c r="Q2" s="50">
        <v>0</v>
      </c>
      <c r="R2" s="50">
        <v>0</v>
      </c>
      <c r="S2" s="50">
        <v>0</v>
      </c>
      <c r="T2" s="55">
        <v>0</v>
      </c>
      <c r="U2" s="55">
        <v>0</v>
      </c>
      <c r="V2" s="102">
        <v>0</v>
      </c>
      <c r="W2" s="103">
        <v>0</v>
      </c>
      <c r="X2" s="125">
        <v>0</v>
      </c>
      <c r="Y2" s="58"/>
      <c r="Z2" s="58">
        <f>SUM(C2:X2)</f>
        <v>52</v>
      </c>
    </row>
    <row r="3" spans="1:26" ht="17.5" hidden="1" x14ac:dyDescent="0.2">
      <c r="A3" s="104"/>
      <c r="B3" s="45" t="s">
        <v>359</v>
      </c>
      <c r="C3" s="42">
        <v>1</v>
      </c>
      <c r="D3" s="42">
        <v>3</v>
      </c>
      <c r="E3" s="42">
        <v>3</v>
      </c>
      <c r="F3" s="42">
        <v>0</v>
      </c>
      <c r="G3" s="42">
        <v>12</v>
      </c>
      <c r="H3" s="42">
        <v>6</v>
      </c>
      <c r="I3" s="42">
        <v>9</v>
      </c>
      <c r="J3" s="42">
        <v>3</v>
      </c>
      <c r="K3" s="42">
        <v>11</v>
      </c>
      <c r="L3" s="42">
        <v>15</v>
      </c>
      <c r="M3" s="42">
        <v>1</v>
      </c>
      <c r="N3" s="42">
        <v>0</v>
      </c>
      <c r="O3" s="42">
        <v>1</v>
      </c>
      <c r="P3" s="42">
        <v>0</v>
      </c>
      <c r="Q3" s="42">
        <v>0</v>
      </c>
      <c r="R3" s="42">
        <v>0</v>
      </c>
      <c r="S3" s="42">
        <v>0</v>
      </c>
      <c r="T3" s="56">
        <v>0</v>
      </c>
      <c r="U3" s="55">
        <v>2</v>
      </c>
      <c r="V3" s="56">
        <v>0</v>
      </c>
      <c r="W3" s="100">
        <v>0</v>
      </c>
      <c r="X3" s="125">
        <v>0</v>
      </c>
      <c r="Y3" s="58"/>
      <c r="Z3" s="58">
        <f>SUM(C3:X3)</f>
        <v>67</v>
      </c>
    </row>
    <row r="4" spans="1:26" ht="17.5" hidden="1" x14ac:dyDescent="0.2">
      <c r="A4" s="105"/>
      <c r="B4" s="45" t="s">
        <v>360</v>
      </c>
      <c r="C4" s="42">
        <v>8</v>
      </c>
      <c r="D4" s="42">
        <v>6</v>
      </c>
      <c r="E4" s="42">
        <v>3</v>
      </c>
      <c r="F4" s="42">
        <v>7</v>
      </c>
      <c r="G4" s="42">
        <v>11</v>
      </c>
      <c r="H4" s="42">
        <v>4</v>
      </c>
      <c r="I4" s="42">
        <v>0</v>
      </c>
      <c r="J4" s="42">
        <v>0</v>
      </c>
      <c r="K4" s="42">
        <v>22</v>
      </c>
      <c r="L4" s="42">
        <v>18</v>
      </c>
      <c r="M4" s="42">
        <v>1</v>
      </c>
      <c r="N4" s="42">
        <v>1</v>
      </c>
      <c r="O4" s="42">
        <v>2</v>
      </c>
      <c r="P4" s="42">
        <v>1</v>
      </c>
      <c r="Q4" s="42">
        <v>1</v>
      </c>
      <c r="R4" s="42">
        <v>0</v>
      </c>
      <c r="S4" s="42">
        <v>0</v>
      </c>
      <c r="T4" s="56">
        <v>0</v>
      </c>
      <c r="U4" s="55">
        <v>0</v>
      </c>
      <c r="V4" s="56">
        <v>0</v>
      </c>
      <c r="W4" s="100">
        <v>0</v>
      </c>
      <c r="X4" s="125">
        <v>0</v>
      </c>
      <c r="Y4" s="58"/>
      <c r="Z4" s="58">
        <f>SUM(C4:X4)</f>
        <v>85</v>
      </c>
    </row>
    <row r="5" spans="1:26" ht="17.5" hidden="1" x14ac:dyDescent="0.2">
      <c r="A5" s="106" t="s">
        <v>361</v>
      </c>
      <c r="B5" s="45" t="s">
        <v>358</v>
      </c>
      <c r="C5" s="42">
        <v>0</v>
      </c>
      <c r="D5" s="42">
        <v>0</v>
      </c>
      <c r="E5" s="42">
        <v>0</v>
      </c>
      <c r="F5" s="42">
        <v>0</v>
      </c>
      <c r="G5" s="42">
        <v>1</v>
      </c>
      <c r="H5" s="42">
        <v>2</v>
      </c>
      <c r="I5" s="42">
        <v>0</v>
      </c>
      <c r="J5" s="42">
        <v>0</v>
      </c>
      <c r="K5" s="42">
        <v>1</v>
      </c>
      <c r="L5" s="42">
        <v>1</v>
      </c>
      <c r="M5" s="42">
        <v>1</v>
      </c>
      <c r="N5" s="42">
        <v>4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56">
        <v>0</v>
      </c>
      <c r="U5" s="55">
        <v>0</v>
      </c>
      <c r="V5" s="56">
        <v>16</v>
      </c>
      <c r="W5" s="100">
        <v>0</v>
      </c>
      <c r="X5" s="125">
        <v>0</v>
      </c>
      <c r="Y5" s="58"/>
      <c r="Z5" s="58">
        <f>SUM(C5:X5)</f>
        <v>26</v>
      </c>
    </row>
    <row r="6" spans="1:26" ht="17.5" hidden="1" x14ac:dyDescent="0.2">
      <c r="A6" s="104"/>
      <c r="B6" s="45" t="s">
        <v>359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1</v>
      </c>
      <c r="I6" s="42">
        <v>0</v>
      </c>
      <c r="J6" s="42">
        <v>3</v>
      </c>
      <c r="K6" s="42">
        <v>3</v>
      </c>
      <c r="L6" s="42">
        <v>1</v>
      </c>
      <c r="M6" s="42">
        <v>4</v>
      </c>
      <c r="N6" s="42">
        <v>2</v>
      </c>
      <c r="O6" s="42">
        <v>1</v>
      </c>
      <c r="P6" s="42">
        <v>0</v>
      </c>
      <c r="Q6" s="42">
        <v>0</v>
      </c>
      <c r="R6" s="42">
        <v>6</v>
      </c>
      <c r="S6" s="42">
        <v>3</v>
      </c>
      <c r="T6" s="56">
        <v>1</v>
      </c>
      <c r="U6" s="55">
        <v>0</v>
      </c>
      <c r="V6" s="56">
        <v>0</v>
      </c>
      <c r="W6" s="100">
        <v>0</v>
      </c>
      <c r="X6" s="125">
        <v>0</v>
      </c>
      <c r="Y6" s="58"/>
      <c r="Z6" s="58">
        <f>SUM(C6:X6)</f>
        <v>25</v>
      </c>
    </row>
    <row r="7" spans="1:26" ht="17.5" hidden="1" x14ac:dyDescent="0.2">
      <c r="A7" s="105"/>
      <c r="B7" s="45" t="s">
        <v>360</v>
      </c>
      <c r="C7" s="42">
        <v>0</v>
      </c>
      <c r="D7" s="42">
        <v>0</v>
      </c>
      <c r="E7" s="42">
        <v>0</v>
      </c>
      <c r="F7" s="42">
        <v>0</v>
      </c>
      <c r="G7" s="42">
        <v>2</v>
      </c>
      <c r="H7" s="42">
        <v>6</v>
      </c>
      <c r="I7" s="42">
        <v>0</v>
      </c>
      <c r="J7" s="42">
        <v>0</v>
      </c>
      <c r="K7" s="42">
        <v>7</v>
      </c>
      <c r="L7" s="42">
        <v>1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56">
        <f>18+5+2+12</f>
        <v>37</v>
      </c>
      <c r="U7" s="55">
        <v>2</v>
      </c>
      <c r="V7" s="56">
        <v>0</v>
      </c>
      <c r="W7" s="100">
        <v>0</v>
      </c>
      <c r="X7" s="125">
        <v>0</v>
      </c>
      <c r="Y7" s="58"/>
      <c r="Z7" s="58">
        <f>SUM(C7:X7)</f>
        <v>55</v>
      </c>
    </row>
    <row r="8" spans="1:26" ht="17.5" x14ac:dyDescent="0.2">
      <c r="A8" s="106" t="s">
        <v>362</v>
      </c>
      <c r="B8" s="45" t="s">
        <v>358</v>
      </c>
      <c r="C8" s="43">
        <f>C2-C5</f>
        <v>13</v>
      </c>
      <c r="D8" s="43">
        <f>(D2-D5)+C8</f>
        <v>13</v>
      </c>
      <c r="E8" s="43">
        <f>(E2-E5)+D8</f>
        <v>19</v>
      </c>
      <c r="F8" s="43">
        <f t="shared" ref="F8:T8" si="0">(F2-F5)+E8</f>
        <v>21</v>
      </c>
      <c r="G8" s="43">
        <f t="shared" si="0"/>
        <v>24</v>
      </c>
      <c r="H8" s="43">
        <f t="shared" si="0"/>
        <v>23</v>
      </c>
      <c r="I8" s="43">
        <f t="shared" si="0"/>
        <v>23</v>
      </c>
      <c r="J8" s="43">
        <f t="shared" si="0"/>
        <v>23</v>
      </c>
      <c r="K8" s="43">
        <f t="shared" si="0"/>
        <v>32</v>
      </c>
      <c r="L8" s="43">
        <f t="shared" si="0"/>
        <v>46</v>
      </c>
      <c r="M8" s="43">
        <f t="shared" si="0"/>
        <v>46</v>
      </c>
      <c r="N8" s="43">
        <f t="shared" si="0"/>
        <v>42</v>
      </c>
      <c r="O8" s="43">
        <f t="shared" si="0"/>
        <v>42</v>
      </c>
      <c r="P8" s="43">
        <f t="shared" si="0"/>
        <v>42</v>
      </c>
      <c r="Q8" s="43">
        <f t="shared" si="0"/>
        <v>42</v>
      </c>
      <c r="R8" s="43">
        <f t="shared" si="0"/>
        <v>42</v>
      </c>
      <c r="S8" s="43">
        <f t="shared" si="0"/>
        <v>42</v>
      </c>
      <c r="T8" s="43">
        <f t="shared" si="0"/>
        <v>42</v>
      </c>
      <c r="U8" s="88">
        <f t="shared" ref="U8:X10" si="1">(U2-U5)+T8</f>
        <v>42</v>
      </c>
      <c r="V8" s="88">
        <f t="shared" si="1"/>
        <v>26</v>
      </c>
      <c r="W8" s="88">
        <f t="shared" si="1"/>
        <v>26</v>
      </c>
      <c r="X8" s="88">
        <f t="shared" si="1"/>
        <v>26</v>
      </c>
      <c r="Y8" s="91">
        <f>(Y2-Y5)+V8</f>
        <v>26</v>
      </c>
      <c r="Z8" s="59"/>
    </row>
    <row r="9" spans="1:26" ht="17.5" x14ac:dyDescent="0.2">
      <c r="A9" s="104"/>
      <c r="B9" s="45" t="s">
        <v>359</v>
      </c>
      <c r="C9" s="43">
        <f t="shared" ref="C9:C10" si="2">C3-C6</f>
        <v>1</v>
      </c>
      <c r="D9" s="43">
        <f t="shared" ref="D9:T9" si="3">(D3-D6)+C9</f>
        <v>4</v>
      </c>
      <c r="E9" s="43">
        <f t="shared" si="3"/>
        <v>7</v>
      </c>
      <c r="F9" s="43">
        <f t="shared" si="3"/>
        <v>7</v>
      </c>
      <c r="G9" s="43">
        <f t="shared" si="3"/>
        <v>19</v>
      </c>
      <c r="H9" s="43">
        <f t="shared" si="3"/>
        <v>24</v>
      </c>
      <c r="I9" s="43">
        <f t="shared" si="3"/>
        <v>33</v>
      </c>
      <c r="J9" s="43">
        <f t="shared" si="3"/>
        <v>33</v>
      </c>
      <c r="K9" s="43">
        <f t="shared" si="3"/>
        <v>41</v>
      </c>
      <c r="L9" s="43">
        <f t="shared" si="3"/>
        <v>55</v>
      </c>
      <c r="M9" s="43">
        <f t="shared" si="3"/>
        <v>52</v>
      </c>
      <c r="N9" s="43">
        <f t="shared" si="3"/>
        <v>50</v>
      </c>
      <c r="O9" s="43">
        <f t="shared" si="3"/>
        <v>50</v>
      </c>
      <c r="P9" s="43">
        <f t="shared" si="3"/>
        <v>50</v>
      </c>
      <c r="Q9" s="43">
        <f t="shared" si="3"/>
        <v>50</v>
      </c>
      <c r="R9" s="43">
        <f t="shared" si="3"/>
        <v>44</v>
      </c>
      <c r="S9" s="43">
        <f t="shared" si="3"/>
        <v>41</v>
      </c>
      <c r="T9" s="43">
        <f t="shared" si="3"/>
        <v>40</v>
      </c>
      <c r="U9" s="88">
        <f t="shared" si="1"/>
        <v>42</v>
      </c>
      <c r="V9" s="88">
        <f t="shared" si="1"/>
        <v>42</v>
      </c>
      <c r="W9" s="88">
        <f t="shared" si="1"/>
        <v>42</v>
      </c>
      <c r="X9" s="88">
        <f t="shared" si="1"/>
        <v>42</v>
      </c>
      <c r="Y9" s="91">
        <f>(Y3-Y6)+V9</f>
        <v>42</v>
      </c>
      <c r="Z9" s="59"/>
    </row>
    <row r="10" spans="1:26" ht="18" thickBot="1" x14ac:dyDescent="0.25">
      <c r="A10" s="104"/>
      <c r="B10" s="46" t="s">
        <v>360</v>
      </c>
      <c r="C10" s="43">
        <f t="shared" si="2"/>
        <v>8</v>
      </c>
      <c r="D10" s="43">
        <f t="shared" ref="D10:T10" si="4">(D4-D7)+C10</f>
        <v>14</v>
      </c>
      <c r="E10" s="43">
        <f t="shared" si="4"/>
        <v>17</v>
      </c>
      <c r="F10" s="43">
        <f t="shared" si="4"/>
        <v>24</v>
      </c>
      <c r="G10" s="43">
        <f t="shared" si="4"/>
        <v>33</v>
      </c>
      <c r="H10" s="43">
        <f t="shared" si="4"/>
        <v>31</v>
      </c>
      <c r="I10" s="43">
        <f t="shared" si="4"/>
        <v>31</v>
      </c>
      <c r="J10" s="43">
        <f t="shared" si="4"/>
        <v>31</v>
      </c>
      <c r="K10" s="43">
        <f t="shared" si="4"/>
        <v>46</v>
      </c>
      <c r="L10" s="43">
        <f t="shared" si="4"/>
        <v>63</v>
      </c>
      <c r="M10" s="43">
        <f t="shared" si="4"/>
        <v>64</v>
      </c>
      <c r="N10" s="43">
        <f t="shared" si="4"/>
        <v>65</v>
      </c>
      <c r="O10" s="43">
        <f t="shared" si="4"/>
        <v>67</v>
      </c>
      <c r="P10" s="43">
        <f t="shared" si="4"/>
        <v>68</v>
      </c>
      <c r="Q10" s="43">
        <f t="shared" si="4"/>
        <v>69</v>
      </c>
      <c r="R10" s="43">
        <f t="shared" si="4"/>
        <v>69</v>
      </c>
      <c r="S10" s="43">
        <f t="shared" si="4"/>
        <v>69</v>
      </c>
      <c r="T10" s="43">
        <f t="shared" si="4"/>
        <v>32</v>
      </c>
      <c r="U10" s="88">
        <f t="shared" si="1"/>
        <v>30</v>
      </c>
      <c r="V10" s="99">
        <f t="shared" si="1"/>
        <v>30</v>
      </c>
      <c r="W10" s="99">
        <f t="shared" si="1"/>
        <v>30</v>
      </c>
      <c r="X10" s="99">
        <f t="shared" si="1"/>
        <v>30</v>
      </c>
      <c r="Y10" s="92">
        <f>(Y4-Y7)+V10</f>
        <v>30</v>
      </c>
      <c r="Z10" s="60"/>
    </row>
    <row r="11" spans="1:26" ht="35.5" thickBot="1" x14ac:dyDescent="0.25">
      <c r="A11" s="48" t="s">
        <v>363</v>
      </c>
      <c r="B11" s="47" t="s">
        <v>364</v>
      </c>
      <c r="C11" s="44">
        <f>SUM(C8:C10)</f>
        <v>22</v>
      </c>
      <c r="D11" s="44">
        <f t="shared" ref="D11:U11" si="5">SUM(D8:D10)</f>
        <v>31</v>
      </c>
      <c r="E11" s="44">
        <f t="shared" si="5"/>
        <v>43</v>
      </c>
      <c r="F11" s="44">
        <f t="shared" si="5"/>
        <v>52</v>
      </c>
      <c r="G11" s="44">
        <f t="shared" si="5"/>
        <v>76</v>
      </c>
      <c r="H11" s="44">
        <f t="shared" si="5"/>
        <v>78</v>
      </c>
      <c r="I11" s="44">
        <f t="shared" si="5"/>
        <v>87</v>
      </c>
      <c r="J11" s="44">
        <f t="shared" si="5"/>
        <v>87</v>
      </c>
      <c r="K11" s="44">
        <f t="shared" si="5"/>
        <v>119</v>
      </c>
      <c r="L11" s="44">
        <f t="shared" si="5"/>
        <v>164</v>
      </c>
      <c r="M11" s="44">
        <f t="shared" si="5"/>
        <v>162</v>
      </c>
      <c r="N11" s="44">
        <f t="shared" si="5"/>
        <v>157</v>
      </c>
      <c r="O11" s="44">
        <f t="shared" si="5"/>
        <v>159</v>
      </c>
      <c r="P11" s="44">
        <f t="shared" si="5"/>
        <v>160</v>
      </c>
      <c r="Q11" s="44">
        <f t="shared" si="5"/>
        <v>161</v>
      </c>
      <c r="R11" s="44">
        <f t="shared" si="5"/>
        <v>155</v>
      </c>
      <c r="S11" s="44">
        <f t="shared" si="5"/>
        <v>152</v>
      </c>
      <c r="T11" s="44">
        <f t="shared" si="5"/>
        <v>114</v>
      </c>
      <c r="U11" s="89">
        <f t="shared" si="5"/>
        <v>114</v>
      </c>
      <c r="V11" s="94">
        <f t="shared" ref="V11:Y11" si="6">SUM(V8:V10)</f>
        <v>98</v>
      </c>
      <c r="W11" s="94">
        <f t="shared" si="6"/>
        <v>98</v>
      </c>
      <c r="X11" s="94">
        <f t="shared" ref="X11" si="7">SUM(X8:X10)</f>
        <v>98</v>
      </c>
      <c r="Y11" s="93">
        <f t="shared" si="6"/>
        <v>98</v>
      </c>
      <c r="Z11" s="61"/>
    </row>
    <row r="12" spans="1:26" ht="17.5" x14ac:dyDescent="0.2">
      <c r="A12" s="65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7.5" x14ac:dyDescent="0.2">
      <c r="A13" s="65"/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25" spans="17:19" ht="16" x14ac:dyDescent="0.2">
      <c r="Q25" s="41"/>
      <c r="R25" s="62"/>
      <c r="S25" s="62"/>
    </row>
  </sheetData>
  <mergeCells count="3">
    <mergeCell ref="A2:A4"/>
    <mergeCell ref="A5:A7"/>
    <mergeCell ref="A8:A10"/>
  </mergeCells>
  <phoneticPr fontId="3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&amp;C【食事分野】鳥取県健康づくり応援施設（年度推移）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tabSelected="1" view="pageBreakPreview" zoomScale="60" zoomScaleNormal="90" workbookViewId="0">
      <selection activeCell="A2" sqref="A2:K2"/>
    </sheetView>
  </sheetViews>
  <sheetFormatPr defaultRowHeight="13" x14ac:dyDescent="0.2"/>
  <cols>
    <col min="2" max="2" width="11.6328125" customWidth="1"/>
    <col min="3" max="4" width="13.90625" customWidth="1"/>
    <col min="5" max="6" width="15.36328125" customWidth="1"/>
    <col min="7" max="7" width="18.6328125" customWidth="1"/>
    <col min="8" max="8" width="16.26953125" customWidth="1"/>
    <col min="9" max="9" width="16.7265625" customWidth="1"/>
    <col min="10" max="10" width="15.36328125" customWidth="1"/>
    <col min="11" max="11" width="10.36328125" customWidth="1"/>
  </cols>
  <sheetData>
    <row r="1" spans="1:11" ht="17.5" x14ac:dyDescent="0.2">
      <c r="A1" s="1"/>
      <c r="B1" s="1"/>
      <c r="C1" s="1"/>
      <c r="D1" s="1"/>
      <c r="E1" s="1"/>
      <c r="F1" s="1"/>
      <c r="G1" s="1"/>
      <c r="H1" s="1"/>
      <c r="I1" s="74" t="s">
        <v>365</v>
      </c>
      <c r="J1" s="107" t="s">
        <v>449</v>
      </c>
      <c r="K1" s="107"/>
    </row>
    <row r="2" spans="1:11" ht="28.5" x14ac:dyDescent="0.2">
      <c r="A2" s="108" t="s">
        <v>366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32" thickBot="1" x14ac:dyDescent="0.25">
      <c r="A3" s="71"/>
      <c r="B3" s="70"/>
      <c r="C3" s="69"/>
      <c r="D3" s="69"/>
      <c r="E3" s="69"/>
      <c r="F3" s="69"/>
      <c r="G3" s="69"/>
      <c r="H3" s="69"/>
      <c r="I3" s="69"/>
      <c r="J3" s="1"/>
      <c r="K3" s="1"/>
    </row>
    <row r="4" spans="1:11" s="72" customFormat="1" ht="17.5" x14ac:dyDescent="0.2">
      <c r="A4" s="75"/>
      <c r="B4" s="118" t="s">
        <v>50</v>
      </c>
      <c r="C4" s="111" t="s">
        <v>367</v>
      </c>
      <c r="D4" s="111" t="s">
        <v>368</v>
      </c>
      <c r="E4" s="113" t="s">
        <v>369</v>
      </c>
      <c r="F4" s="114"/>
      <c r="G4" s="114"/>
      <c r="H4" s="114"/>
      <c r="I4" s="114"/>
      <c r="J4" s="115"/>
      <c r="K4" s="120" t="s">
        <v>417</v>
      </c>
    </row>
    <row r="5" spans="1:11" s="72" customFormat="1" ht="78.5" x14ac:dyDescent="0.2">
      <c r="A5" s="76"/>
      <c r="B5" s="119"/>
      <c r="C5" s="112"/>
      <c r="D5" s="112"/>
      <c r="E5" s="77" t="s">
        <v>372</v>
      </c>
      <c r="F5" s="77" t="s">
        <v>373</v>
      </c>
      <c r="G5" s="77" t="s">
        <v>374</v>
      </c>
      <c r="H5" s="77" t="s">
        <v>375</v>
      </c>
      <c r="I5" s="77" t="s">
        <v>381</v>
      </c>
      <c r="J5" s="78" t="s">
        <v>97</v>
      </c>
      <c r="K5" s="121"/>
    </row>
    <row r="6" spans="1:11" s="72" customFormat="1" ht="26.25" customHeight="1" x14ac:dyDescent="0.2">
      <c r="A6" s="109" t="s">
        <v>51</v>
      </c>
      <c r="B6" s="116" t="s">
        <v>370</v>
      </c>
      <c r="C6" s="79">
        <f>'東部(26)'!K28</f>
        <v>25</v>
      </c>
      <c r="D6" s="79">
        <f>'東部(26)'!L28</f>
        <v>8</v>
      </c>
      <c r="E6" s="79">
        <f>'東部(26)'!M28</f>
        <v>2</v>
      </c>
      <c r="F6" s="79">
        <f>'東部(26)'!N28</f>
        <v>6</v>
      </c>
      <c r="G6" s="79">
        <f>'東部(26)'!O28</f>
        <v>3</v>
      </c>
      <c r="H6" s="79">
        <f>'東部(26)'!P28</f>
        <v>6</v>
      </c>
      <c r="I6" s="79">
        <f>'東部(26)'!Q28</f>
        <v>0</v>
      </c>
      <c r="J6" s="79">
        <f>'東部(26)'!R28</f>
        <v>0</v>
      </c>
      <c r="K6" s="122">
        <f>'【R6.5.31】現在施設数（食事）'!W8</f>
        <v>26</v>
      </c>
    </row>
    <row r="7" spans="1:11" s="72" customFormat="1" ht="26.25" customHeight="1" x14ac:dyDescent="0.2">
      <c r="A7" s="109"/>
      <c r="B7" s="116"/>
      <c r="C7" s="80">
        <f>C6/$K$6</f>
        <v>0.96153846153846156</v>
      </c>
      <c r="D7" s="80">
        <f t="shared" ref="D7:J7" si="0">D6/$K$6</f>
        <v>0.30769230769230771</v>
      </c>
      <c r="E7" s="80">
        <f t="shared" si="0"/>
        <v>7.6923076923076927E-2</v>
      </c>
      <c r="F7" s="80">
        <f t="shared" si="0"/>
        <v>0.23076923076923078</v>
      </c>
      <c r="G7" s="80">
        <f t="shared" si="0"/>
        <v>0.11538461538461539</v>
      </c>
      <c r="H7" s="80">
        <f t="shared" si="0"/>
        <v>0.23076923076923078</v>
      </c>
      <c r="I7" s="80">
        <f t="shared" si="0"/>
        <v>0</v>
      </c>
      <c r="J7" s="80">
        <f t="shared" si="0"/>
        <v>0</v>
      </c>
      <c r="K7" s="123"/>
    </row>
    <row r="8" spans="1:11" s="72" customFormat="1" ht="26.25" customHeight="1" x14ac:dyDescent="0.2">
      <c r="A8" s="109" t="s">
        <v>98</v>
      </c>
      <c r="B8" s="116"/>
      <c r="C8" s="79">
        <f>'中部(42)'!K44</f>
        <v>26</v>
      </c>
      <c r="D8" s="79">
        <f>'中部(42)'!L44</f>
        <v>14</v>
      </c>
      <c r="E8" s="79">
        <f>'中部(42)'!M44</f>
        <v>1</v>
      </c>
      <c r="F8" s="79">
        <f>'中部(42)'!N44</f>
        <v>4</v>
      </c>
      <c r="G8" s="79">
        <f>'中部(42)'!O44</f>
        <v>10</v>
      </c>
      <c r="H8" s="79">
        <f>'中部(42)'!P44</f>
        <v>0</v>
      </c>
      <c r="I8" s="79">
        <f>'中部(42)'!Q44</f>
        <v>0</v>
      </c>
      <c r="J8" s="79">
        <f>'中部(42)'!R44</f>
        <v>1</v>
      </c>
      <c r="K8" s="122">
        <f>'【R6.5.31】現在施設数（食事）'!W9</f>
        <v>42</v>
      </c>
    </row>
    <row r="9" spans="1:11" s="72" customFormat="1" ht="26.25" customHeight="1" x14ac:dyDescent="0.2">
      <c r="A9" s="109"/>
      <c r="B9" s="116"/>
      <c r="C9" s="80">
        <f>C8/$K$8</f>
        <v>0.61904761904761907</v>
      </c>
      <c r="D9" s="80">
        <f t="shared" ref="D9:J9" si="1">D8/$K$8</f>
        <v>0.33333333333333331</v>
      </c>
      <c r="E9" s="80">
        <f t="shared" si="1"/>
        <v>2.3809523809523808E-2</v>
      </c>
      <c r="F9" s="80">
        <f t="shared" si="1"/>
        <v>9.5238095238095233E-2</v>
      </c>
      <c r="G9" s="80">
        <f t="shared" si="1"/>
        <v>0.23809523809523808</v>
      </c>
      <c r="H9" s="80">
        <f t="shared" si="1"/>
        <v>0</v>
      </c>
      <c r="I9" s="80">
        <f t="shared" si="1"/>
        <v>0</v>
      </c>
      <c r="J9" s="80">
        <f t="shared" si="1"/>
        <v>2.3809523809523808E-2</v>
      </c>
      <c r="K9" s="123"/>
    </row>
    <row r="10" spans="1:11" s="72" customFormat="1" ht="26.25" customHeight="1" x14ac:dyDescent="0.2">
      <c r="A10" s="109" t="s">
        <v>238</v>
      </c>
      <c r="B10" s="116"/>
      <c r="C10" s="81">
        <f>'西部(30)'!K33</f>
        <v>24</v>
      </c>
      <c r="D10" s="81">
        <f>'西部(30)'!L33</f>
        <v>12</v>
      </c>
      <c r="E10" s="81">
        <f>'西部(30)'!M33</f>
        <v>1</v>
      </c>
      <c r="F10" s="81">
        <f>'西部(30)'!N33</f>
        <v>7</v>
      </c>
      <c r="G10" s="81">
        <f>'西部(30)'!O33</f>
        <v>3</v>
      </c>
      <c r="H10" s="81">
        <f>'西部(30)'!P33</f>
        <v>5</v>
      </c>
      <c r="I10" s="81">
        <f>'西部(30)'!Q33</f>
        <v>0</v>
      </c>
      <c r="J10" s="81">
        <f>'西部(30)'!R33</f>
        <v>0</v>
      </c>
      <c r="K10" s="122">
        <f>'【R6.5.31】現在施設数（食事）'!W10</f>
        <v>30</v>
      </c>
    </row>
    <row r="11" spans="1:11" s="72" customFormat="1" ht="26.25" customHeight="1" thickBot="1" x14ac:dyDescent="0.25">
      <c r="A11" s="110"/>
      <c r="B11" s="117"/>
      <c r="C11" s="82">
        <f>C10/$K$10</f>
        <v>0.8</v>
      </c>
      <c r="D11" s="82">
        <f t="shared" ref="D11:J11" si="2">D10/$K$10</f>
        <v>0.4</v>
      </c>
      <c r="E11" s="82">
        <f t="shared" si="2"/>
        <v>3.3333333333333333E-2</v>
      </c>
      <c r="F11" s="82">
        <f t="shared" si="2"/>
        <v>0.23333333333333334</v>
      </c>
      <c r="G11" s="82">
        <f t="shared" si="2"/>
        <v>0.1</v>
      </c>
      <c r="H11" s="82">
        <f t="shared" si="2"/>
        <v>0.16666666666666666</v>
      </c>
      <c r="I11" s="82">
        <f t="shared" si="2"/>
        <v>0</v>
      </c>
      <c r="J11" s="82">
        <f t="shared" si="2"/>
        <v>0</v>
      </c>
      <c r="K11" s="124"/>
    </row>
    <row r="12" spans="1:11" ht="25.5" x14ac:dyDescent="0.2">
      <c r="A12" s="1"/>
      <c r="B12" s="1"/>
      <c r="C12" s="1"/>
      <c r="D12" s="1"/>
      <c r="E12" s="1"/>
      <c r="F12" s="1"/>
      <c r="G12" s="1"/>
      <c r="H12" s="73" t="s">
        <v>371</v>
      </c>
      <c r="I12" s="68"/>
      <c r="J12" s="1"/>
      <c r="K12" s="1"/>
    </row>
    <row r="13" spans="1:11" ht="17.5" x14ac:dyDescent="0.2">
      <c r="A13" s="66"/>
      <c r="B13" s="66"/>
      <c r="C13" s="66"/>
      <c r="D13" s="66"/>
      <c r="E13" s="67"/>
      <c r="F13" s="67"/>
      <c r="G13" s="67"/>
      <c r="H13" s="67"/>
      <c r="I13" s="67"/>
      <c r="J13" s="67"/>
      <c r="K13" s="67"/>
    </row>
    <row r="14" spans="1:11" ht="17.5" x14ac:dyDescent="0.2">
      <c r="A14" s="66"/>
      <c r="B14" s="66"/>
      <c r="C14" s="66"/>
      <c r="D14" s="66"/>
      <c r="E14" s="67"/>
      <c r="F14" s="67"/>
      <c r="G14" s="67"/>
      <c r="H14" s="67"/>
      <c r="I14" s="67"/>
      <c r="J14" s="67"/>
      <c r="K14" s="67"/>
    </row>
    <row r="15" spans="1:11" ht="17.5" x14ac:dyDescent="0.2">
      <c r="A15" s="66"/>
      <c r="B15" s="66"/>
      <c r="C15" s="66"/>
      <c r="D15" s="66"/>
      <c r="E15" s="67"/>
      <c r="F15" s="67"/>
      <c r="G15" s="67"/>
      <c r="H15" s="67"/>
      <c r="I15" s="67"/>
      <c r="J15" s="67"/>
      <c r="K15" s="67"/>
    </row>
    <row r="16" spans="1:11" ht="17.5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</sheetData>
  <mergeCells count="14">
    <mergeCell ref="J1:K1"/>
    <mergeCell ref="A2:K2"/>
    <mergeCell ref="A8:A9"/>
    <mergeCell ref="A10:A11"/>
    <mergeCell ref="C4:C5"/>
    <mergeCell ref="D4:D5"/>
    <mergeCell ref="A6:A7"/>
    <mergeCell ref="E4:J4"/>
    <mergeCell ref="B6:B11"/>
    <mergeCell ref="B4:B5"/>
    <mergeCell ref="K4:K5"/>
    <mergeCell ref="K6:K7"/>
    <mergeCell ref="K8:K9"/>
    <mergeCell ref="K10:K11"/>
  </mergeCells>
  <phoneticPr fontId="33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東部(26)</vt:lpstr>
      <vt:lpstr>中部(42)</vt:lpstr>
      <vt:lpstr>西部(30)</vt:lpstr>
      <vt:lpstr>【R6.5.31】現在施設数（食事）</vt:lpstr>
      <vt:lpstr>取組状況</vt:lpstr>
      <vt:lpstr>'西部(30)'!Print_Area</vt:lpstr>
      <vt:lpstr>'中部(42)'!Print_Area</vt:lpstr>
      <vt:lpstr>'東部(26)'!Print_Area</vt:lpstr>
      <vt:lpstr>'西部(30)'!Print_Titles</vt:lpstr>
      <vt:lpstr>'中部(42)'!Print_Titles</vt:lpstr>
      <vt:lpstr>'東部(26)'!Print_Titles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井上 真理子</cp:lastModifiedBy>
  <cp:lastPrinted>2023-04-21T01:44:20Z</cp:lastPrinted>
  <dcterms:created xsi:type="dcterms:W3CDTF">2021-04-27T08:20:24Z</dcterms:created>
  <dcterms:modified xsi:type="dcterms:W3CDTF">2024-05-29T09:02:52Z</dcterms:modified>
</cp:coreProperties>
</file>