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１\H30.11公表資料\201811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N10" i="11" l="1"/>
  <c r="AK21" i="10"/>
  <c r="AC29" i="4"/>
  <c r="J9" i="4"/>
  <c r="Y36" i="15"/>
  <c r="E9" i="6"/>
  <c r="AH11" i="5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8" i="15" s="1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AI38" i="12" s="1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41" i="11" l="1"/>
  <c r="AJ42" i="13"/>
  <c r="T40" i="10"/>
  <c r="W36" i="13"/>
  <c r="AK33" i="14"/>
  <c r="H9" i="18"/>
  <c r="H9" i="4"/>
  <c r="Q42" i="21"/>
  <c r="T39" i="10"/>
  <c r="AJ40" i="13"/>
  <c r="Z41" i="13"/>
  <c r="Z38" i="14"/>
  <c r="Z42" i="15"/>
  <c r="AM39" i="6"/>
  <c r="AK36" i="8"/>
  <c r="AI38" i="11"/>
  <c r="Q42" i="13"/>
  <c r="AJ41" i="11"/>
  <c r="T38" i="12"/>
  <c r="AI42" i="15"/>
  <c r="X42" i="15" s="1"/>
  <c r="Z40" i="15"/>
  <c r="AC9" i="6"/>
  <c r="AJ41" i="13"/>
  <c r="Z39" i="13"/>
  <c r="AI38" i="22"/>
  <c r="W33" i="22"/>
  <c r="AM38" i="21"/>
  <c r="Z40" i="13"/>
  <c r="Q38" i="6"/>
  <c r="Z42" i="18"/>
  <c r="Z42" i="21"/>
  <c r="AK33" i="10"/>
  <c r="AK32" i="11"/>
  <c r="AI40" i="11"/>
  <c r="Z39" i="15"/>
  <c r="AJ39" i="13"/>
  <c r="T41" i="10"/>
  <c r="T38" i="10"/>
  <c r="Q40" i="6"/>
  <c r="AI39" i="1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W42" i="21" l="1"/>
  <c r="AK39" i="10"/>
  <c r="AK42" i="16"/>
  <c r="AK38" i="9"/>
  <c r="AC38" i="9" s="1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<sst xmlns="http://schemas.openxmlformats.org/spreadsheetml/2006/main" count="1700" uniqueCount="112">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</sst>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384</v>
      </c>
      <c r="C9" s="4">
        <f>SUM(C10:C30)</f>
        <v>192</v>
      </c>
      <c r="D9" s="4">
        <f>SUM(D10:D30)</f>
        <v>192</v>
      </c>
      <c r="E9" s="4">
        <f>F9+G9</f>
        <v>49</v>
      </c>
      <c r="F9" s="4">
        <f>SUM(F10:F30)</f>
        <v>6</v>
      </c>
      <c r="G9" s="4">
        <f>SUM(G10:G30)</f>
        <v>43</v>
      </c>
      <c r="H9" s="12">
        <f>IF(B9=E9,0,(1-(B9/(B9-E9)))*-100)</f>
        <v>14.626865671641799</v>
      </c>
      <c r="I9" s="12">
        <f>IF(C9=F9,0,(1-(C9/(C9-F9)))*-100)</f>
        <v>3.2258064516129004</v>
      </c>
      <c r="J9" s="12">
        <f>IF(D9=G9,0,(1-(D9/(D9-G9)))*-100)</f>
        <v>28.859060402684555</v>
      </c>
      <c r="K9" s="4">
        <f>L9+M9</f>
        <v>0</v>
      </c>
      <c r="L9" s="4">
        <f>SUM(L10:L30)</f>
        <v>-3</v>
      </c>
      <c r="M9" s="4">
        <f>SUM(M10:M30)</f>
        <v>3</v>
      </c>
      <c r="N9" s="12">
        <f>IF(B9=K9,0,(1-(B9/(B9-K9)))*-100)</f>
        <v>0</v>
      </c>
      <c r="O9" s="12">
        <f t="shared" ref="O9" si="0">IF(C9=L9,0,(1-(C9/(C9-L9)))*-100)</f>
        <v>-1.538461538461533</v>
      </c>
      <c r="P9" s="12">
        <f>IF(D9=M9,0,(1-(D9/(D9-M9)))*-100)</f>
        <v>1.5873015873015817</v>
      </c>
      <c r="Q9" s="4">
        <f>R9+S9</f>
        <v>643</v>
      </c>
      <c r="R9" s="4">
        <f>SUM(R10:R30)</f>
        <v>288</v>
      </c>
      <c r="S9" s="4">
        <f>SUM(S10:S30)</f>
        <v>355</v>
      </c>
      <c r="T9" s="4">
        <f>U9+V9</f>
        <v>134</v>
      </c>
      <c r="U9" s="4">
        <f>SUM(U10:U30)</f>
        <v>46</v>
      </c>
      <c r="V9" s="4">
        <f>SUM(V10:V30)</f>
        <v>88</v>
      </c>
      <c r="W9" s="12">
        <f>IF(Q9=T9,0,(1-(Q9/(Q9-T9)))*-100)</f>
        <v>26.326129666011777</v>
      </c>
      <c r="X9" s="12">
        <f t="shared" ref="X9" si="1">IF(R9=U9,0,(1-(R9/(R9-U9)))*-100)</f>
        <v>19.008264462809919</v>
      </c>
      <c r="Y9" s="12">
        <f>IF(S9=V9,0,(1-(S9/(S9-V9)))*-100)</f>
        <v>32.958801498127329</v>
      </c>
      <c r="Z9" s="4">
        <f>AA9+AB9</f>
        <v>25</v>
      </c>
      <c r="AA9" s="4">
        <f>SUM(AA10:AA30)</f>
        <v>-24</v>
      </c>
      <c r="AB9" s="4">
        <f>SUM(AB10:AB30)</f>
        <v>49</v>
      </c>
      <c r="AC9" s="12">
        <f>IF(Q9=Z9,0,(1-(Q9/(Q9-Z9)))*-100)</f>
        <v>4.0453074433656866</v>
      </c>
      <c r="AD9" s="12">
        <f t="shared" ref="AD9" si="2">IF(R9=AA9,0,(1-(R9/(R9-AA9)))*-100)</f>
        <v>-7.6923076923076872</v>
      </c>
      <c r="AE9" s="12">
        <f>IF(S9=AB9,0,(1-(S9/(S9-AB9)))*-100)</f>
        <v>16.013071895424847</v>
      </c>
      <c r="AH9" s="4">
        <f t="shared" ref="AH9:AH30" si="3">Q9-T9</f>
        <v>509</v>
      </c>
      <c r="AI9" s="4">
        <f t="shared" ref="AI9:AI30" si="4">R9-U9</f>
        <v>242</v>
      </c>
      <c r="AJ9" s="4">
        <f t="shared" ref="AJ9:AJ30" si="5">S9-V9</f>
        <v>267</v>
      </c>
      <c r="AK9" s="4">
        <f t="shared" ref="AK9:AK30" si="6">Q9-Z9</f>
        <v>618</v>
      </c>
      <c r="AL9" s="4">
        <f t="shared" ref="AL9:AL30" si="7">R9-AA9</f>
        <v>312</v>
      </c>
      <c r="AM9" s="4">
        <f t="shared" ref="AM9:AM30" si="8">S9-AB9</f>
        <v>306</v>
      </c>
    </row>
    <row r="10" spans="1:39" s="1" customFormat="1" ht="18" customHeight="1" x14ac:dyDescent="0.15">
      <c r="A10" s="4" t="s">
        <v>1</v>
      </c>
      <c r="B10" s="4">
        <f t="shared" ref="B10" si="9">C10+D10</f>
        <v>384</v>
      </c>
      <c r="C10" s="4">
        <v>192</v>
      </c>
      <c r="D10" s="4">
        <v>192</v>
      </c>
      <c r="E10" s="4">
        <f t="shared" ref="E10" si="10">F10+G10</f>
        <v>49</v>
      </c>
      <c r="F10" s="4">
        <v>6</v>
      </c>
      <c r="G10" s="4">
        <v>43</v>
      </c>
      <c r="H10" s="12">
        <f>IF(B10=E10,0,(1-(B10/(B10-E10)))*-100)</f>
        <v>14.626865671641799</v>
      </c>
      <c r="I10" s="12">
        <f t="shared" ref="I10" si="11">IF(C10=F10,0,(1-(C10/(C10-F10)))*-100)</f>
        <v>3.2258064516129004</v>
      </c>
      <c r="J10" s="12">
        <f>IF(D10=G10,0,(1-(D10/(D10-G10)))*-100)</f>
        <v>28.859060402684555</v>
      </c>
      <c r="K10" s="4">
        <f t="shared" ref="K10" si="12">L10+M10</f>
        <v>0</v>
      </c>
      <c r="L10" s="4">
        <v>-3</v>
      </c>
      <c r="M10" s="4">
        <v>3</v>
      </c>
      <c r="N10" s="12">
        <f>IF(B10=K10,0,(1-(B10/(B10-K10)))*-100)</f>
        <v>0</v>
      </c>
      <c r="O10" s="12">
        <f t="shared" ref="O10" si="13">IF(C10=L10,0,(1-(C10/(C10-L10)))*-100)</f>
        <v>-1.538461538461533</v>
      </c>
      <c r="P10" s="12">
        <f t="shared" ref="P10" si="14">IF(D10=M10,0,(1-(D10/(D10-M10)))*-100)</f>
        <v>1.5873015873015817</v>
      </c>
      <c r="Q10" s="4">
        <f t="shared" ref="Q10:Q30" si="15">R10+S10</f>
        <v>1</v>
      </c>
      <c r="R10" s="4">
        <v>1</v>
      </c>
      <c r="S10" s="4">
        <v>0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1</v>
      </c>
      <c r="AA10" s="4">
        <v>1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-1</v>
      </c>
      <c r="AA12" s="4">
        <v>-1</v>
      </c>
      <c r="AB12" s="4">
        <v>0</v>
      </c>
      <c r="AC12" s="12">
        <f t="shared" si="21"/>
        <v>-100</v>
      </c>
      <c r="AD12" s="12">
        <f t="shared" si="22"/>
        <v>-100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1</v>
      </c>
      <c r="AL12" s="4">
        <f t="shared" si="7"/>
        <v>1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1</v>
      </c>
      <c r="R13" s="4">
        <v>1</v>
      </c>
      <c r="S13" s="4">
        <v>0</v>
      </c>
      <c r="T13" s="4">
        <f t="shared" si="16"/>
        <v>1</v>
      </c>
      <c r="U13" s="4">
        <v>1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1</v>
      </c>
      <c r="AA13" s="4">
        <v>1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1</v>
      </c>
      <c r="R14" s="4">
        <v>1</v>
      </c>
      <c r="S14" s="4">
        <v>0</v>
      </c>
      <c r="T14" s="4">
        <f t="shared" si="16"/>
        <v>1</v>
      </c>
      <c r="U14" s="4">
        <v>1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1</v>
      </c>
      <c r="AA14" s="4">
        <v>1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2</v>
      </c>
      <c r="R15" s="4">
        <v>1</v>
      </c>
      <c r="S15" s="4">
        <v>1</v>
      </c>
      <c r="T15" s="4">
        <f t="shared" si="16"/>
        <v>2</v>
      </c>
      <c r="U15" s="4">
        <v>1</v>
      </c>
      <c r="V15" s="4">
        <v>1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2</v>
      </c>
      <c r="AA15" s="4">
        <v>1</v>
      </c>
      <c r="AB15" s="4">
        <v>1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0</v>
      </c>
      <c r="S16" s="4">
        <v>0</v>
      </c>
      <c r="T16" s="4">
        <f t="shared" si="16"/>
        <v>-3</v>
      </c>
      <c r="U16" s="4">
        <v>-2</v>
      </c>
      <c r="V16" s="4">
        <v>-1</v>
      </c>
      <c r="W16" s="12">
        <f t="shared" si="17"/>
        <v>-100</v>
      </c>
      <c r="X16" s="12">
        <f t="shared" si="18"/>
        <v>-100</v>
      </c>
      <c r="Y16" s="12">
        <f t="shared" si="19"/>
        <v>-100</v>
      </c>
      <c r="Z16" s="4">
        <f t="shared" si="20"/>
        <v>-1</v>
      </c>
      <c r="AA16" s="4">
        <v>-1</v>
      </c>
      <c r="AB16" s="4">
        <v>0</v>
      </c>
      <c r="AC16" s="12">
        <f t="shared" si="21"/>
        <v>-100</v>
      </c>
      <c r="AD16" s="12">
        <f t="shared" si="22"/>
        <v>-100</v>
      </c>
      <c r="AE16" s="12">
        <f t="shared" si="23"/>
        <v>0</v>
      </c>
      <c r="AH16" s="4">
        <f t="shared" si="3"/>
        <v>3</v>
      </c>
      <c r="AI16" s="4">
        <f t="shared" si="4"/>
        <v>2</v>
      </c>
      <c r="AJ16" s="4">
        <f t="shared" si="5"/>
        <v>1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1</v>
      </c>
      <c r="S17" s="4">
        <v>0</v>
      </c>
      <c r="T17" s="4">
        <f t="shared" si="16"/>
        <v>0</v>
      </c>
      <c r="U17" s="4">
        <v>1</v>
      </c>
      <c r="V17" s="4">
        <v>-1</v>
      </c>
      <c r="W17" s="12">
        <f t="shared" si="17"/>
        <v>0</v>
      </c>
      <c r="X17" s="12">
        <f t="shared" si="18"/>
        <v>0</v>
      </c>
      <c r="Y17" s="12">
        <f t="shared" si="19"/>
        <v>-100</v>
      </c>
      <c r="Z17" s="4">
        <f t="shared" si="20"/>
        <v>-1</v>
      </c>
      <c r="AA17" s="4">
        <v>-1</v>
      </c>
      <c r="AB17" s="4">
        <v>0</v>
      </c>
      <c r="AC17" s="12">
        <f t="shared" si="21"/>
        <v>-50</v>
      </c>
      <c r="AD17" s="12">
        <f t="shared" si="22"/>
        <v>-50</v>
      </c>
      <c r="AE17" s="12">
        <f t="shared" si="23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4</v>
      </c>
      <c r="R18" s="4">
        <v>2</v>
      </c>
      <c r="S18" s="4">
        <v>2</v>
      </c>
      <c r="T18" s="4">
        <f t="shared" si="16"/>
        <v>1</v>
      </c>
      <c r="U18" s="4">
        <v>1</v>
      </c>
      <c r="V18" s="4">
        <v>0</v>
      </c>
      <c r="W18" s="12">
        <f t="shared" si="17"/>
        <v>33.333333333333329</v>
      </c>
      <c r="X18" s="12">
        <f t="shared" si="18"/>
        <v>100</v>
      </c>
      <c r="Y18" s="12">
        <f t="shared" si="19"/>
        <v>0</v>
      </c>
      <c r="Z18" s="4">
        <f t="shared" si="20"/>
        <v>3</v>
      </c>
      <c r="AA18" s="4">
        <v>1</v>
      </c>
      <c r="AB18" s="4">
        <v>2</v>
      </c>
      <c r="AC18" s="12">
        <f t="shared" si="21"/>
        <v>300</v>
      </c>
      <c r="AD18" s="12">
        <f t="shared" si="22"/>
        <v>100</v>
      </c>
      <c r="AE18" s="12">
        <f t="shared" si="23"/>
        <v>0</v>
      </c>
      <c r="AH18" s="4">
        <f t="shared" si="3"/>
        <v>3</v>
      </c>
      <c r="AI18" s="4">
        <f t="shared" si="4"/>
        <v>1</v>
      </c>
      <c r="AJ18" s="4">
        <f t="shared" si="5"/>
        <v>2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3</v>
      </c>
      <c r="R19" s="4">
        <v>3</v>
      </c>
      <c r="S19" s="4">
        <v>0</v>
      </c>
      <c r="T19" s="4">
        <f t="shared" si="16"/>
        <v>0</v>
      </c>
      <c r="U19" s="4">
        <v>0</v>
      </c>
      <c r="V19" s="4">
        <v>0</v>
      </c>
      <c r="W19" s="12">
        <f t="shared" si="17"/>
        <v>0</v>
      </c>
      <c r="X19" s="12">
        <f t="shared" si="18"/>
        <v>0</v>
      </c>
      <c r="Y19" s="12">
        <f t="shared" si="19"/>
        <v>0</v>
      </c>
      <c r="Z19" s="4">
        <f t="shared" si="20"/>
        <v>-5</v>
      </c>
      <c r="AA19" s="4">
        <v>-3</v>
      </c>
      <c r="AB19" s="4">
        <v>-2</v>
      </c>
      <c r="AC19" s="12">
        <f>IF(Q19=Z19,0,(1-(Q19/(Q19-Z19)))*-100)</f>
        <v>-62.5</v>
      </c>
      <c r="AD19" s="12">
        <f t="shared" si="22"/>
        <v>-50</v>
      </c>
      <c r="AE19" s="12">
        <f t="shared" si="23"/>
        <v>-100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8</v>
      </c>
      <c r="AL19" s="4">
        <f t="shared" si="7"/>
        <v>6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3</v>
      </c>
      <c r="R20" s="4">
        <v>3</v>
      </c>
      <c r="S20" s="4">
        <v>0</v>
      </c>
      <c r="T20" s="4">
        <f t="shared" si="16"/>
        <v>-8</v>
      </c>
      <c r="U20" s="4">
        <v>-5</v>
      </c>
      <c r="V20" s="4">
        <v>-3</v>
      </c>
      <c r="W20" s="12">
        <f t="shared" si="17"/>
        <v>-72.727272727272734</v>
      </c>
      <c r="X20" s="12">
        <f t="shared" si="18"/>
        <v>-62.5</v>
      </c>
      <c r="Y20" s="12">
        <f t="shared" si="19"/>
        <v>-100</v>
      </c>
      <c r="Z20" s="4">
        <f t="shared" si="20"/>
        <v>-5</v>
      </c>
      <c r="AA20" s="4">
        <v>-4</v>
      </c>
      <c r="AB20" s="4">
        <v>-1</v>
      </c>
      <c r="AC20" s="12">
        <f t="shared" si="21"/>
        <v>-62.5</v>
      </c>
      <c r="AD20" s="12">
        <f t="shared" si="22"/>
        <v>-57.142857142857139</v>
      </c>
      <c r="AE20" s="12">
        <f t="shared" si="23"/>
        <v>-100</v>
      </c>
      <c r="AH20" s="4">
        <f t="shared" si="3"/>
        <v>11</v>
      </c>
      <c r="AI20" s="4">
        <f t="shared" si="4"/>
        <v>8</v>
      </c>
      <c r="AJ20" s="4">
        <f t="shared" si="5"/>
        <v>3</v>
      </c>
      <c r="AK20" s="4">
        <f t="shared" si="6"/>
        <v>8</v>
      </c>
      <c r="AL20" s="4">
        <f t="shared" si="7"/>
        <v>7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7</v>
      </c>
      <c r="R21" s="4">
        <v>5</v>
      </c>
      <c r="S21" s="4">
        <v>2</v>
      </c>
      <c r="T21" s="4">
        <f t="shared" si="16"/>
        <v>-1</v>
      </c>
      <c r="U21" s="4">
        <v>0</v>
      </c>
      <c r="V21" s="4">
        <v>-1</v>
      </c>
      <c r="W21" s="12">
        <f t="shared" si="17"/>
        <v>-12.5</v>
      </c>
      <c r="X21" s="12">
        <f t="shared" si="18"/>
        <v>0</v>
      </c>
      <c r="Y21" s="12">
        <f t="shared" si="19"/>
        <v>-33.333333333333336</v>
      </c>
      <c r="Z21" s="4">
        <f t="shared" si="20"/>
        <v>-4</v>
      </c>
      <c r="AA21" s="4">
        <v>0</v>
      </c>
      <c r="AB21" s="4">
        <v>-4</v>
      </c>
      <c r="AC21" s="12">
        <f>IF(Q21=Z21,0,(1-(Q21/(Q21-Z21)))*-100)</f>
        <v>-36.363636363636367</v>
      </c>
      <c r="AD21" s="12">
        <f t="shared" si="22"/>
        <v>0</v>
      </c>
      <c r="AE21" s="12">
        <f t="shared" si="23"/>
        <v>-66.666666666666671</v>
      </c>
      <c r="AH21" s="4">
        <f t="shared" si="3"/>
        <v>8</v>
      </c>
      <c r="AI21" s="4">
        <f t="shared" si="4"/>
        <v>5</v>
      </c>
      <c r="AJ21" s="4">
        <f t="shared" si="5"/>
        <v>3</v>
      </c>
      <c r="AK21" s="4">
        <f t="shared" si="6"/>
        <v>11</v>
      </c>
      <c r="AL21" s="4">
        <f t="shared" si="7"/>
        <v>5</v>
      </c>
      <c r="AM21" s="4">
        <f t="shared" si="8"/>
        <v>6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22</v>
      </c>
      <c r="R22" s="4">
        <v>9</v>
      </c>
      <c r="S22" s="4">
        <v>13</v>
      </c>
      <c r="T22" s="4">
        <f t="shared" si="16"/>
        <v>6</v>
      </c>
      <c r="U22" s="4">
        <v>-2</v>
      </c>
      <c r="V22" s="4">
        <v>8</v>
      </c>
      <c r="W22" s="12">
        <f t="shared" si="17"/>
        <v>37.5</v>
      </c>
      <c r="X22" s="12">
        <f t="shared" si="18"/>
        <v>-18.181818181818176</v>
      </c>
      <c r="Y22" s="12">
        <f t="shared" si="19"/>
        <v>160</v>
      </c>
      <c r="Z22" s="4">
        <f t="shared" si="20"/>
        <v>4</v>
      </c>
      <c r="AA22" s="4">
        <v>-9</v>
      </c>
      <c r="AB22" s="4">
        <v>13</v>
      </c>
      <c r="AC22" s="12">
        <f t="shared" si="21"/>
        <v>22.222222222222232</v>
      </c>
      <c r="AD22" s="12">
        <f t="shared" si="22"/>
        <v>-50</v>
      </c>
      <c r="AE22" s="12">
        <f t="shared" si="23"/>
        <v>0</v>
      </c>
      <c r="AH22" s="4">
        <f t="shared" si="3"/>
        <v>16</v>
      </c>
      <c r="AI22" s="4">
        <f t="shared" si="4"/>
        <v>11</v>
      </c>
      <c r="AJ22" s="4">
        <f t="shared" si="5"/>
        <v>5</v>
      </c>
      <c r="AK22" s="4">
        <f t="shared" si="6"/>
        <v>18</v>
      </c>
      <c r="AL22" s="4">
        <f t="shared" si="7"/>
        <v>18</v>
      </c>
      <c r="AM22" s="4">
        <f t="shared" si="8"/>
        <v>0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36</v>
      </c>
      <c r="R23" s="4">
        <v>23</v>
      </c>
      <c r="S23" s="4">
        <v>13</v>
      </c>
      <c r="T23" s="4">
        <f t="shared" si="16"/>
        <v>2</v>
      </c>
      <c r="U23" s="4">
        <v>1</v>
      </c>
      <c r="V23" s="4">
        <v>1</v>
      </c>
      <c r="W23" s="12">
        <f>IF(Q23=T23,0,(1-(Q23/(Q23-T23)))*-100)</f>
        <v>5.8823529411764719</v>
      </c>
      <c r="X23" s="12">
        <f t="shared" si="18"/>
        <v>4.5454545454545414</v>
      </c>
      <c r="Y23" s="12">
        <f t="shared" si="19"/>
        <v>8.333333333333325</v>
      </c>
      <c r="Z23" s="4">
        <f t="shared" si="20"/>
        <v>-6</v>
      </c>
      <c r="AA23" s="4">
        <v>-11</v>
      </c>
      <c r="AB23" s="4">
        <v>5</v>
      </c>
      <c r="AC23" s="12">
        <f t="shared" si="21"/>
        <v>-14.28571428571429</v>
      </c>
      <c r="AD23" s="12">
        <f t="shared" si="22"/>
        <v>-32.352941176470587</v>
      </c>
      <c r="AE23" s="12">
        <f t="shared" si="23"/>
        <v>62.5</v>
      </c>
      <c r="AH23" s="4">
        <f t="shared" si="3"/>
        <v>34</v>
      </c>
      <c r="AI23" s="4">
        <f t="shared" si="4"/>
        <v>22</v>
      </c>
      <c r="AJ23" s="4">
        <f t="shared" si="5"/>
        <v>12</v>
      </c>
      <c r="AK23" s="4">
        <f t="shared" si="6"/>
        <v>42</v>
      </c>
      <c r="AL23" s="4">
        <f t="shared" si="7"/>
        <v>34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36</v>
      </c>
      <c r="R24" s="4">
        <v>23</v>
      </c>
      <c r="S24" s="4">
        <v>13</v>
      </c>
      <c r="T24" s="4">
        <f t="shared" si="16"/>
        <v>-4</v>
      </c>
      <c r="U24" s="4">
        <v>-2</v>
      </c>
      <c r="V24" s="4">
        <v>-2</v>
      </c>
      <c r="W24" s="12">
        <f t="shared" si="17"/>
        <v>-9.9999999999999982</v>
      </c>
      <c r="X24" s="12">
        <f t="shared" si="18"/>
        <v>-7.9999999999999964</v>
      </c>
      <c r="Y24" s="12">
        <f t="shared" si="19"/>
        <v>-13.33333333333333</v>
      </c>
      <c r="Z24" s="4">
        <f t="shared" si="20"/>
        <v>-3</v>
      </c>
      <c r="AA24" s="4">
        <v>-4</v>
      </c>
      <c r="AB24" s="4">
        <v>1</v>
      </c>
      <c r="AC24" s="12">
        <f t="shared" si="21"/>
        <v>-7.6923076923076872</v>
      </c>
      <c r="AD24" s="12">
        <f t="shared" si="22"/>
        <v>-14.814814814814813</v>
      </c>
      <c r="AE24" s="12">
        <f t="shared" si="23"/>
        <v>8.333333333333325</v>
      </c>
      <c r="AH24" s="4">
        <f t="shared" si="3"/>
        <v>40</v>
      </c>
      <c r="AI24" s="4">
        <f t="shared" si="4"/>
        <v>25</v>
      </c>
      <c r="AJ24" s="4">
        <f t="shared" si="5"/>
        <v>15</v>
      </c>
      <c r="AK24" s="4">
        <f t="shared" si="6"/>
        <v>39</v>
      </c>
      <c r="AL24" s="4">
        <f t="shared" si="7"/>
        <v>27</v>
      </c>
      <c r="AM24" s="4">
        <f t="shared" si="8"/>
        <v>12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64</v>
      </c>
      <c r="R25" s="4">
        <v>39</v>
      </c>
      <c r="S25" s="4">
        <v>25</v>
      </c>
      <c r="T25" s="4">
        <f t="shared" si="16"/>
        <v>16</v>
      </c>
      <c r="U25" s="4">
        <v>13</v>
      </c>
      <c r="V25" s="4">
        <v>3</v>
      </c>
      <c r="W25" s="12">
        <f t="shared" si="17"/>
        <v>33.333333333333329</v>
      </c>
      <c r="X25" s="12">
        <f t="shared" si="18"/>
        <v>50</v>
      </c>
      <c r="Y25" s="12">
        <f t="shared" si="19"/>
        <v>13.636363636363647</v>
      </c>
      <c r="Z25" s="4">
        <f t="shared" si="20"/>
        <v>14</v>
      </c>
      <c r="AA25" s="4">
        <v>6</v>
      </c>
      <c r="AB25" s="4">
        <v>8</v>
      </c>
      <c r="AC25" s="12">
        <f t="shared" si="21"/>
        <v>28.000000000000004</v>
      </c>
      <c r="AD25" s="12">
        <f t="shared" si="22"/>
        <v>18.181818181818187</v>
      </c>
      <c r="AE25" s="12">
        <f t="shared" si="23"/>
        <v>47.058823529411775</v>
      </c>
      <c r="AH25" s="4">
        <f t="shared" si="3"/>
        <v>48</v>
      </c>
      <c r="AI25" s="4">
        <f t="shared" si="4"/>
        <v>26</v>
      </c>
      <c r="AJ25" s="4">
        <f t="shared" si="5"/>
        <v>22</v>
      </c>
      <c r="AK25" s="4">
        <f t="shared" si="6"/>
        <v>50</v>
      </c>
      <c r="AL25" s="4">
        <f t="shared" si="7"/>
        <v>33</v>
      </c>
      <c r="AM25" s="4">
        <f t="shared" si="8"/>
        <v>17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102</v>
      </c>
      <c r="R26" s="4">
        <v>56</v>
      </c>
      <c r="S26" s="4">
        <v>46</v>
      </c>
      <c r="T26" s="4">
        <f t="shared" si="16"/>
        <v>27</v>
      </c>
      <c r="U26" s="4">
        <v>9</v>
      </c>
      <c r="V26" s="4">
        <v>18</v>
      </c>
      <c r="W26" s="12">
        <f t="shared" si="17"/>
        <v>36.000000000000007</v>
      </c>
      <c r="X26" s="12">
        <f t="shared" si="18"/>
        <v>19.14893617021276</v>
      </c>
      <c r="Y26" s="12">
        <f t="shared" si="19"/>
        <v>64.285714285714278</v>
      </c>
      <c r="Z26" s="4">
        <f t="shared" si="20"/>
        <v>20</v>
      </c>
      <c r="AA26" s="4">
        <v>8</v>
      </c>
      <c r="AB26" s="4">
        <v>12</v>
      </c>
      <c r="AC26" s="12">
        <f t="shared" si="21"/>
        <v>24.390243902439025</v>
      </c>
      <c r="AD26" s="12">
        <f t="shared" si="22"/>
        <v>16.666666666666675</v>
      </c>
      <c r="AE26" s="12">
        <f t="shared" si="23"/>
        <v>35.294117647058833</v>
      </c>
      <c r="AH26" s="4">
        <f t="shared" si="3"/>
        <v>75</v>
      </c>
      <c r="AI26" s="4">
        <f t="shared" si="4"/>
        <v>47</v>
      </c>
      <c r="AJ26" s="4">
        <f t="shared" si="5"/>
        <v>28</v>
      </c>
      <c r="AK26" s="4">
        <f t="shared" si="6"/>
        <v>82</v>
      </c>
      <c r="AL26" s="4">
        <f t="shared" si="7"/>
        <v>48</v>
      </c>
      <c r="AM26" s="4">
        <f t="shared" si="8"/>
        <v>34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123</v>
      </c>
      <c r="R27" s="4">
        <v>48</v>
      </c>
      <c r="S27" s="4">
        <v>75</v>
      </c>
      <c r="T27" s="4">
        <f t="shared" si="16"/>
        <v>34</v>
      </c>
      <c r="U27" s="4">
        <v>9</v>
      </c>
      <c r="V27" s="4">
        <v>25</v>
      </c>
      <c r="W27" s="12">
        <f t="shared" si="17"/>
        <v>38.202247191011239</v>
      </c>
      <c r="X27" s="12">
        <f t="shared" si="18"/>
        <v>23.076923076923084</v>
      </c>
      <c r="Y27" s="12">
        <f t="shared" si="19"/>
        <v>50</v>
      </c>
      <c r="Z27" s="4">
        <f t="shared" si="20"/>
        <v>0</v>
      </c>
      <c r="AA27" s="4">
        <v>-18</v>
      </c>
      <c r="AB27" s="4">
        <v>18</v>
      </c>
      <c r="AC27" s="12">
        <f t="shared" si="21"/>
        <v>0</v>
      </c>
      <c r="AD27" s="12">
        <f t="shared" si="22"/>
        <v>-27.27272727272727</v>
      </c>
      <c r="AE27" s="12">
        <f t="shared" si="23"/>
        <v>31.578947368421062</v>
      </c>
      <c r="AH27" s="4">
        <f t="shared" si="3"/>
        <v>89</v>
      </c>
      <c r="AI27" s="4">
        <f t="shared" si="4"/>
        <v>39</v>
      </c>
      <c r="AJ27" s="4">
        <f t="shared" si="5"/>
        <v>50</v>
      </c>
      <c r="AK27" s="4">
        <f t="shared" si="6"/>
        <v>123</v>
      </c>
      <c r="AL27" s="4">
        <f t="shared" si="7"/>
        <v>66</v>
      </c>
      <c r="AM27" s="4">
        <f t="shared" si="8"/>
        <v>57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148</v>
      </c>
      <c r="R28" s="4">
        <v>56</v>
      </c>
      <c r="S28" s="4">
        <v>92</v>
      </c>
      <c r="T28" s="4">
        <f t="shared" si="16"/>
        <v>35</v>
      </c>
      <c r="U28" s="4">
        <v>18</v>
      </c>
      <c r="V28" s="4">
        <v>17</v>
      </c>
      <c r="W28" s="12">
        <f t="shared" si="17"/>
        <v>30.973451327433633</v>
      </c>
      <c r="X28" s="12">
        <f t="shared" si="18"/>
        <v>47.368421052631568</v>
      </c>
      <c r="Y28" s="12">
        <f t="shared" si="19"/>
        <v>22.666666666666657</v>
      </c>
      <c r="Z28" s="4">
        <f t="shared" si="20"/>
        <v>7</v>
      </c>
      <c r="AA28" s="4">
        <v>10</v>
      </c>
      <c r="AB28" s="4">
        <v>-3</v>
      </c>
      <c r="AC28" s="12">
        <f t="shared" si="21"/>
        <v>4.9645390070921946</v>
      </c>
      <c r="AD28" s="12">
        <f t="shared" si="22"/>
        <v>21.739130434782616</v>
      </c>
      <c r="AE28" s="12">
        <f t="shared" si="23"/>
        <v>-3.157894736842104</v>
      </c>
      <c r="AH28" s="4">
        <f t="shared" si="3"/>
        <v>113</v>
      </c>
      <c r="AI28" s="4">
        <f t="shared" si="4"/>
        <v>38</v>
      </c>
      <c r="AJ28" s="4">
        <f t="shared" si="5"/>
        <v>75</v>
      </c>
      <c r="AK28" s="4">
        <f t="shared" si="6"/>
        <v>141</v>
      </c>
      <c r="AL28" s="4">
        <f t="shared" si="7"/>
        <v>46</v>
      </c>
      <c r="AM28" s="4">
        <f t="shared" si="8"/>
        <v>95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69</v>
      </c>
      <c r="R29" s="4">
        <v>13</v>
      </c>
      <c r="S29" s="4">
        <v>56</v>
      </c>
      <c r="T29" s="4">
        <f t="shared" si="16"/>
        <v>13</v>
      </c>
      <c r="U29" s="4">
        <v>1</v>
      </c>
      <c r="V29" s="4">
        <v>12</v>
      </c>
      <c r="W29" s="12">
        <f t="shared" si="17"/>
        <v>23.214285714285722</v>
      </c>
      <c r="X29" s="12">
        <f t="shared" si="18"/>
        <v>8.333333333333325</v>
      </c>
      <c r="Y29" s="12">
        <f t="shared" si="19"/>
        <v>27.27272727272727</v>
      </c>
      <c r="Z29" s="4">
        <f t="shared" si="20"/>
        <v>-22</v>
      </c>
      <c r="AA29" s="4">
        <v>-4</v>
      </c>
      <c r="AB29" s="4">
        <v>-18</v>
      </c>
      <c r="AC29" s="12">
        <f t="shared" si="21"/>
        <v>-24.175824175824179</v>
      </c>
      <c r="AD29" s="12">
        <f t="shared" si="22"/>
        <v>-23.529411764705888</v>
      </c>
      <c r="AE29" s="12">
        <f t="shared" si="23"/>
        <v>-24.324324324324319</v>
      </c>
      <c r="AH29" s="4">
        <f t="shared" si="3"/>
        <v>56</v>
      </c>
      <c r="AI29" s="4">
        <f t="shared" si="4"/>
        <v>12</v>
      </c>
      <c r="AJ29" s="4">
        <f t="shared" si="5"/>
        <v>44</v>
      </c>
      <c r="AK29" s="4">
        <f t="shared" si="6"/>
        <v>91</v>
      </c>
      <c r="AL29" s="4">
        <f t="shared" si="7"/>
        <v>17</v>
      </c>
      <c r="AM29" s="4">
        <f t="shared" si="8"/>
        <v>74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20</v>
      </c>
      <c r="R30" s="4">
        <v>3</v>
      </c>
      <c r="S30" s="4">
        <v>17</v>
      </c>
      <c r="T30" s="4">
        <f t="shared" si="16"/>
        <v>12</v>
      </c>
      <c r="U30" s="4">
        <v>1</v>
      </c>
      <c r="V30" s="4">
        <v>11</v>
      </c>
      <c r="W30" s="12">
        <f t="shared" si="17"/>
        <v>150</v>
      </c>
      <c r="X30" s="12">
        <f t="shared" si="18"/>
        <v>50</v>
      </c>
      <c r="Y30" s="12">
        <f t="shared" si="19"/>
        <v>183.33333333333334</v>
      </c>
      <c r="Z30" s="4">
        <f t="shared" si="20"/>
        <v>20</v>
      </c>
      <c r="AA30" s="4">
        <v>3</v>
      </c>
      <c r="AB30" s="4">
        <v>17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8</v>
      </c>
      <c r="AI30" s="4">
        <f t="shared" si="4"/>
        <v>2</v>
      </c>
      <c r="AJ30" s="4">
        <f t="shared" si="5"/>
        <v>6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1</v>
      </c>
      <c r="S32" s="4">
        <f t="shared" si="24"/>
        <v>0</v>
      </c>
      <c r="T32" s="4">
        <f t="shared" si="24"/>
        <v>0</v>
      </c>
      <c r="U32" s="4">
        <f t="shared" si="24"/>
        <v>0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1</v>
      </c>
      <c r="AI32" s="4">
        <f t="shared" si="25"/>
        <v>1</v>
      </c>
      <c r="AJ32" s="4">
        <f t="shared" si="25"/>
        <v>0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44</v>
      </c>
      <c r="R33" s="4">
        <f t="shared" si="26"/>
        <v>26</v>
      </c>
      <c r="S33" s="4">
        <f>SUM(S13:S22)</f>
        <v>18</v>
      </c>
      <c r="T33" s="4">
        <f t="shared" si="26"/>
        <v>-1</v>
      </c>
      <c r="U33" s="4">
        <f t="shared" si="26"/>
        <v>-4</v>
      </c>
      <c r="V33" s="4">
        <f t="shared" si="26"/>
        <v>3</v>
      </c>
      <c r="W33" s="12">
        <f t="shared" si="17"/>
        <v>-2.2222222222222254</v>
      </c>
      <c r="X33" s="12">
        <f t="shared" si="18"/>
        <v>-13.33333333333333</v>
      </c>
      <c r="Y33" s="12">
        <f t="shared" si="19"/>
        <v>19.999999999999996</v>
      </c>
      <c r="Z33" s="4">
        <f t="shared" si="26"/>
        <v>-5</v>
      </c>
      <c r="AA33" s="4">
        <f t="shared" si="26"/>
        <v>-14</v>
      </c>
      <c r="AB33" s="4">
        <f t="shared" si="26"/>
        <v>9</v>
      </c>
      <c r="AC33" s="12">
        <f t="shared" si="21"/>
        <v>-10.204081632653061</v>
      </c>
      <c r="AD33" s="12">
        <f t="shared" si="22"/>
        <v>-35</v>
      </c>
      <c r="AE33" s="12">
        <f t="shared" si="23"/>
        <v>100</v>
      </c>
      <c r="AH33" s="4">
        <f t="shared" ref="AH33:AI33" si="27">SUM(AH13:AH22)</f>
        <v>45</v>
      </c>
      <c r="AI33" s="4">
        <f t="shared" si="27"/>
        <v>30</v>
      </c>
      <c r="AJ33" s="4">
        <f t="shared" ref="AJ33" si="28">SUM(AJ13:AJ22)</f>
        <v>15</v>
      </c>
      <c r="AK33" s="4">
        <f>SUM(AK13:AK22)</f>
        <v>49</v>
      </c>
      <c r="AL33" s="4">
        <f>SUM(AL13:AL22)</f>
        <v>40</v>
      </c>
      <c r="AM33" s="4">
        <f>SUM(AM13:AM22)</f>
        <v>9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598</v>
      </c>
      <c r="R34" s="4">
        <f t="shared" si="29"/>
        <v>261</v>
      </c>
      <c r="S34" s="4">
        <f t="shared" si="29"/>
        <v>337</v>
      </c>
      <c r="T34" s="4">
        <f t="shared" si="29"/>
        <v>135</v>
      </c>
      <c r="U34" s="4">
        <f t="shared" si="29"/>
        <v>50</v>
      </c>
      <c r="V34" s="4">
        <f t="shared" si="29"/>
        <v>85</v>
      </c>
      <c r="W34" s="12">
        <f t="shared" si="17"/>
        <v>29.157667386609077</v>
      </c>
      <c r="X34" s="12">
        <f t="shared" si="18"/>
        <v>23.696682464454977</v>
      </c>
      <c r="Y34" s="12">
        <f t="shared" si="19"/>
        <v>33.73015873015872</v>
      </c>
      <c r="Z34" s="4">
        <f t="shared" si="29"/>
        <v>30</v>
      </c>
      <c r="AA34" s="4">
        <f t="shared" si="29"/>
        <v>-10</v>
      </c>
      <c r="AB34" s="4">
        <f t="shared" si="29"/>
        <v>40</v>
      </c>
      <c r="AC34" s="12">
        <f t="shared" si="21"/>
        <v>5.2816901408450745</v>
      </c>
      <c r="AD34" s="12">
        <f t="shared" si="22"/>
        <v>-3.6900369003690092</v>
      </c>
      <c r="AE34" s="12">
        <f t="shared" si="23"/>
        <v>13.468013468013474</v>
      </c>
      <c r="AH34" s="4">
        <f t="shared" ref="AH34:AI34" si="30">SUM(AH23:AH30)</f>
        <v>463</v>
      </c>
      <c r="AI34" s="4">
        <f t="shared" si="30"/>
        <v>211</v>
      </c>
      <c r="AJ34" s="4">
        <f t="shared" ref="AJ34" si="31">SUM(AJ23:AJ30)</f>
        <v>252</v>
      </c>
      <c r="AK34" s="4">
        <f>SUM(AK23:AK30)</f>
        <v>568</v>
      </c>
      <c r="AL34" s="4">
        <f>SUM(AL23:AL30)</f>
        <v>271</v>
      </c>
      <c r="AM34" s="4">
        <f>SUM(AM23:AM30)</f>
        <v>297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526</v>
      </c>
      <c r="R35" s="4">
        <f t="shared" si="32"/>
        <v>215</v>
      </c>
      <c r="S35" s="4">
        <f t="shared" si="32"/>
        <v>311</v>
      </c>
      <c r="T35" s="4">
        <f t="shared" si="32"/>
        <v>137</v>
      </c>
      <c r="U35" s="4">
        <f t="shared" si="32"/>
        <v>51</v>
      </c>
      <c r="V35" s="4">
        <f t="shared" si="32"/>
        <v>86</v>
      </c>
      <c r="W35" s="12">
        <f t="shared" si="17"/>
        <v>35.218508997429311</v>
      </c>
      <c r="X35" s="12">
        <f t="shared" si="18"/>
        <v>31.09756097560976</v>
      </c>
      <c r="Y35" s="12">
        <f t="shared" si="19"/>
        <v>38.222222222222221</v>
      </c>
      <c r="Z35" s="4">
        <f t="shared" si="32"/>
        <v>39</v>
      </c>
      <c r="AA35" s="4">
        <f t="shared" si="32"/>
        <v>5</v>
      </c>
      <c r="AB35" s="4">
        <f t="shared" si="32"/>
        <v>34</v>
      </c>
      <c r="AC35" s="12">
        <f t="shared" si="21"/>
        <v>8.0082135523613864</v>
      </c>
      <c r="AD35" s="12">
        <f t="shared" si="22"/>
        <v>2.3809523809523725</v>
      </c>
      <c r="AE35" s="12">
        <f t="shared" si="23"/>
        <v>12.274368231046928</v>
      </c>
      <c r="AH35" s="4">
        <f t="shared" ref="AH35:AI35" si="33">SUM(AH25:AH30)</f>
        <v>389</v>
      </c>
      <c r="AI35" s="4">
        <f t="shared" si="33"/>
        <v>164</v>
      </c>
      <c r="AJ35" s="4">
        <f t="shared" ref="AJ35" si="34">SUM(AJ25:AJ30)</f>
        <v>225</v>
      </c>
      <c r="AK35" s="4">
        <f>SUM(AK25:AK30)</f>
        <v>487</v>
      </c>
      <c r="AL35" s="4">
        <f>SUM(AL25:AL30)</f>
        <v>210</v>
      </c>
      <c r="AM35" s="4">
        <f>SUM(AM25:AM30)</f>
        <v>277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360</v>
      </c>
      <c r="R36" s="4">
        <f t="shared" si="35"/>
        <v>120</v>
      </c>
      <c r="S36" s="4">
        <f t="shared" si="35"/>
        <v>240</v>
      </c>
      <c r="T36" s="4">
        <f t="shared" si="35"/>
        <v>94</v>
      </c>
      <c r="U36" s="4">
        <f t="shared" si="35"/>
        <v>29</v>
      </c>
      <c r="V36" s="4">
        <f t="shared" si="35"/>
        <v>65</v>
      </c>
      <c r="W36" s="12">
        <f t="shared" si="17"/>
        <v>35.338345864661648</v>
      </c>
      <c r="X36" s="12">
        <f t="shared" si="18"/>
        <v>31.868131868131865</v>
      </c>
      <c r="Y36" s="12">
        <f t="shared" si="19"/>
        <v>37.142857142857146</v>
      </c>
      <c r="Z36" s="4">
        <f t="shared" si="35"/>
        <v>5</v>
      </c>
      <c r="AA36" s="4">
        <f t="shared" si="35"/>
        <v>-9</v>
      </c>
      <c r="AB36" s="4">
        <f t="shared" si="35"/>
        <v>14</v>
      </c>
      <c r="AC36" s="12">
        <f t="shared" si="21"/>
        <v>1.4084507042253502</v>
      </c>
      <c r="AD36" s="12">
        <f t="shared" si="22"/>
        <v>-6.9767441860465134</v>
      </c>
      <c r="AE36" s="12">
        <f t="shared" si="23"/>
        <v>6.1946902654867353</v>
      </c>
      <c r="AH36" s="4">
        <f t="shared" ref="AH36:AI36" si="36">SUM(AH27:AH30)</f>
        <v>266</v>
      </c>
      <c r="AI36" s="4">
        <f t="shared" si="36"/>
        <v>91</v>
      </c>
      <c r="AJ36" s="4">
        <f t="shared" ref="AJ36" si="37">SUM(AJ27:AJ30)</f>
        <v>175</v>
      </c>
      <c r="AK36" s="4">
        <f>SUM(AK27:AK30)</f>
        <v>355</v>
      </c>
      <c r="AL36" s="4">
        <f>SUM(AL27:AL30)</f>
        <v>129</v>
      </c>
      <c r="AM36" s="4">
        <f>SUM(AM27:AM30)</f>
        <v>226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0.15552099533437014</v>
      </c>
      <c r="R38" s="13">
        <f t="shared" si="38"/>
        <v>0.34722222222222221</v>
      </c>
      <c r="S38" s="13">
        <f t="shared" si="38"/>
        <v>0</v>
      </c>
      <c r="T38" s="13">
        <f>T32/T9*100</f>
        <v>0</v>
      </c>
      <c r="U38" s="13">
        <f t="shared" ref="U38:V38" si="39">U32/U9*100</f>
        <v>0</v>
      </c>
      <c r="V38" s="13">
        <f t="shared" si="39"/>
        <v>0</v>
      </c>
      <c r="W38" s="13">
        <f>Q38-AH38</f>
        <v>-4.0942658889598416E-2</v>
      </c>
      <c r="X38" s="13">
        <f t="shared" ref="X38:Y42" si="40">R38-AI38</f>
        <v>-6.600091827364557E-2</v>
      </c>
      <c r="Y38" s="13">
        <f t="shared" si="40"/>
        <v>0</v>
      </c>
      <c r="Z38" s="13">
        <f>Z32/Z9*100</f>
        <v>0</v>
      </c>
      <c r="AA38" s="13">
        <f t="shared" ref="AA38:AB38" si="41">AA32/AA9*100</f>
        <v>0</v>
      </c>
      <c r="AB38" s="13">
        <f t="shared" si="41"/>
        <v>0</v>
      </c>
      <c r="AC38" s="13">
        <f>Q38-AK38</f>
        <v>-6.2913024002577145E-3</v>
      </c>
      <c r="AD38" s="13">
        <f t="shared" ref="AD38:AE42" si="42">R38-AL38</f>
        <v>2.6709401709401726E-2</v>
      </c>
      <c r="AE38" s="13">
        <f t="shared" si="42"/>
        <v>0</v>
      </c>
      <c r="AH38" s="13">
        <f t="shared" ref="AH38:AI38" si="43">AH32/AH9*100</f>
        <v>0.19646365422396855</v>
      </c>
      <c r="AI38" s="13">
        <f t="shared" si="43"/>
        <v>0.41322314049586778</v>
      </c>
      <c r="AJ38" s="13">
        <f t="shared" ref="AJ38" si="44">AJ32/AJ9*100</f>
        <v>0</v>
      </c>
      <c r="AK38" s="13">
        <f>AK32/AK9*100</f>
        <v>0.16181229773462785</v>
      </c>
      <c r="AL38" s="13">
        <f>AL32/AL9*100</f>
        <v>0.32051282051282048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6.8429237947122861</v>
      </c>
      <c r="R39" s="13">
        <f>R33/R9*100</f>
        <v>9.0277777777777768</v>
      </c>
      <c r="S39" s="14">
        <f t="shared" si="45"/>
        <v>5.070422535211268</v>
      </c>
      <c r="T39" s="13">
        <f>T33/T9*100</f>
        <v>-0.74626865671641784</v>
      </c>
      <c r="U39" s="13">
        <f t="shared" ref="U39:V39" si="46">U33/U9*100</f>
        <v>-8.695652173913043</v>
      </c>
      <c r="V39" s="13">
        <f t="shared" si="46"/>
        <v>3.4090909090909087</v>
      </c>
      <c r="W39" s="13">
        <f>Q39-AH39</f>
        <v>-1.9979406453662989</v>
      </c>
      <c r="X39" s="13">
        <f t="shared" si="40"/>
        <v>-3.3689164370982567</v>
      </c>
      <c r="Y39" s="13">
        <f>S39-AJ39</f>
        <v>-0.5475549928786192</v>
      </c>
      <c r="Z39" s="13">
        <f t="shared" si="45"/>
        <v>-20</v>
      </c>
      <c r="AA39" s="13">
        <f t="shared" ref="AA39:AB39" si="47">AA33/AA9*100</f>
        <v>58.333333333333336</v>
      </c>
      <c r="AB39" s="13">
        <f t="shared" si="47"/>
        <v>18.367346938775512</v>
      </c>
      <c r="AC39" s="13">
        <f>Q39-AK39</f>
        <v>-1.0858787942844774</v>
      </c>
      <c r="AD39" s="13">
        <f t="shared" si="42"/>
        <v>-3.7927350427350426</v>
      </c>
      <c r="AE39" s="13">
        <f t="shared" si="42"/>
        <v>2.1292460646230329</v>
      </c>
      <c r="AH39" s="13">
        <f t="shared" ref="AH39:AI39" si="48">AH33/AH9*100</f>
        <v>8.840864440078585</v>
      </c>
      <c r="AI39" s="13">
        <f t="shared" si="48"/>
        <v>12.396694214876034</v>
      </c>
      <c r="AJ39" s="13">
        <f t="shared" ref="AJ39" si="49">AJ33/AJ9*100</f>
        <v>5.6179775280898872</v>
      </c>
      <c r="AK39" s="13">
        <f>AK33/AK9*100</f>
        <v>7.9288025889967635</v>
      </c>
      <c r="AL39" s="13">
        <f>AL33/AL9*100</f>
        <v>12.820512820512819</v>
      </c>
      <c r="AM39" s="13">
        <f>AM33/AM9*100</f>
        <v>2.9411764705882351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93.001555209953352</v>
      </c>
      <c r="R40" s="13">
        <f t="shared" si="50"/>
        <v>90.625</v>
      </c>
      <c r="S40" s="13">
        <f t="shared" si="50"/>
        <v>94.929577464788721</v>
      </c>
      <c r="T40" s="13">
        <f>T34/T9*100</f>
        <v>100.74626865671641</v>
      </c>
      <c r="U40" s="13">
        <f t="shared" ref="U40:V40" si="51">U34/U9*100</f>
        <v>108.69565217391303</v>
      </c>
      <c r="V40" s="13">
        <f t="shared" si="51"/>
        <v>96.590909090909093</v>
      </c>
      <c r="W40" s="13">
        <f t="shared" ref="W40:W42" si="52">Q40-AH40</f>
        <v>2.0388833042559042</v>
      </c>
      <c r="X40" s="13">
        <f t="shared" si="40"/>
        <v>3.4349173553719083</v>
      </c>
      <c r="Y40" s="13">
        <f>S40-AJ40</f>
        <v>0.54755499287861653</v>
      </c>
      <c r="Z40" s="13">
        <f>Z34/Z9*100</f>
        <v>120</v>
      </c>
      <c r="AA40" s="13">
        <f t="shared" ref="AA40:AB40" si="53">AA34/AA9*100</f>
        <v>41.666666666666671</v>
      </c>
      <c r="AB40" s="13">
        <f t="shared" si="53"/>
        <v>81.632653061224488</v>
      </c>
      <c r="AC40" s="13">
        <f t="shared" ref="AC40:AC42" si="54">Q40-AK40</f>
        <v>1.0921700966847538</v>
      </c>
      <c r="AD40" s="13">
        <f t="shared" si="42"/>
        <v>3.7660256410256352</v>
      </c>
      <c r="AE40" s="13">
        <f t="shared" si="42"/>
        <v>-2.1292460646230467</v>
      </c>
      <c r="AH40" s="13">
        <f t="shared" ref="AH40:AI40" si="55">AH34/AH9*100</f>
        <v>90.962671905697448</v>
      </c>
      <c r="AI40" s="13">
        <f t="shared" si="55"/>
        <v>87.190082644628092</v>
      </c>
      <c r="AJ40" s="13">
        <f t="shared" ref="AJ40" si="56">AJ34/AJ9*100</f>
        <v>94.382022471910105</v>
      </c>
      <c r="AK40" s="13">
        <f>AK34/AK9*100</f>
        <v>91.909385113268598</v>
      </c>
      <c r="AL40" s="13">
        <f>AL34/AL9*100</f>
        <v>86.858974358974365</v>
      </c>
      <c r="AM40" s="13">
        <f>AM34/AM9*100</f>
        <v>97.058823529411768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81.804043545878685</v>
      </c>
      <c r="R41" s="13">
        <f t="shared" si="57"/>
        <v>74.652777777777786</v>
      </c>
      <c r="S41" s="13">
        <f t="shared" si="57"/>
        <v>87.605633802816911</v>
      </c>
      <c r="T41" s="13">
        <f>T35/T9*100</f>
        <v>102.23880597014924</v>
      </c>
      <c r="U41" s="13">
        <f t="shared" ref="U41:V41" si="58">U35/U9*100</f>
        <v>110.86956521739131</v>
      </c>
      <c r="V41" s="13">
        <f t="shared" si="58"/>
        <v>97.727272727272734</v>
      </c>
      <c r="W41" s="13">
        <f t="shared" si="52"/>
        <v>5.3796820527549158</v>
      </c>
      <c r="X41" s="13">
        <f t="shared" si="40"/>
        <v>6.8841827364554717</v>
      </c>
      <c r="Y41" s="13">
        <f>S41-AJ41</f>
        <v>3.3359708814685973</v>
      </c>
      <c r="Z41" s="13">
        <f>Z35/Z9*100</f>
        <v>156</v>
      </c>
      <c r="AA41" s="13">
        <f t="shared" ref="AA41:AB41" si="59">AA35/AA9*100</f>
        <v>-20.833333333333336</v>
      </c>
      <c r="AB41" s="13">
        <f t="shared" si="59"/>
        <v>69.387755102040813</v>
      </c>
      <c r="AC41" s="13">
        <f t="shared" si="54"/>
        <v>3.0014545491149249</v>
      </c>
      <c r="AD41" s="13">
        <f>R41-AL41</f>
        <v>7.3450854700854791</v>
      </c>
      <c r="AE41" s="13">
        <f t="shared" si="42"/>
        <v>-2.9172420141765514</v>
      </c>
      <c r="AH41" s="13">
        <f>AH35/AH9*100</f>
        <v>76.424361493123769</v>
      </c>
      <c r="AI41" s="13">
        <f>AI35/AI9*100</f>
        <v>67.768595041322314</v>
      </c>
      <c r="AJ41" s="13">
        <f>AJ35/AJ9*100</f>
        <v>84.269662921348313</v>
      </c>
      <c r="AK41" s="13">
        <f t="shared" ref="AK41:AL41" si="60">AK35/AK9*100</f>
        <v>78.80258899676376</v>
      </c>
      <c r="AL41" s="13">
        <f t="shared" si="60"/>
        <v>67.307692307692307</v>
      </c>
      <c r="AM41" s="13">
        <f t="shared" ref="AM41" si="61">AM35/AM9*100</f>
        <v>90.522875816993462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55.987558320373253</v>
      </c>
      <c r="R42" s="13">
        <f t="shared" si="62"/>
        <v>41.666666666666671</v>
      </c>
      <c r="S42" s="13">
        <f t="shared" si="62"/>
        <v>67.605633802816897</v>
      </c>
      <c r="T42" s="13">
        <f t="shared" ref="T42:V42" si="63">T36/T9*100</f>
        <v>70.149253731343293</v>
      </c>
      <c r="U42" s="13">
        <f t="shared" si="63"/>
        <v>63.04347826086957</v>
      </c>
      <c r="V42" s="13">
        <f t="shared" si="63"/>
        <v>73.86363636363636</v>
      </c>
      <c r="W42" s="13">
        <f t="shared" si="52"/>
        <v>3.7282262967976223</v>
      </c>
      <c r="X42" s="13">
        <f t="shared" si="40"/>
        <v>4.0633608815426996</v>
      </c>
      <c r="Y42" s="13">
        <f>S42-AJ42</f>
        <v>2.0625626417682099</v>
      </c>
      <c r="Z42" s="13">
        <f t="shared" si="62"/>
        <v>20</v>
      </c>
      <c r="AA42" s="13">
        <f t="shared" ref="AA42:AB42" si="64">AA36/AA9*100</f>
        <v>37.5</v>
      </c>
      <c r="AB42" s="13">
        <f t="shared" si="64"/>
        <v>28.571428571428569</v>
      </c>
      <c r="AC42" s="13">
        <f t="shared" si="54"/>
        <v>-1.4558073754196243</v>
      </c>
      <c r="AD42" s="13">
        <f>R42-AL42</f>
        <v>0.3205128205128247</v>
      </c>
      <c r="AE42" s="13">
        <f t="shared" si="42"/>
        <v>-6.2505753475099084</v>
      </c>
      <c r="AH42" s="13">
        <f t="shared" ref="AH42:AI42" si="65">AH36/AH9*100</f>
        <v>52.259332023575631</v>
      </c>
      <c r="AI42" s="13">
        <f t="shared" si="65"/>
        <v>37.603305785123972</v>
      </c>
      <c r="AJ42" s="13">
        <f t="shared" ref="AJ42" si="66">AJ36/AJ9*100</f>
        <v>65.543071161048687</v>
      </c>
      <c r="AK42" s="13">
        <f>AK36/AK9*100</f>
        <v>57.443365695792878</v>
      </c>
      <c r="AL42" s="13">
        <f>AL36/AL9*100</f>
        <v>41.346153846153847</v>
      </c>
      <c r="AM42" s="13">
        <f>AM36/AM9*100</f>
        <v>73.856209150326805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3</v>
      </c>
      <c r="L9" s="4">
        <f>SUM(L10:L30)</f>
        <v>2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11</v>
      </c>
      <c r="R9" s="4">
        <f>SUM(R10:R30)</f>
        <v>2</v>
      </c>
      <c r="S9" s="4">
        <f>SUM(S10:S30)</f>
        <v>9</v>
      </c>
      <c r="T9" s="4">
        <f>U9+V9</f>
        <v>2</v>
      </c>
      <c r="U9" s="4">
        <f>SUM(U10:U30)</f>
        <v>-3</v>
      </c>
      <c r="V9" s="4">
        <f>SUM(V10:V30)</f>
        <v>5</v>
      </c>
      <c r="W9" s="12">
        <f>IF(Q9=T9,0,(1-(Q9/(Q9-T9)))*-100)</f>
        <v>22.222222222222232</v>
      </c>
      <c r="X9" s="12">
        <f t="shared" ref="X9:Y24" si="1">IF(R9=U9,0,(1-(R9/(R9-U9)))*-100)</f>
        <v>-60</v>
      </c>
      <c r="Y9" s="12">
        <f>IF(S9=V9,0,(1-(S9/(S9-V9)))*-100)</f>
        <v>125</v>
      </c>
      <c r="Z9" s="4">
        <f>AA9+AB9</f>
        <v>6</v>
      </c>
      <c r="AA9" s="4">
        <f>SUM(AA10:AA30)</f>
        <v>-1</v>
      </c>
      <c r="AB9" s="4">
        <f>SUM(AB10:AB30)</f>
        <v>7</v>
      </c>
      <c r="AC9" s="12">
        <f>IF(Q9=Z9,0,(1-(Q9/(Q9-Z9)))*-100)</f>
        <v>120.00000000000001</v>
      </c>
      <c r="AD9" s="12">
        <f t="shared" ref="AD9:AE24" si="2">IF(R9=AA9,0,(1-(R9/(R9-AA9)))*-100)</f>
        <v>-33.333333333333336</v>
      </c>
      <c r="AE9" s="12">
        <f>IF(S9=AB9,0,(1-(S9/(S9-AB9)))*-100)</f>
        <v>350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3</v>
      </c>
      <c r="L10" s="4">
        <v>2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0</v>
      </c>
      <c r="S22" s="4">
        <v>2</v>
      </c>
      <c r="T22" s="4">
        <f t="shared" si="10"/>
        <v>2</v>
      </c>
      <c r="U22" s="4">
        <v>0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0</v>
      </c>
      <c r="AB22" s="4">
        <v>2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-3</v>
      </c>
      <c r="U26" s="4">
        <v>-2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0</v>
      </c>
      <c r="U28" s="4">
        <v>-2</v>
      </c>
      <c r="V28" s="4">
        <v>2</v>
      </c>
      <c r="W28" s="12">
        <f t="shared" si="11"/>
        <v>0</v>
      </c>
      <c r="X28" s="12">
        <f t="shared" si="11"/>
        <v>-100</v>
      </c>
      <c r="Y28" s="12">
        <f t="shared" si="11"/>
        <v>200</v>
      </c>
      <c r="Z28" s="4">
        <f t="shared" si="12"/>
        <v>3</v>
      </c>
      <c r="AA28" s="4">
        <v>0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0</v>
      </c>
      <c r="S33" s="4">
        <f>SUM(S13:S22)</f>
        <v>2</v>
      </c>
      <c r="T33" s="4">
        <f t="shared" si="16"/>
        <v>2</v>
      </c>
      <c r="U33" s="4">
        <f t="shared" si="16"/>
        <v>0</v>
      </c>
      <c r="V33" s="4">
        <f t="shared" si="16"/>
        <v>2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0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2</v>
      </c>
      <c r="S34" s="4">
        <f t="shared" si="18"/>
        <v>7</v>
      </c>
      <c r="T34" s="4">
        <f t="shared" si="18"/>
        <v>0</v>
      </c>
      <c r="U34" s="4">
        <f t="shared" si="18"/>
        <v>-3</v>
      </c>
      <c r="V34" s="4">
        <f t="shared" si="18"/>
        <v>3</v>
      </c>
      <c r="W34" s="12">
        <f t="shared" si="11"/>
        <v>0</v>
      </c>
      <c r="X34" s="12">
        <f t="shared" si="11"/>
        <v>-60</v>
      </c>
      <c r="Y34" s="12">
        <f t="shared" si="11"/>
        <v>75</v>
      </c>
      <c r="Z34" s="4">
        <f t="shared" si="18"/>
        <v>4</v>
      </c>
      <c r="AA34" s="4">
        <f t="shared" si="18"/>
        <v>-1</v>
      </c>
      <c r="AB34" s="4">
        <f t="shared" si="18"/>
        <v>5</v>
      </c>
      <c r="AC34" s="12">
        <f t="shared" si="13"/>
        <v>80</v>
      </c>
      <c r="AD34" s="12">
        <f t="shared" si="13"/>
        <v>-33.333333333333336</v>
      </c>
      <c r="AE34" s="12">
        <f t="shared" si="13"/>
        <v>250</v>
      </c>
      <c r="AH34" s="4">
        <f t="shared" ref="AH34:AJ34" si="19">SUM(AH23:AH30)</f>
        <v>9</v>
      </c>
      <c r="AI34" s="4">
        <f t="shared" si="19"/>
        <v>5</v>
      </c>
      <c r="AJ34" s="4">
        <f t="shared" si="19"/>
        <v>4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1</v>
      </c>
      <c r="S35" s="4">
        <f t="shared" si="20"/>
        <v>7</v>
      </c>
      <c r="T35" s="4">
        <f t="shared" si="20"/>
        <v>-1</v>
      </c>
      <c r="U35" s="4">
        <f t="shared" si="20"/>
        <v>-4</v>
      </c>
      <c r="V35" s="4">
        <f t="shared" si="20"/>
        <v>3</v>
      </c>
      <c r="W35" s="12">
        <f t="shared" si="11"/>
        <v>-11.111111111111116</v>
      </c>
      <c r="X35" s="12">
        <f t="shared" si="11"/>
        <v>-80</v>
      </c>
      <c r="Y35" s="12">
        <f t="shared" si="11"/>
        <v>75</v>
      </c>
      <c r="Z35" s="4">
        <f t="shared" si="20"/>
        <v>5</v>
      </c>
      <c r="AA35" s="4">
        <f t="shared" si="20"/>
        <v>0</v>
      </c>
      <c r="AB35" s="4">
        <f t="shared" si="20"/>
        <v>5</v>
      </c>
      <c r="AC35" s="12">
        <f t="shared" si="13"/>
        <v>166.66666666666666</v>
      </c>
      <c r="AD35" s="12">
        <f t="shared" si="13"/>
        <v>0</v>
      </c>
      <c r="AE35" s="12">
        <f t="shared" si="13"/>
        <v>250</v>
      </c>
      <c r="AH35" s="4">
        <f t="shared" ref="AH35:AJ35" si="21">SUM(AH25:AH30)</f>
        <v>9</v>
      </c>
      <c r="AI35" s="4">
        <f t="shared" si="21"/>
        <v>5</v>
      </c>
      <c r="AJ35" s="4">
        <f t="shared" si="21"/>
        <v>4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2</v>
      </c>
      <c r="U36" s="4">
        <f t="shared" si="22"/>
        <v>-2</v>
      </c>
      <c r="V36" s="4">
        <f t="shared" si="22"/>
        <v>4</v>
      </c>
      <c r="W36" s="12">
        <f t="shared" si="11"/>
        <v>39.999999999999993</v>
      </c>
      <c r="X36" s="12">
        <f t="shared" si="11"/>
        <v>-66.666666666666671</v>
      </c>
      <c r="Y36" s="12">
        <f t="shared" si="11"/>
        <v>200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133.33333333333334</v>
      </c>
      <c r="AD36" s="12">
        <f t="shared" si="13"/>
        <v>0</v>
      </c>
      <c r="AE36" s="12">
        <f t="shared" si="13"/>
        <v>200</v>
      </c>
      <c r="AH36" s="4">
        <f t="shared" ref="AH36:AJ36" si="23">SUM(AH27:AH30)</f>
        <v>5</v>
      </c>
      <c r="AI36" s="4">
        <f t="shared" si="23"/>
        <v>3</v>
      </c>
      <c r="AJ36" s="4">
        <f t="shared" si="23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18.181818181818183</v>
      </c>
      <c r="R39" s="13">
        <f>R33/R9*100</f>
        <v>0</v>
      </c>
      <c r="S39" s="14">
        <f t="shared" si="30"/>
        <v>22.222222222222221</v>
      </c>
      <c r="T39" s="13">
        <f>T33/T9*100</f>
        <v>100</v>
      </c>
      <c r="U39" s="13">
        <f t="shared" ref="U39:V39" si="31">U33/U9*100</f>
        <v>0</v>
      </c>
      <c r="V39" s="13">
        <f t="shared" si="31"/>
        <v>40</v>
      </c>
      <c r="W39" s="13">
        <f>Q39-AH39</f>
        <v>18.181818181818183</v>
      </c>
      <c r="X39" s="13">
        <f t="shared" si="26"/>
        <v>0</v>
      </c>
      <c r="Y39" s="13">
        <f>S39-AJ39</f>
        <v>22.222222222222221</v>
      </c>
      <c r="Z39" s="13">
        <f t="shared" si="30"/>
        <v>33.333333333333329</v>
      </c>
      <c r="AA39" s="13">
        <f t="shared" si="30"/>
        <v>0</v>
      </c>
      <c r="AB39" s="13">
        <f t="shared" si="30"/>
        <v>28.571428571428569</v>
      </c>
      <c r="AC39" s="13">
        <f>Q39-AK39</f>
        <v>18.181818181818183</v>
      </c>
      <c r="AD39" s="13">
        <f t="shared" si="28"/>
        <v>0</v>
      </c>
      <c r="AE39" s="13">
        <f t="shared" si="28"/>
        <v>22.222222222222221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81.818181818181827</v>
      </c>
      <c r="R40" s="13">
        <f t="shared" si="33"/>
        <v>100</v>
      </c>
      <c r="S40" s="13">
        <f t="shared" si="33"/>
        <v>77.777777777777786</v>
      </c>
      <c r="T40" s="13">
        <f>T34/T9*100</f>
        <v>0</v>
      </c>
      <c r="U40" s="13">
        <f t="shared" ref="U40:V40" si="34">U34/U9*100</f>
        <v>100</v>
      </c>
      <c r="V40" s="13">
        <f t="shared" si="34"/>
        <v>60</v>
      </c>
      <c r="W40" s="13">
        <f t="shared" ref="W40:W42" si="35">Q40-AH40</f>
        <v>-18.181818181818173</v>
      </c>
      <c r="X40" s="13">
        <f t="shared" si="26"/>
        <v>0</v>
      </c>
      <c r="Y40" s="13">
        <f>S40-AJ40</f>
        <v>-22.222222222222214</v>
      </c>
      <c r="Z40" s="13">
        <f>Z34/Z9*100</f>
        <v>66.666666666666657</v>
      </c>
      <c r="AA40" s="13">
        <f t="shared" ref="AA40:AB40" si="36">AA34/AA9*100</f>
        <v>100</v>
      </c>
      <c r="AB40" s="13">
        <f t="shared" si="36"/>
        <v>71.428571428571431</v>
      </c>
      <c r="AC40" s="13">
        <f t="shared" ref="AC40:AC42" si="37">Q40-AK40</f>
        <v>-18.181818181818173</v>
      </c>
      <c r="AD40" s="13">
        <f t="shared" si="28"/>
        <v>0</v>
      </c>
      <c r="AE40" s="13">
        <f t="shared" si="28"/>
        <v>-22.222222222222214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72.727272727272734</v>
      </c>
      <c r="R41" s="13">
        <f t="shared" si="39"/>
        <v>50</v>
      </c>
      <c r="S41" s="13">
        <f t="shared" si="39"/>
        <v>77.777777777777786</v>
      </c>
      <c r="T41" s="13">
        <f>T35/T9*100</f>
        <v>-50</v>
      </c>
      <c r="U41" s="13">
        <f t="shared" ref="U41:V41" si="40">U35/U9*100</f>
        <v>133.33333333333331</v>
      </c>
      <c r="V41" s="13">
        <f t="shared" si="40"/>
        <v>60</v>
      </c>
      <c r="W41" s="13">
        <f t="shared" si="35"/>
        <v>-27.272727272727266</v>
      </c>
      <c r="X41" s="13">
        <f t="shared" si="26"/>
        <v>-50</v>
      </c>
      <c r="Y41" s="13">
        <f>S41-AJ41</f>
        <v>-22.222222222222214</v>
      </c>
      <c r="Z41" s="13">
        <f>Z35/Z9*100</f>
        <v>83.333333333333343</v>
      </c>
      <c r="AA41" s="13">
        <f t="shared" ref="AA41:AB41" si="41">AA35/AA9*100</f>
        <v>0</v>
      </c>
      <c r="AB41" s="13">
        <f t="shared" si="41"/>
        <v>71.428571428571431</v>
      </c>
      <c r="AC41" s="13">
        <f t="shared" si="37"/>
        <v>12.727272727272734</v>
      </c>
      <c r="AD41" s="13">
        <f>R41-AL41</f>
        <v>16.666666666666671</v>
      </c>
      <c r="AE41" s="13">
        <f t="shared" si="28"/>
        <v>-22.222222222222214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60</v>
      </c>
      <c r="AL41" s="13">
        <f t="shared" si="42"/>
        <v>33.333333333333329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63.636363636363633</v>
      </c>
      <c r="R42" s="13">
        <f t="shared" si="43"/>
        <v>50</v>
      </c>
      <c r="S42" s="13">
        <f t="shared" si="43"/>
        <v>66.666666666666657</v>
      </c>
      <c r="T42" s="13">
        <f t="shared" si="43"/>
        <v>100</v>
      </c>
      <c r="U42" s="13">
        <f t="shared" si="43"/>
        <v>66.666666666666657</v>
      </c>
      <c r="V42" s="13">
        <f t="shared" si="43"/>
        <v>80</v>
      </c>
      <c r="W42" s="13">
        <f t="shared" si="35"/>
        <v>8.080808080808076</v>
      </c>
      <c r="X42" s="13">
        <f t="shared" si="26"/>
        <v>-10</v>
      </c>
      <c r="Y42" s="13">
        <f>S42-AJ42</f>
        <v>16.666666666666657</v>
      </c>
      <c r="Z42" s="13">
        <f t="shared" si="43"/>
        <v>66.666666666666657</v>
      </c>
      <c r="AA42" s="13">
        <f t="shared" si="43"/>
        <v>0</v>
      </c>
      <c r="AB42" s="13">
        <f t="shared" si="43"/>
        <v>57.142857142857139</v>
      </c>
      <c r="AC42" s="13">
        <f t="shared" si="37"/>
        <v>3.6363636363636331</v>
      </c>
      <c r="AD42" s="13">
        <f>R42-AL42</f>
        <v>16.666666666666671</v>
      </c>
      <c r="AE42" s="13">
        <f t="shared" si="28"/>
        <v>-33.333333333333343</v>
      </c>
      <c r="AH42" s="13">
        <f t="shared" ref="AH42:AJ42" si="44">AH36/AH9*100</f>
        <v>55.555555555555557</v>
      </c>
      <c r="AI42" s="13">
        <f t="shared" si="44"/>
        <v>60</v>
      </c>
      <c r="AJ42" s="13">
        <f t="shared" si="44"/>
        <v>50</v>
      </c>
      <c r="AK42" s="13">
        <f>AK36/AK9*100</f>
        <v>60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17</v>
      </c>
      <c r="C9" s="4">
        <f>SUM(C10:C30)</f>
        <v>5</v>
      </c>
      <c r="D9" s="4">
        <f>SUM(D10:D30)</f>
        <v>12</v>
      </c>
      <c r="E9" s="4">
        <f>F9+G9</f>
        <v>7</v>
      </c>
      <c r="F9" s="4">
        <f>SUM(F10:F30)</f>
        <v>-1</v>
      </c>
      <c r="G9" s="4">
        <f>SUM(G10:G30)</f>
        <v>8</v>
      </c>
      <c r="H9" s="12">
        <f>IF(B9=E9,0,(1-(B9/(B9-E9)))*-100)</f>
        <v>70</v>
      </c>
      <c r="I9" s="12">
        <f>IF(C9=F9,0,(1-(C9/(C9-F9)))*-100)</f>
        <v>-16.666666666666664</v>
      </c>
      <c r="J9" s="12">
        <f>IF(D9=G9,0,(1-(D9/(D9-G9)))*-100)</f>
        <v>200</v>
      </c>
      <c r="K9" s="4">
        <f>L9+M9</f>
        <v>-1</v>
      </c>
      <c r="L9" s="4">
        <f>SUM(L10:L30)</f>
        <v>-6</v>
      </c>
      <c r="M9" s="4">
        <f>SUM(M10:M30)</f>
        <v>5</v>
      </c>
      <c r="N9" s="12">
        <f>IF(B9=K9,0,(1-(B9/(B9-K9)))*-100)</f>
        <v>-5.555555555555558</v>
      </c>
      <c r="O9" s="12">
        <f t="shared" ref="O9:P10" si="0">IF(C9=L9,0,(1-(C9/(C9-L9)))*-100)</f>
        <v>-54.54545454545454</v>
      </c>
      <c r="P9" s="12">
        <f>IF(D9=M9,0,(1-(D9/(D9-M9)))*-100)</f>
        <v>71.428571428571416</v>
      </c>
      <c r="Q9" s="4">
        <f>R9+S9</f>
        <v>20</v>
      </c>
      <c r="R9" s="4">
        <f>SUM(R10:R30)</f>
        <v>8</v>
      </c>
      <c r="S9" s="4">
        <f>SUM(S10:S30)</f>
        <v>12</v>
      </c>
      <c r="T9" s="4">
        <f>U9+V9</f>
        <v>2</v>
      </c>
      <c r="U9" s="4">
        <f>SUM(U10:U30)</f>
        <v>1</v>
      </c>
      <c r="V9" s="4">
        <f>SUM(V10:V30)</f>
        <v>1</v>
      </c>
      <c r="W9" s="12">
        <f>IF(Q9=T9,0,(1-(Q9/(Q9-T9)))*-100)</f>
        <v>11.111111111111116</v>
      </c>
      <c r="X9" s="12">
        <f t="shared" ref="X9:Y24" si="1">IF(R9=U9,0,(1-(R9/(R9-U9)))*-100)</f>
        <v>14.285714285714279</v>
      </c>
      <c r="Y9" s="12">
        <f>IF(S9=V9,0,(1-(S9/(S9-V9)))*-100)</f>
        <v>9.0909090909090828</v>
      </c>
      <c r="Z9" s="4">
        <f>AA9+AB9</f>
        <v>1</v>
      </c>
      <c r="AA9" s="4">
        <f>SUM(AA10:AA30)</f>
        <v>-1</v>
      </c>
      <c r="AB9" s="4">
        <f>SUM(AB10:AB30)</f>
        <v>2</v>
      </c>
      <c r="AC9" s="12">
        <f>IF(Q9=Z9,0,(1-(Q9/(Q9-Z9)))*-100)</f>
        <v>5.2631578947368363</v>
      </c>
      <c r="AD9" s="12">
        <f t="shared" ref="AD9:AE24" si="2">IF(R9=AA9,0,(1-(R9/(R9-AA9)))*-100)</f>
        <v>-11.111111111111116</v>
      </c>
      <c r="AE9" s="12">
        <f>IF(S9=AB9,0,(1-(S9/(S9-AB9)))*-100)</f>
        <v>19.999999999999996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17</v>
      </c>
      <c r="C10" s="4">
        <v>5</v>
      </c>
      <c r="D10" s="4">
        <v>12</v>
      </c>
      <c r="E10" s="4">
        <f t="shared" ref="E10" si="6">F10+G10</f>
        <v>7</v>
      </c>
      <c r="F10" s="4">
        <v>-1</v>
      </c>
      <c r="G10" s="4">
        <v>8</v>
      </c>
      <c r="H10" s="12">
        <f>IF(B10=E10,0,(1-(B10/(B10-E10)))*-100)</f>
        <v>70</v>
      </c>
      <c r="I10" s="12">
        <f t="shared" ref="I10" si="7">IF(C10=F10,0,(1-(C10/(C10-F10)))*-100)</f>
        <v>-16.666666666666664</v>
      </c>
      <c r="J10" s="12">
        <f>IF(D10=G10,0,(1-(D10/(D10-G10)))*-100)</f>
        <v>200</v>
      </c>
      <c r="K10" s="4">
        <f t="shared" ref="K10" si="8">L10+M10</f>
        <v>-1</v>
      </c>
      <c r="L10" s="4">
        <v>-6</v>
      </c>
      <c r="M10" s="4">
        <v>5</v>
      </c>
      <c r="N10" s="12">
        <f>IF(B10=K10,0,(1-(B10/(B10-K10)))*-100)</f>
        <v>-5.555555555555558</v>
      </c>
      <c r="O10" s="12">
        <f t="shared" si="0"/>
        <v>-54.54545454545454</v>
      </c>
      <c r="P10" s="12">
        <f t="shared" si="0"/>
        <v>71.428571428571416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0</v>
      </c>
      <c r="U21" s="4">
        <v>-1</v>
      </c>
      <c r="V21" s="4">
        <v>1</v>
      </c>
      <c r="W21" s="12">
        <f t="shared" si="11"/>
        <v>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-4</v>
      </c>
      <c r="AA25" s="4">
        <v>-2</v>
      </c>
      <c r="AB25" s="4">
        <v>-2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3</v>
      </c>
      <c r="U26" s="4">
        <v>2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-4</v>
      </c>
      <c r="U27" s="4">
        <v>-1</v>
      </c>
      <c r="V27" s="4">
        <v>-3</v>
      </c>
      <c r="W27" s="12">
        <f t="shared" si="11"/>
        <v>-66.666666666666671</v>
      </c>
      <c r="X27" s="12">
        <f t="shared" si="11"/>
        <v>-50</v>
      </c>
      <c r="Y27" s="12">
        <f t="shared" si="11"/>
        <v>-75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-1</v>
      </c>
      <c r="U28" s="4">
        <v>-1</v>
      </c>
      <c r="V28" s="4">
        <v>0</v>
      </c>
      <c r="W28" s="12">
        <f t="shared" si="11"/>
        <v>-19.999999999999996</v>
      </c>
      <c r="X28" s="12">
        <f t="shared" si="11"/>
        <v>-50</v>
      </c>
      <c r="Y28" s="12">
        <f t="shared" si="11"/>
        <v>0</v>
      </c>
      <c r="Z28" s="4">
        <f t="shared" si="12"/>
        <v>2</v>
      </c>
      <c r="AA28" s="4">
        <v>1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6</v>
      </c>
      <c r="R29" s="4">
        <v>2</v>
      </c>
      <c r="S29" s="4">
        <v>4</v>
      </c>
      <c r="T29" s="4">
        <f t="shared" si="10"/>
        <v>2</v>
      </c>
      <c r="U29" s="4">
        <v>1</v>
      </c>
      <c r="V29" s="4">
        <v>1</v>
      </c>
      <c r="W29" s="12">
        <f t="shared" si="11"/>
        <v>50</v>
      </c>
      <c r="X29" s="12">
        <f t="shared" si="11"/>
        <v>100</v>
      </c>
      <c r="Y29" s="12">
        <f t="shared" si="11"/>
        <v>33.333333333333329</v>
      </c>
      <c r="Z29" s="4">
        <f t="shared" si="12"/>
        <v>2</v>
      </c>
      <c r="AA29" s="4">
        <v>1</v>
      </c>
      <c r="AB29" s="4">
        <v>1</v>
      </c>
      <c r="AC29" s="12">
        <f t="shared" si="13"/>
        <v>50</v>
      </c>
      <c r="AD29" s="12">
        <f t="shared" si="13"/>
        <v>100</v>
      </c>
      <c r="AE29" s="12">
        <f t="shared" si="13"/>
        <v>33.333333333333329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7</v>
      </c>
      <c r="S34" s="4">
        <f t="shared" si="18"/>
        <v>11</v>
      </c>
      <c r="T34" s="4">
        <f t="shared" si="18"/>
        <v>1</v>
      </c>
      <c r="U34" s="4">
        <f t="shared" si="18"/>
        <v>1</v>
      </c>
      <c r="V34" s="4">
        <f t="shared" si="18"/>
        <v>0</v>
      </c>
      <c r="W34" s="12">
        <f t="shared" si="11"/>
        <v>5.8823529411764719</v>
      </c>
      <c r="X34" s="12">
        <f t="shared" si="11"/>
        <v>16.666666666666675</v>
      </c>
      <c r="Y34" s="12">
        <f t="shared" si="11"/>
        <v>0</v>
      </c>
      <c r="Z34" s="4">
        <f t="shared" si="18"/>
        <v>1</v>
      </c>
      <c r="AA34" s="4">
        <f t="shared" si="18"/>
        <v>-1</v>
      </c>
      <c r="AB34" s="4">
        <f t="shared" si="18"/>
        <v>2</v>
      </c>
      <c r="AC34" s="12">
        <f t="shared" si="13"/>
        <v>5.8823529411764719</v>
      </c>
      <c r="AD34" s="12">
        <f t="shared" si="13"/>
        <v>-12.5</v>
      </c>
      <c r="AE34" s="12">
        <f t="shared" si="13"/>
        <v>22.222222222222232</v>
      </c>
      <c r="AH34" s="4">
        <f t="shared" ref="AH34:AJ34" si="19">SUM(AH23:AH30)</f>
        <v>17</v>
      </c>
      <c r="AI34" s="4">
        <f t="shared" si="19"/>
        <v>6</v>
      </c>
      <c r="AJ34" s="4">
        <f t="shared" si="19"/>
        <v>11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6</v>
      </c>
      <c r="S35" s="4">
        <f t="shared" si="20"/>
        <v>11</v>
      </c>
      <c r="T35" s="4">
        <f t="shared" si="20"/>
        <v>2</v>
      </c>
      <c r="U35" s="4">
        <f t="shared" si="20"/>
        <v>1</v>
      </c>
      <c r="V35" s="4">
        <f t="shared" si="20"/>
        <v>1</v>
      </c>
      <c r="W35" s="12">
        <f t="shared" si="11"/>
        <v>13.33333333333333</v>
      </c>
      <c r="X35" s="12">
        <f t="shared" si="11"/>
        <v>19.999999999999996</v>
      </c>
      <c r="Y35" s="12">
        <f t="shared" si="11"/>
        <v>10.000000000000009</v>
      </c>
      <c r="Z35" s="4">
        <f t="shared" si="20"/>
        <v>2</v>
      </c>
      <c r="AA35" s="4">
        <f t="shared" si="20"/>
        <v>0</v>
      </c>
      <c r="AB35" s="4">
        <f t="shared" si="20"/>
        <v>2</v>
      </c>
      <c r="AC35" s="12">
        <f t="shared" si="13"/>
        <v>13.33333333333333</v>
      </c>
      <c r="AD35" s="12">
        <f t="shared" si="13"/>
        <v>0</v>
      </c>
      <c r="AE35" s="12">
        <f t="shared" si="13"/>
        <v>22.222222222222232</v>
      </c>
      <c r="AH35" s="4">
        <f t="shared" ref="AH35:AJ35" si="21">SUM(AH25:AH30)</f>
        <v>15</v>
      </c>
      <c r="AI35" s="4">
        <f t="shared" si="21"/>
        <v>5</v>
      </c>
      <c r="AJ35" s="4">
        <f t="shared" si="21"/>
        <v>10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4</v>
      </c>
      <c r="S36" s="4">
        <f t="shared" si="22"/>
        <v>10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-6.6666666666666652</v>
      </c>
      <c r="X36" s="12">
        <f t="shared" si="11"/>
        <v>-19.999999999999996</v>
      </c>
      <c r="Y36" s="12">
        <f t="shared" si="11"/>
        <v>0</v>
      </c>
      <c r="Z36" s="4">
        <f t="shared" si="22"/>
        <v>6</v>
      </c>
      <c r="AA36" s="4">
        <f t="shared" si="22"/>
        <v>2</v>
      </c>
      <c r="AB36" s="4">
        <f t="shared" si="22"/>
        <v>4</v>
      </c>
      <c r="AC36" s="12">
        <f t="shared" si="13"/>
        <v>75</v>
      </c>
      <c r="AD36" s="12">
        <f t="shared" si="13"/>
        <v>100</v>
      </c>
      <c r="AE36" s="12">
        <f t="shared" si="13"/>
        <v>66.666666666666671</v>
      </c>
      <c r="AH36" s="4">
        <f t="shared" ref="AH36:AJ36" si="23">SUM(AH27:AH30)</f>
        <v>15</v>
      </c>
      <c r="AI36" s="4">
        <f t="shared" si="23"/>
        <v>5</v>
      </c>
      <c r="AJ36" s="4">
        <f t="shared" si="23"/>
        <v>10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12.5</v>
      </c>
      <c r="S39" s="14">
        <f t="shared" si="30"/>
        <v>8.3333333333333321</v>
      </c>
      <c r="T39" s="13">
        <f>T33/T9*100</f>
        <v>50</v>
      </c>
      <c r="U39" s="13">
        <f t="shared" ref="U39:V39" si="31">U33/U9*100</f>
        <v>0</v>
      </c>
      <c r="V39" s="13">
        <f t="shared" si="31"/>
        <v>100</v>
      </c>
      <c r="W39" s="13">
        <f>Q39-AH39</f>
        <v>4.4444444444444446</v>
      </c>
      <c r="X39" s="13">
        <f t="shared" si="26"/>
        <v>-1.7857142857142847</v>
      </c>
      <c r="Y39" s="13">
        <f>S39-AJ39</f>
        <v>8.3333333333333321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-0.52631578947368318</v>
      </c>
      <c r="AD39" s="13">
        <f t="shared" si="28"/>
        <v>1.3888888888888893</v>
      </c>
      <c r="AE39" s="13">
        <f t="shared" si="28"/>
        <v>-1.6666666666666679</v>
      </c>
      <c r="AH39" s="13">
        <f t="shared" ref="AH39:AJ39" si="32">AH33/AH9*100</f>
        <v>5.5555555555555554</v>
      </c>
      <c r="AI39" s="13">
        <f t="shared" si="32"/>
        <v>14.285714285714285</v>
      </c>
      <c r="AJ39" s="13">
        <f t="shared" si="32"/>
        <v>0</v>
      </c>
      <c r="AK39" s="13">
        <f>AK33/AK9*100</f>
        <v>10.526315789473683</v>
      </c>
      <c r="AL39" s="13">
        <f>AL33/AL9*100</f>
        <v>11.111111111111111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87.5</v>
      </c>
      <c r="S40" s="13">
        <f t="shared" si="33"/>
        <v>91.666666666666657</v>
      </c>
      <c r="T40" s="13">
        <f>T34/T9*100</f>
        <v>50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-4.4444444444444429</v>
      </c>
      <c r="X40" s="13">
        <f t="shared" si="26"/>
        <v>1.7857142857142918</v>
      </c>
      <c r="Y40" s="13">
        <f>S40-AJ40</f>
        <v>-8.3333333333333428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0.52631578947368496</v>
      </c>
      <c r="AD40" s="13">
        <f t="shared" si="28"/>
        <v>-1.3888888888888857</v>
      </c>
      <c r="AE40" s="13">
        <f t="shared" si="28"/>
        <v>1.6666666666666572</v>
      </c>
      <c r="AH40" s="13">
        <f t="shared" ref="AH40:AJ40" si="38">AH34/AH9*100</f>
        <v>94.444444444444443</v>
      </c>
      <c r="AI40" s="13">
        <f t="shared" si="38"/>
        <v>85.714285714285708</v>
      </c>
      <c r="AJ40" s="13">
        <f t="shared" si="38"/>
        <v>100</v>
      </c>
      <c r="AK40" s="13">
        <f>AK34/AK9*100</f>
        <v>89.473684210526315</v>
      </c>
      <c r="AL40" s="13">
        <f>AL34/AL9*100</f>
        <v>88.888888888888886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</v>
      </c>
      <c r="R41" s="13">
        <f t="shared" si="39"/>
        <v>75</v>
      </c>
      <c r="S41" s="13">
        <f t="shared" si="39"/>
        <v>91.666666666666657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1.6666666666666572</v>
      </c>
      <c r="X41" s="13">
        <f t="shared" si="26"/>
        <v>3.5714285714285694</v>
      </c>
      <c r="Y41" s="13">
        <f>S41-AJ41</f>
        <v>0.75757575757575069</v>
      </c>
      <c r="Z41" s="13">
        <f>Z35/Z9*100</f>
        <v>200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6.0526315789473699</v>
      </c>
      <c r="AD41" s="13">
        <f>R41-AL41</f>
        <v>8.3333333333333428</v>
      </c>
      <c r="AE41" s="13">
        <f t="shared" si="28"/>
        <v>1.6666666666666572</v>
      </c>
      <c r="AH41" s="13">
        <f>AH35/AH9*100</f>
        <v>83.333333333333343</v>
      </c>
      <c r="AI41" s="13">
        <f>AI35/AI9*100</f>
        <v>71.428571428571431</v>
      </c>
      <c r="AJ41" s="13">
        <f>AJ35/AJ9*100</f>
        <v>90.909090909090907</v>
      </c>
      <c r="AK41" s="13">
        <f t="shared" ref="AK41:AM41" si="42">AK35/AK9*100</f>
        <v>78.94736842105263</v>
      </c>
      <c r="AL41" s="13">
        <f t="shared" si="42"/>
        <v>66.666666666666657</v>
      </c>
      <c r="AM41" s="13">
        <f t="shared" si="42"/>
        <v>90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50</v>
      </c>
      <c r="S42" s="13">
        <f t="shared" si="43"/>
        <v>83.333333333333343</v>
      </c>
      <c r="T42" s="13">
        <f t="shared" si="43"/>
        <v>-50</v>
      </c>
      <c r="U42" s="13">
        <f t="shared" si="43"/>
        <v>-100</v>
      </c>
      <c r="V42" s="13">
        <f t="shared" si="43"/>
        <v>0</v>
      </c>
      <c r="W42" s="13">
        <f t="shared" si="35"/>
        <v>-13.333333333333343</v>
      </c>
      <c r="X42" s="13">
        <f t="shared" si="26"/>
        <v>-21.428571428571431</v>
      </c>
      <c r="Y42" s="13">
        <f>S42-AJ42</f>
        <v>-7.5757575757575637</v>
      </c>
      <c r="Z42" s="13">
        <f t="shared" si="43"/>
        <v>600</v>
      </c>
      <c r="AA42" s="13">
        <f t="shared" si="43"/>
        <v>-200</v>
      </c>
      <c r="AB42" s="13">
        <f t="shared" si="43"/>
        <v>200</v>
      </c>
      <c r="AC42" s="13">
        <f t="shared" si="37"/>
        <v>27.894736842105267</v>
      </c>
      <c r="AD42" s="13">
        <f>R42-AL42</f>
        <v>27.777777777777779</v>
      </c>
      <c r="AE42" s="13">
        <f t="shared" si="28"/>
        <v>23.333333333333343</v>
      </c>
      <c r="AH42" s="13">
        <f t="shared" ref="AH42:AJ42" si="44">AH36/AH9*100</f>
        <v>83.333333333333343</v>
      </c>
      <c r="AI42" s="13">
        <f t="shared" si="44"/>
        <v>71.428571428571431</v>
      </c>
      <c r="AJ42" s="13">
        <f t="shared" si="44"/>
        <v>90.909090909090907</v>
      </c>
      <c r="AK42" s="13">
        <f>AK36/AK9*100</f>
        <v>42.105263157894733</v>
      </c>
      <c r="AL42" s="13">
        <f>AL36/AL9*100</f>
        <v>22.222222222222221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3</v>
      </c>
      <c r="D9" s="4">
        <f>SUM(D10:D30)</f>
        <v>6</v>
      </c>
      <c r="E9" s="4">
        <f>F9+G9</f>
        <v>-3</v>
      </c>
      <c r="F9" s="4">
        <f>SUM(F10:F30)</f>
        <v>-4</v>
      </c>
      <c r="G9" s="4">
        <f>SUM(G10:G30)</f>
        <v>1</v>
      </c>
      <c r="H9" s="12">
        <f>IF(B9=E9,0,(1-(B9/(B9-E9)))*-100)</f>
        <v>-25</v>
      </c>
      <c r="I9" s="12">
        <f>IF(C9=F9,0,(1-(C9/(C9-F9)))*-100)</f>
        <v>-57.142857142857139</v>
      </c>
      <c r="J9" s="12">
        <f>IF(D9=G9,0,(1-(D9/(D9-G9)))*-100)</f>
        <v>19.999999999999996</v>
      </c>
      <c r="K9" s="4">
        <f>L9+M9</f>
        <v>-4</v>
      </c>
      <c r="L9" s="4">
        <f>SUM(L10:L30)</f>
        <v>-4</v>
      </c>
      <c r="M9" s="4">
        <f>SUM(M10:M30)</f>
        <v>0</v>
      </c>
      <c r="N9" s="12">
        <f>IF(B9=K9,0,(1-(B9/(B9-K9)))*-100)</f>
        <v>-30.76923076923077</v>
      </c>
      <c r="O9" s="12">
        <f t="shared" ref="O9:P10" si="0">IF(C9=L9,0,(1-(C9/(C9-L9)))*-100)</f>
        <v>-57.142857142857139</v>
      </c>
      <c r="P9" s="12">
        <f>IF(D9=M9,0,(1-(D9/(D9-M9)))*-100)</f>
        <v>0</v>
      </c>
      <c r="Q9" s="4">
        <f>R9+S9</f>
        <v>23</v>
      </c>
      <c r="R9" s="4">
        <f>SUM(R10:R30)</f>
        <v>14</v>
      </c>
      <c r="S9" s="4">
        <f>SUM(S10:S30)</f>
        <v>9</v>
      </c>
      <c r="T9" s="4">
        <f>U9+V9</f>
        <v>2</v>
      </c>
      <c r="U9" s="4">
        <f>SUM(U10:U30)</f>
        <v>6</v>
      </c>
      <c r="V9" s="4">
        <f>SUM(V10:V30)</f>
        <v>-4</v>
      </c>
      <c r="W9" s="12">
        <f>IF(Q9=T9,0,(1-(Q9/(Q9-T9)))*-100)</f>
        <v>9.5238095238095344</v>
      </c>
      <c r="X9" s="12">
        <f t="shared" ref="X9:Y24" si="1">IF(R9=U9,0,(1-(R9/(R9-U9)))*-100)</f>
        <v>75</v>
      </c>
      <c r="Y9" s="12">
        <f>IF(S9=V9,0,(1-(S9/(S9-V9)))*-100)</f>
        <v>-30.76923076923077</v>
      </c>
      <c r="Z9" s="4">
        <f>AA9+AB9</f>
        <v>-1</v>
      </c>
      <c r="AA9" s="4">
        <f>SUM(AA10:AA30)</f>
        <v>3</v>
      </c>
      <c r="AB9" s="4">
        <f>SUM(AB10:AB30)</f>
        <v>-4</v>
      </c>
      <c r="AC9" s="12">
        <f>IF(Q9=Z9,0,(1-(Q9/(Q9-Z9)))*-100)</f>
        <v>-4.1666666666666625</v>
      </c>
      <c r="AD9" s="12">
        <f t="shared" ref="AD9:AE24" si="2">IF(R9=AA9,0,(1-(R9/(R9-AA9)))*-100)</f>
        <v>27.27272727272727</v>
      </c>
      <c r="AE9" s="12">
        <f>IF(S9=AB9,0,(1-(S9/(S9-AB9)))*-100)</f>
        <v>-30.76923076923077</v>
      </c>
      <c r="AH9" s="4">
        <f t="shared" ref="AH9:AJ30" si="3">Q9-T9</f>
        <v>21</v>
      </c>
      <c r="AI9" s="4">
        <f t="shared" si="3"/>
        <v>8</v>
      </c>
      <c r="AJ9" s="4">
        <f t="shared" si="3"/>
        <v>13</v>
      </c>
      <c r="AK9" s="4">
        <f t="shared" ref="AK9:AM30" si="4">Q9-Z9</f>
        <v>24</v>
      </c>
      <c r="AL9" s="4">
        <f t="shared" si="4"/>
        <v>11</v>
      </c>
      <c r="AM9" s="4">
        <f t="shared" si="4"/>
        <v>13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3</v>
      </c>
      <c r="D10" s="4">
        <v>6</v>
      </c>
      <c r="E10" s="4">
        <f t="shared" ref="E10" si="6">F10+G10</f>
        <v>-3</v>
      </c>
      <c r="F10" s="4">
        <v>-4</v>
      </c>
      <c r="G10" s="4">
        <v>1</v>
      </c>
      <c r="H10" s="12">
        <f>IF(B10=E10,0,(1-(B10/(B10-E10)))*-100)</f>
        <v>-25</v>
      </c>
      <c r="I10" s="12">
        <f t="shared" ref="I10" si="7">IF(C10=F10,0,(1-(C10/(C10-F10)))*-100)</f>
        <v>-57.142857142857139</v>
      </c>
      <c r="J10" s="12">
        <f>IF(D10=G10,0,(1-(D10/(D10-G10)))*-100)</f>
        <v>19.999999999999996</v>
      </c>
      <c r="K10" s="4">
        <f t="shared" ref="K10" si="8">L10+M10</f>
        <v>-4</v>
      </c>
      <c r="L10" s="4">
        <v>-4</v>
      </c>
      <c r="M10" s="4">
        <v>0</v>
      </c>
      <c r="N10" s="12">
        <f>IF(B10=K10,0,(1-(B10/(B10-K10)))*-100)</f>
        <v>-30.76923076923077</v>
      </c>
      <c r="O10" s="12">
        <f t="shared" si="0"/>
        <v>-57.142857142857139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0</v>
      </c>
      <c r="V17" s="4">
        <v>-1</v>
      </c>
      <c r="W17" s="12">
        <f t="shared" si="11"/>
        <v>-100</v>
      </c>
      <c r="X17" s="12">
        <f t="shared" si="1"/>
        <v>0</v>
      </c>
      <c r="Y17" s="12">
        <f t="shared" si="1"/>
        <v>-100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-1</v>
      </c>
      <c r="V22" s="4">
        <v>-1</v>
      </c>
      <c r="W22" s="12">
        <f t="shared" si="11"/>
        <v>-100</v>
      </c>
      <c r="X22" s="12">
        <f t="shared" si="1"/>
        <v>-100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-50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-66.666666666666671</v>
      </c>
      <c r="AD24" s="12">
        <f t="shared" si="2"/>
        <v>-50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5</v>
      </c>
      <c r="R25" s="4">
        <v>3</v>
      </c>
      <c r="S25" s="4">
        <v>2</v>
      </c>
      <c r="T25" s="4">
        <f t="shared" si="10"/>
        <v>1</v>
      </c>
      <c r="U25" s="4">
        <v>1</v>
      </c>
      <c r="V25" s="4">
        <v>0</v>
      </c>
      <c r="W25" s="12">
        <f t="shared" si="11"/>
        <v>25</v>
      </c>
      <c r="X25" s="12">
        <f t="shared" si="11"/>
        <v>50</v>
      </c>
      <c r="Y25" s="12">
        <f t="shared" si="11"/>
        <v>0</v>
      </c>
      <c r="Z25" s="4">
        <f t="shared" si="12"/>
        <v>3</v>
      </c>
      <c r="AA25" s="4">
        <v>1</v>
      </c>
      <c r="AB25" s="4">
        <v>2</v>
      </c>
      <c r="AC25" s="12">
        <f t="shared" si="13"/>
        <v>150</v>
      </c>
      <c r="AD25" s="12">
        <f t="shared" si="13"/>
        <v>50</v>
      </c>
      <c r="AE25" s="12">
        <f t="shared" si="13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3</v>
      </c>
      <c r="S26" s="4">
        <v>0</v>
      </c>
      <c r="T26" s="4">
        <f t="shared" si="10"/>
        <v>0</v>
      </c>
      <c r="U26" s="4">
        <v>2</v>
      </c>
      <c r="V26" s="4">
        <v>-2</v>
      </c>
      <c r="W26" s="12">
        <f t="shared" si="11"/>
        <v>0</v>
      </c>
      <c r="X26" s="12">
        <f t="shared" si="11"/>
        <v>200</v>
      </c>
      <c r="Y26" s="12">
        <f t="shared" si="11"/>
        <v>-100</v>
      </c>
      <c r="Z26" s="4">
        <f t="shared" si="12"/>
        <v>-2</v>
      </c>
      <c r="AA26" s="4">
        <v>0</v>
      </c>
      <c r="AB26" s="4">
        <v>-2</v>
      </c>
      <c r="AC26" s="12">
        <f t="shared" si="13"/>
        <v>-40</v>
      </c>
      <c r="AD26" s="12">
        <f t="shared" si="13"/>
        <v>0</v>
      </c>
      <c r="AE26" s="12">
        <f t="shared" si="13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4</v>
      </c>
      <c r="S27" s="4">
        <v>2</v>
      </c>
      <c r="T27" s="4">
        <f t="shared" si="10"/>
        <v>3</v>
      </c>
      <c r="U27" s="4">
        <v>4</v>
      </c>
      <c r="V27" s="4">
        <v>-1</v>
      </c>
      <c r="W27" s="12">
        <f t="shared" si="11"/>
        <v>100</v>
      </c>
      <c r="X27" s="12">
        <f t="shared" si="11"/>
        <v>0</v>
      </c>
      <c r="Y27" s="12">
        <f t="shared" si="11"/>
        <v>-33.333333333333336</v>
      </c>
      <c r="Z27" s="4">
        <f t="shared" si="12"/>
        <v>4</v>
      </c>
      <c r="AA27" s="4">
        <v>3</v>
      </c>
      <c r="AB27" s="4">
        <v>1</v>
      </c>
      <c r="AC27" s="12">
        <f t="shared" si="13"/>
        <v>200</v>
      </c>
      <c r="AD27" s="12">
        <f t="shared" si="13"/>
        <v>300</v>
      </c>
      <c r="AE27" s="12">
        <f t="shared" si="13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2</v>
      </c>
      <c r="U28" s="4">
        <v>-1</v>
      </c>
      <c r="V28" s="4">
        <v>3</v>
      </c>
      <c r="W28" s="12">
        <f t="shared" si="11"/>
        <v>100</v>
      </c>
      <c r="X28" s="12">
        <f t="shared" si="11"/>
        <v>-50</v>
      </c>
      <c r="Y28" s="12">
        <f t="shared" si="11"/>
        <v>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-33.333333333333336</v>
      </c>
      <c r="AD28" s="12">
        <f t="shared" si="13"/>
        <v>-50</v>
      </c>
      <c r="AE28" s="12">
        <f t="shared" si="13"/>
        <v>-25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-3</v>
      </c>
      <c r="U29" s="4">
        <v>0</v>
      </c>
      <c r="V29" s="4">
        <v>-3</v>
      </c>
      <c r="W29" s="12">
        <f t="shared" si="11"/>
        <v>-75</v>
      </c>
      <c r="X29" s="12">
        <f t="shared" si="11"/>
        <v>0</v>
      </c>
      <c r="Y29" s="12">
        <f t="shared" si="11"/>
        <v>-75</v>
      </c>
      <c r="Z29" s="4">
        <f t="shared" si="12"/>
        <v>-3</v>
      </c>
      <c r="AA29" s="4">
        <v>0</v>
      </c>
      <c r="AB29" s="4">
        <v>-3</v>
      </c>
      <c r="AC29" s="12">
        <f t="shared" si="13"/>
        <v>-75</v>
      </c>
      <c r="AD29" s="12">
        <f t="shared" si="13"/>
        <v>0</v>
      </c>
      <c r="AE29" s="12">
        <f t="shared" si="13"/>
        <v>-75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-2</v>
      </c>
      <c r="U33" s="4">
        <f t="shared" si="16"/>
        <v>0</v>
      </c>
      <c r="V33" s="4">
        <f t="shared" si="16"/>
        <v>-2</v>
      </c>
      <c r="W33" s="12">
        <f t="shared" si="11"/>
        <v>-66.666666666666671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1</v>
      </c>
      <c r="AJ33" s="4">
        <f t="shared" si="17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13</v>
      </c>
      <c r="S34" s="4">
        <f t="shared" si="18"/>
        <v>9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22.222222222222232</v>
      </c>
      <c r="X34" s="12">
        <f t="shared" si="11"/>
        <v>85.714285714285722</v>
      </c>
      <c r="Y34" s="12">
        <f t="shared" si="11"/>
        <v>-18.181818181818176</v>
      </c>
      <c r="Z34" s="4">
        <f t="shared" si="18"/>
        <v>-1</v>
      </c>
      <c r="AA34" s="4">
        <f t="shared" si="18"/>
        <v>3</v>
      </c>
      <c r="AB34" s="4">
        <f t="shared" si="18"/>
        <v>-4</v>
      </c>
      <c r="AC34" s="12">
        <f t="shared" si="13"/>
        <v>-4.3478260869565188</v>
      </c>
      <c r="AD34" s="12">
        <f t="shared" si="13"/>
        <v>30.000000000000004</v>
      </c>
      <c r="AE34" s="12">
        <f t="shared" si="13"/>
        <v>-30.76923076923077</v>
      </c>
      <c r="AH34" s="4">
        <f t="shared" ref="AH34:AJ34" si="19">SUM(AH23:AH30)</f>
        <v>18</v>
      </c>
      <c r="AI34" s="4">
        <f t="shared" si="19"/>
        <v>7</v>
      </c>
      <c r="AJ34" s="4">
        <f t="shared" si="19"/>
        <v>11</v>
      </c>
      <c r="AK34" s="4">
        <f>SUM(AK23:AK30)</f>
        <v>23</v>
      </c>
      <c r="AL34" s="4">
        <f>SUM(AL23:AL30)</f>
        <v>10</v>
      </c>
      <c r="AM34" s="4">
        <f>SUM(AM23:AM30)</f>
        <v>13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11</v>
      </c>
      <c r="S35" s="4">
        <f t="shared" si="20"/>
        <v>8</v>
      </c>
      <c r="T35" s="4">
        <f t="shared" si="20"/>
        <v>3</v>
      </c>
      <c r="U35" s="4">
        <f t="shared" si="20"/>
        <v>6</v>
      </c>
      <c r="V35" s="4">
        <f t="shared" si="20"/>
        <v>-3</v>
      </c>
      <c r="W35" s="12">
        <f t="shared" si="11"/>
        <v>18.75</v>
      </c>
      <c r="X35" s="12">
        <f t="shared" si="11"/>
        <v>120.00000000000001</v>
      </c>
      <c r="Y35" s="12">
        <f t="shared" si="11"/>
        <v>-27.27272727272727</v>
      </c>
      <c r="Z35" s="4">
        <f t="shared" si="20"/>
        <v>0</v>
      </c>
      <c r="AA35" s="4">
        <f t="shared" si="20"/>
        <v>3</v>
      </c>
      <c r="AB35" s="4">
        <f t="shared" si="20"/>
        <v>-3</v>
      </c>
      <c r="AC35" s="12">
        <f t="shared" si="13"/>
        <v>0</v>
      </c>
      <c r="AD35" s="12">
        <f t="shared" si="13"/>
        <v>37.5</v>
      </c>
      <c r="AE35" s="12">
        <f t="shared" si="13"/>
        <v>-27.27272727272727</v>
      </c>
      <c r="AH35" s="4">
        <f t="shared" ref="AH35:AJ35" si="21">SUM(AH25:AH30)</f>
        <v>16</v>
      </c>
      <c r="AI35" s="4">
        <f t="shared" si="21"/>
        <v>5</v>
      </c>
      <c r="AJ35" s="4">
        <f t="shared" si="21"/>
        <v>11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5</v>
      </c>
      <c r="S36" s="4">
        <f t="shared" si="22"/>
        <v>6</v>
      </c>
      <c r="T36" s="4">
        <f t="shared" si="22"/>
        <v>2</v>
      </c>
      <c r="U36" s="4">
        <f t="shared" si="22"/>
        <v>3</v>
      </c>
      <c r="V36" s="4">
        <f t="shared" si="22"/>
        <v>-1</v>
      </c>
      <c r="W36" s="12">
        <f t="shared" si="11"/>
        <v>22.222222222222232</v>
      </c>
      <c r="X36" s="12">
        <f t="shared" si="11"/>
        <v>150</v>
      </c>
      <c r="Y36" s="12">
        <f t="shared" si="11"/>
        <v>-14.28571428571429</v>
      </c>
      <c r="Z36" s="4">
        <f t="shared" si="22"/>
        <v>-1</v>
      </c>
      <c r="AA36" s="4">
        <f t="shared" si="22"/>
        <v>2</v>
      </c>
      <c r="AB36" s="4">
        <f t="shared" si="22"/>
        <v>-3</v>
      </c>
      <c r="AC36" s="12">
        <f t="shared" si="13"/>
        <v>-8.3333333333333375</v>
      </c>
      <c r="AD36" s="12">
        <f t="shared" si="13"/>
        <v>66.666666666666671</v>
      </c>
      <c r="AE36" s="12">
        <f t="shared" si="13"/>
        <v>-33.333333333333336</v>
      </c>
      <c r="AH36" s="4">
        <f t="shared" ref="AH36:AJ36" si="23">SUM(AH27:AH30)</f>
        <v>9</v>
      </c>
      <c r="AI36" s="4">
        <f t="shared" si="23"/>
        <v>2</v>
      </c>
      <c r="AJ36" s="4">
        <f t="shared" si="23"/>
        <v>7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4.3478260869565215</v>
      </c>
      <c r="R39" s="13">
        <f>R33/R9*100</f>
        <v>7.1428571428571423</v>
      </c>
      <c r="S39" s="14">
        <f t="shared" si="30"/>
        <v>0</v>
      </c>
      <c r="T39" s="13">
        <f>T33/T9*100</f>
        <v>-100</v>
      </c>
      <c r="U39" s="13">
        <f t="shared" ref="U39:V39" si="31">U33/U9*100</f>
        <v>0</v>
      </c>
      <c r="V39" s="13">
        <f t="shared" si="31"/>
        <v>50</v>
      </c>
      <c r="W39" s="13">
        <f>Q39-AH39</f>
        <v>-9.9378881987577632</v>
      </c>
      <c r="X39" s="13">
        <f t="shared" si="26"/>
        <v>-5.3571428571428577</v>
      </c>
      <c r="Y39" s="13">
        <f>S39-AJ39</f>
        <v>-15.384615384615385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0.18115942028985543</v>
      </c>
      <c r="AD39" s="13">
        <f t="shared" si="28"/>
        <v>-1.9480519480519494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12.5</v>
      </c>
      <c r="AJ39" s="13">
        <f t="shared" si="32"/>
        <v>15.384615384615385</v>
      </c>
      <c r="AK39" s="13">
        <f>AK33/AK9*100</f>
        <v>4.1666666666666661</v>
      </c>
      <c r="AL39" s="13">
        <f>AL33/AL9*100</f>
        <v>9.0909090909090917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95.652173913043484</v>
      </c>
      <c r="R40" s="13">
        <f t="shared" si="33"/>
        <v>92.857142857142861</v>
      </c>
      <c r="S40" s="13">
        <f t="shared" si="33"/>
        <v>100</v>
      </c>
      <c r="T40" s="13">
        <f>T34/T9*100</f>
        <v>200</v>
      </c>
      <c r="U40" s="13">
        <f t="shared" ref="U40:V40" si="34">U34/U9*100</f>
        <v>100</v>
      </c>
      <c r="V40" s="13">
        <f t="shared" si="34"/>
        <v>50</v>
      </c>
      <c r="W40" s="13">
        <f t="shared" ref="W40:W42" si="35">Q40-AH40</f>
        <v>9.9378881987577756</v>
      </c>
      <c r="X40" s="13">
        <f t="shared" si="26"/>
        <v>5.3571428571428612</v>
      </c>
      <c r="Y40" s="13">
        <f>S40-AJ40</f>
        <v>15.384615384615387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-0.18115942028985899</v>
      </c>
      <c r="AD40" s="13">
        <f t="shared" si="28"/>
        <v>1.9480519480519547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87.5</v>
      </c>
      <c r="AJ40" s="13">
        <f t="shared" si="38"/>
        <v>84.615384615384613</v>
      </c>
      <c r="AK40" s="13">
        <f>AK34/AK9*100</f>
        <v>95.833333333333343</v>
      </c>
      <c r="AL40" s="13">
        <f>AL34/AL9*100</f>
        <v>90.909090909090907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82.608695652173907</v>
      </c>
      <c r="R41" s="13">
        <f t="shared" si="39"/>
        <v>78.571428571428569</v>
      </c>
      <c r="S41" s="13">
        <f t="shared" si="39"/>
        <v>88.888888888888886</v>
      </c>
      <c r="T41" s="13">
        <f>T35/T9*100</f>
        <v>150</v>
      </c>
      <c r="U41" s="13">
        <f t="shared" ref="U41:V41" si="40">U35/U9*100</f>
        <v>100</v>
      </c>
      <c r="V41" s="13">
        <f t="shared" si="40"/>
        <v>75</v>
      </c>
      <c r="W41" s="13">
        <f t="shared" si="35"/>
        <v>6.4182194616977171</v>
      </c>
      <c r="X41" s="13">
        <f t="shared" si="26"/>
        <v>16.071428571428569</v>
      </c>
      <c r="Y41" s="13">
        <f>S41-AJ41</f>
        <v>4.2735042735042725</v>
      </c>
      <c r="Z41" s="13">
        <f>Z35/Z9*100</f>
        <v>0</v>
      </c>
      <c r="AA41" s="13">
        <f t="shared" ref="AA41:AB41" si="41">AA35/AA9*100</f>
        <v>100</v>
      </c>
      <c r="AB41" s="13">
        <f t="shared" si="41"/>
        <v>75</v>
      </c>
      <c r="AC41" s="13">
        <f t="shared" si="37"/>
        <v>3.4420289855072497</v>
      </c>
      <c r="AD41" s="13">
        <f>R41-AL41</f>
        <v>5.8441558441558357</v>
      </c>
      <c r="AE41" s="13">
        <f t="shared" si="28"/>
        <v>4.2735042735042725</v>
      </c>
      <c r="AH41" s="13">
        <f>AH35/AH9*100</f>
        <v>76.19047619047619</v>
      </c>
      <c r="AI41" s="13">
        <f>AI35/AI9*100</f>
        <v>62.5</v>
      </c>
      <c r="AJ41" s="13">
        <f>AJ35/AJ9*100</f>
        <v>84.615384615384613</v>
      </c>
      <c r="AK41" s="13">
        <f t="shared" ref="AK41:AM41" si="42">AK35/AK9*100</f>
        <v>79.166666666666657</v>
      </c>
      <c r="AL41" s="13">
        <f t="shared" si="42"/>
        <v>72.727272727272734</v>
      </c>
      <c r="AM41" s="13">
        <f t="shared" si="42"/>
        <v>84.615384615384613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47.826086956521742</v>
      </c>
      <c r="R42" s="13">
        <f t="shared" si="43"/>
        <v>35.714285714285715</v>
      </c>
      <c r="S42" s="13">
        <f t="shared" si="43"/>
        <v>66.666666666666657</v>
      </c>
      <c r="T42" s="13">
        <f t="shared" si="43"/>
        <v>100</v>
      </c>
      <c r="U42" s="13">
        <f t="shared" si="43"/>
        <v>50</v>
      </c>
      <c r="V42" s="13">
        <f t="shared" si="43"/>
        <v>25</v>
      </c>
      <c r="W42" s="13">
        <f t="shared" si="35"/>
        <v>4.9689440993788878</v>
      </c>
      <c r="X42" s="13">
        <f t="shared" si="26"/>
        <v>10.714285714285715</v>
      </c>
      <c r="Y42" s="13">
        <f>S42-AJ42</f>
        <v>12.82051282051281</v>
      </c>
      <c r="Z42" s="13">
        <f t="shared" si="43"/>
        <v>100</v>
      </c>
      <c r="AA42" s="13">
        <f t="shared" si="43"/>
        <v>66.666666666666657</v>
      </c>
      <c r="AB42" s="13">
        <f t="shared" si="43"/>
        <v>75</v>
      </c>
      <c r="AC42" s="13">
        <f t="shared" si="37"/>
        <v>-2.1739130434782581</v>
      </c>
      <c r="AD42" s="13">
        <f>R42-AL42</f>
        <v>8.4415584415584455</v>
      </c>
      <c r="AE42" s="13">
        <f t="shared" si="28"/>
        <v>-2.5641025641025692</v>
      </c>
      <c r="AH42" s="13">
        <f t="shared" ref="AH42:AJ42" si="44">AH36/AH9*100</f>
        <v>42.857142857142854</v>
      </c>
      <c r="AI42" s="13">
        <f t="shared" si="44"/>
        <v>25</v>
      </c>
      <c r="AJ42" s="13">
        <f t="shared" si="44"/>
        <v>53.846153846153847</v>
      </c>
      <c r="AK42" s="13">
        <f>AK36/AK9*100</f>
        <v>50</v>
      </c>
      <c r="AL42" s="13">
        <f>AL36/AL9*100</f>
        <v>27.27272727272727</v>
      </c>
      <c r="AM42" s="13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-6</v>
      </c>
      <c r="F9" s="4">
        <f>SUM(F10:F30)</f>
        <v>-3</v>
      </c>
      <c r="G9" s="4">
        <f>SUM(G10:G30)</f>
        <v>-3</v>
      </c>
      <c r="H9" s="12">
        <f>IF(B9=E9,0,(1-(B9/(B9-E9)))*-100)</f>
        <v>-60</v>
      </c>
      <c r="I9" s="12">
        <f>IF(C9=F9,0,(1-(C9/(C9-F9)))*-100)</f>
        <v>-60</v>
      </c>
      <c r="J9" s="12">
        <f>IF(D9=G9,0,(1-(D9/(D9-G9)))*-100)</f>
        <v>-60</v>
      </c>
      <c r="K9" s="4">
        <f>L9+M9</f>
        <v>-8</v>
      </c>
      <c r="L9" s="4">
        <f>SUM(L10:L30)</f>
        <v>-6</v>
      </c>
      <c r="M9" s="4">
        <f>SUM(M10:M30)</f>
        <v>-2</v>
      </c>
      <c r="N9" s="12">
        <f>IF(B9=K9,0,(1-(B9/(B9-K9)))*-100)</f>
        <v>-66.666666666666671</v>
      </c>
      <c r="O9" s="12">
        <f t="shared" ref="O9:P10" si="0">IF(C9=L9,0,(1-(C9/(C9-L9)))*-100)</f>
        <v>-75</v>
      </c>
      <c r="P9" s="12">
        <f>IF(D9=M9,0,(1-(D9/(D9-M9)))*-100)</f>
        <v>-50</v>
      </c>
      <c r="Q9" s="4">
        <f>R9+S9</f>
        <v>18</v>
      </c>
      <c r="R9" s="4">
        <f>SUM(R10:R30)</f>
        <v>10</v>
      </c>
      <c r="S9" s="4">
        <f>SUM(S10:S30)</f>
        <v>8</v>
      </c>
      <c r="T9" s="4">
        <f>U9+V9</f>
        <v>-1</v>
      </c>
      <c r="U9" s="4">
        <f>SUM(U10:U30)</f>
        <v>2</v>
      </c>
      <c r="V9" s="4">
        <f>SUM(V10:V30)</f>
        <v>-3</v>
      </c>
      <c r="W9" s="12">
        <f>IF(Q9=T9,0,(1-(Q9/(Q9-T9)))*-100)</f>
        <v>-5.2631578947368478</v>
      </c>
      <c r="X9" s="12">
        <f t="shared" ref="X9:Y24" si="1">IF(R9=U9,0,(1-(R9/(R9-U9)))*-100)</f>
        <v>25</v>
      </c>
      <c r="Y9" s="12">
        <f>IF(S9=V9,0,(1-(S9/(S9-V9)))*-100)</f>
        <v>-27.27272727272727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12.5</v>
      </c>
      <c r="AD9" s="12">
        <f t="shared" ref="AD9:AE24" si="2">IF(R9=AA9,0,(1-(R9/(R9-AA9)))*-100)</f>
        <v>11.111111111111116</v>
      </c>
      <c r="AE9" s="12">
        <f>IF(S9=AB9,0,(1-(S9/(S9-AB9)))*-100)</f>
        <v>14.285714285714279</v>
      </c>
      <c r="AH9" s="4">
        <f t="shared" ref="AH9:AJ30" si="3">Q9-T9</f>
        <v>19</v>
      </c>
      <c r="AI9" s="4">
        <f t="shared" si="3"/>
        <v>8</v>
      </c>
      <c r="AJ9" s="4">
        <f t="shared" si="3"/>
        <v>11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-6</v>
      </c>
      <c r="F10" s="4">
        <v>-3</v>
      </c>
      <c r="G10" s="4">
        <v>-3</v>
      </c>
      <c r="H10" s="12">
        <f>IF(B10=E10,0,(1-(B10/(B10-E10)))*-100)</f>
        <v>-60</v>
      </c>
      <c r="I10" s="12">
        <f t="shared" ref="I10" si="7">IF(C10=F10,0,(1-(C10/(C10-F10)))*-100)</f>
        <v>-60</v>
      </c>
      <c r="J10" s="12">
        <f>IF(D10=G10,0,(1-(D10/(D10-G10)))*-100)</f>
        <v>-60</v>
      </c>
      <c r="K10" s="4">
        <f t="shared" ref="K10" si="8">L10+M10</f>
        <v>-8</v>
      </c>
      <c r="L10" s="4">
        <v>-6</v>
      </c>
      <c r="M10" s="4">
        <v>-2</v>
      </c>
      <c r="N10" s="12">
        <f>IF(B10=K10,0,(1-(B10/(B10-K10)))*-100)</f>
        <v>-66.666666666666671</v>
      </c>
      <c r="O10" s="12">
        <f t="shared" si="0"/>
        <v>-75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-4</v>
      </c>
      <c r="U24" s="4">
        <v>-2</v>
      </c>
      <c r="V24" s="4">
        <v>-2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3</v>
      </c>
      <c r="S25" s="4">
        <v>1</v>
      </c>
      <c r="T25" s="4">
        <f t="shared" si="10"/>
        <v>3</v>
      </c>
      <c r="U25" s="4">
        <v>3</v>
      </c>
      <c r="V25" s="4">
        <v>0</v>
      </c>
      <c r="W25" s="12">
        <f t="shared" si="11"/>
        <v>300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2</v>
      </c>
      <c r="AB25" s="4">
        <v>0</v>
      </c>
      <c r="AC25" s="12">
        <f t="shared" si="13"/>
        <v>100</v>
      </c>
      <c r="AD25" s="12">
        <f t="shared" si="13"/>
        <v>200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2</v>
      </c>
      <c r="S26" s="4">
        <v>3</v>
      </c>
      <c r="T26" s="4">
        <f t="shared" si="10"/>
        <v>4</v>
      </c>
      <c r="U26" s="4">
        <v>1</v>
      </c>
      <c r="V26" s="4">
        <v>3</v>
      </c>
      <c r="W26" s="12">
        <f t="shared" si="11"/>
        <v>400</v>
      </c>
      <c r="X26" s="12">
        <f t="shared" si="11"/>
        <v>100</v>
      </c>
      <c r="Y26" s="12">
        <f t="shared" si="11"/>
        <v>0</v>
      </c>
      <c r="Z26" s="4">
        <f t="shared" si="12"/>
        <v>4</v>
      </c>
      <c r="AA26" s="4">
        <v>2</v>
      </c>
      <c r="AB26" s="4">
        <v>2</v>
      </c>
      <c r="AC26" s="12">
        <f t="shared" si="13"/>
        <v>400</v>
      </c>
      <c r="AD26" s="12">
        <f t="shared" si="13"/>
        <v>0</v>
      </c>
      <c r="AE26" s="12">
        <f t="shared" si="13"/>
        <v>200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-3</v>
      </c>
      <c r="U27" s="4">
        <v>-2</v>
      </c>
      <c r="V27" s="4">
        <v>-1</v>
      </c>
      <c r="W27" s="12">
        <f t="shared" si="11"/>
        <v>-50</v>
      </c>
      <c r="X27" s="12">
        <f t="shared" si="11"/>
        <v>-50</v>
      </c>
      <c r="Y27" s="12">
        <f t="shared" si="11"/>
        <v>-50</v>
      </c>
      <c r="Z27" s="4">
        <f t="shared" si="12"/>
        <v>2</v>
      </c>
      <c r="AA27" s="4">
        <v>2</v>
      </c>
      <c r="AB27" s="4">
        <v>0</v>
      </c>
      <c r="AC27" s="12">
        <f t="shared" si="13"/>
        <v>200</v>
      </c>
      <c r="AD27" s="12">
        <f t="shared" si="13"/>
        <v>0</v>
      </c>
      <c r="AE27" s="12">
        <f t="shared" si="13"/>
        <v>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-33.333333333333336</v>
      </c>
      <c r="Z28" s="4">
        <f t="shared" si="12"/>
        <v>-2</v>
      </c>
      <c r="AA28" s="4">
        <v>-1</v>
      </c>
      <c r="AB28" s="4">
        <v>-1</v>
      </c>
      <c r="AC28" s="12">
        <f t="shared" si="13"/>
        <v>-33.333333333333336</v>
      </c>
      <c r="AD28" s="12">
        <f t="shared" si="13"/>
        <v>-33.333333333333336</v>
      </c>
      <c r="AE28" s="12">
        <f t="shared" si="13"/>
        <v>-33.333333333333336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-66.666666666666671</v>
      </c>
      <c r="AD29" s="12">
        <f t="shared" si="13"/>
        <v>-50</v>
      </c>
      <c r="AE29" s="12">
        <f t="shared" si="13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-2</v>
      </c>
      <c r="AB33" s="4">
        <f t="shared" si="16"/>
        <v>1</v>
      </c>
      <c r="AC33" s="12">
        <f t="shared" si="13"/>
        <v>-50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10</v>
      </c>
      <c r="S34" s="4">
        <f t="shared" si="18"/>
        <v>7</v>
      </c>
      <c r="T34" s="4">
        <f t="shared" si="18"/>
        <v>-2</v>
      </c>
      <c r="U34" s="4">
        <f t="shared" si="18"/>
        <v>2</v>
      </c>
      <c r="V34" s="4">
        <f t="shared" si="18"/>
        <v>-4</v>
      </c>
      <c r="W34" s="12">
        <f t="shared" si="11"/>
        <v>-10.526315789473683</v>
      </c>
      <c r="X34" s="12">
        <f t="shared" si="11"/>
        <v>25</v>
      </c>
      <c r="Y34" s="12">
        <f t="shared" si="11"/>
        <v>-36.363636363636367</v>
      </c>
      <c r="Z34" s="4">
        <f t="shared" si="18"/>
        <v>3</v>
      </c>
      <c r="AA34" s="4">
        <f t="shared" si="18"/>
        <v>3</v>
      </c>
      <c r="AB34" s="4">
        <f t="shared" si="18"/>
        <v>0</v>
      </c>
      <c r="AC34" s="12">
        <f t="shared" si="13"/>
        <v>21.42857142857142</v>
      </c>
      <c r="AD34" s="12">
        <f t="shared" si="13"/>
        <v>42.857142857142861</v>
      </c>
      <c r="AE34" s="12">
        <f t="shared" si="13"/>
        <v>0</v>
      </c>
      <c r="AH34" s="4">
        <f t="shared" ref="AH34:AJ34" si="19">SUM(AH23:AH30)</f>
        <v>19</v>
      </c>
      <c r="AI34" s="4">
        <f t="shared" si="19"/>
        <v>8</v>
      </c>
      <c r="AJ34" s="4">
        <f t="shared" si="19"/>
        <v>11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10</v>
      </c>
      <c r="S35" s="4">
        <f t="shared" si="20"/>
        <v>7</v>
      </c>
      <c r="T35" s="4">
        <f t="shared" si="20"/>
        <v>3</v>
      </c>
      <c r="U35" s="4">
        <f t="shared" si="20"/>
        <v>4</v>
      </c>
      <c r="V35" s="4">
        <f t="shared" si="20"/>
        <v>-1</v>
      </c>
      <c r="W35" s="12">
        <f t="shared" si="11"/>
        <v>21.42857142857142</v>
      </c>
      <c r="X35" s="12">
        <f t="shared" si="11"/>
        <v>66.666666666666671</v>
      </c>
      <c r="Y35" s="12">
        <f t="shared" si="11"/>
        <v>-12.5</v>
      </c>
      <c r="Z35" s="4">
        <f t="shared" si="20"/>
        <v>4</v>
      </c>
      <c r="AA35" s="4">
        <f t="shared" si="20"/>
        <v>4</v>
      </c>
      <c r="AB35" s="4">
        <f t="shared" si="20"/>
        <v>0</v>
      </c>
      <c r="AC35" s="12">
        <f t="shared" si="13"/>
        <v>30.76923076923077</v>
      </c>
      <c r="AD35" s="12">
        <f t="shared" si="13"/>
        <v>66.666666666666671</v>
      </c>
      <c r="AE35" s="12">
        <f t="shared" si="13"/>
        <v>0</v>
      </c>
      <c r="AH35" s="4">
        <f t="shared" ref="AH35:AJ35" si="21">SUM(AH25:AH30)</f>
        <v>14</v>
      </c>
      <c r="AI35" s="4">
        <f t="shared" si="21"/>
        <v>6</v>
      </c>
      <c r="AJ35" s="4">
        <f t="shared" si="21"/>
        <v>8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5</v>
      </c>
      <c r="S36" s="4">
        <f t="shared" si="22"/>
        <v>3</v>
      </c>
      <c r="T36" s="4">
        <f t="shared" si="22"/>
        <v>-4</v>
      </c>
      <c r="U36" s="4">
        <f t="shared" si="22"/>
        <v>0</v>
      </c>
      <c r="V36" s="4">
        <f t="shared" si="22"/>
        <v>-4</v>
      </c>
      <c r="W36" s="12">
        <f t="shared" si="11"/>
        <v>-33.333333333333336</v>
      </c>
      <c r="X36" s="12">
        <f t="shared" si="11"/>
        <v>0</v>
      </c>
      <c r="Y36" s="12">
        <f t="shared" si="11"/>
        <v>-57.142857142857139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-19.999999999999996</v>
      </c>
      <c r="AD36" s="12">
        <f t="shared" si="13"/>
        <v>0</v>
      </c>
      <c r="AE36" s="12">
        <f t="shared" si="13"/>
        <v>-40</v>
      </c>
      <c r="AH36" s="4">
        <f t="shared" ref="AH36:AJ36" si="23">SUM(AH27:AH30)</f>
        <v>12</v>
      </c>
      <c r="AI36" s="4">
        <f t="shared" si="23"/>
        <v>5</v>
      </c>
      <c r="AJ36" s="4">
        <f t="shared" si="23"/>
        <v>7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5.5555555555555554</v>
      </c>
      <c r="R39" s="13">
        <f>R33/R9*100</f>
        <v>0</v>
      </c>
      <c r="S39" s="14">
        <f t="shared" si="30"/>
        <v>12.5</v>
      </c>
      <c r="T39" s="13">
        <f>T33/T9*100</f>
        <v>-100</v>
      </c>
      <c r="U39" s="13">
        <f t="shared" ref="U39:V39" si="31">U33/U9*100</f>
        <v>0</v>
      </c>
      <c r="V39" s="13">
        <f t="shared" si="31"/>
        <v>-33.333333333333329</v>
      </c>
      <c r="W39" s="13">
        <f>Q39-AH39</f>
        <v>5.5555555555555554</v>
      </c>
      <c r="X39" s="13">
        <f t="shared" si="26"/>
        <v>0</v>
      </c>
      <c r="Y39" s="13">
        <f>S39-AJ39</f>
        <v>12.5</v>
      </c>
      <c r="Z39" s="13">
        <f t="shared" si="30"/>
        <v>-50</v>
      </c>
      <c r="AA39" s="13">
        <f t="shared" si="30"/>
        <v>-200</v>
      </c>
      <c r="AB39" s="13">
        <f t="shared" si="30"/>
        <v>100</v>
      </c>
      <c r="AC39" s="13">
        <f>Q39-AK39</f>
        <v>-6.9444444444444446</v>
      </c>
      <c r="AD39" s="13">
        <f t="shared" si="28"/>
        <v>-22.222222222222221</v>
      </c>
      <c r="AE39" s="13">
        <f t="shared" si="28"/>
        <v>12.5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12.5</v>
      </c>
      <c r="AL39" s="13">
        <f>AL33/AL9*100</f>
        <v>22.222222222222221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94.444444444444443</v>
      </c>
      <c r="R40" s="13">
        <f t="shared" si="33"/>
        <v>100</v>
      </c>
      <c r="S40" s="13">
        <f t="shared" si="33"/>
        <v>87.5</v>
      </c>
      <c r="T40" s="13">
        <f>T34/T9*100</f>
        <v>200</v>
      </c>
      <c r="U40" s="13">
        <f t="shared" ref="U40:V40" si="34">U34/U9*100</f>
        <v>100</v>
      </c>
      <c r="V40" s="13">
        <f t="shared" si="34"/>
        <v>133.33333333333331</v>
      </c>
      <c r="W40" s="13">
        <f t="shared" ref="W40:W42" si="35">Q40-AH40</f>
        <v>-5.5555555555555571</v>
      </c>
      <c r="X40" s="13">
        <f t="shared" si="26"/>
        <v>0</v>
      </c>
      <c r="Y40" s="13">
        <f>S40-AJ40</f>
        <v>-12.5</v>
      </c>
      <c r="Z40" s="13">
        <f>Z34/Z9*100</f>
        <v>150</v>
      </c>
      <c r="AA40" s="13">
        <f t="shared" ref="AA40:AB40" si="36">AA34/AA9*100</f>
        <v>300</v>
      </c>
      <c r="AB40" s="13">
        <f t="shared" si="36"/>
        <v>0</v>
      </c>
      <c r="AC40" s="13">
        <f t="shared" ref="AC40:AC42" si="37">Q40-AK40</f>
        <v>6.9444444444444429</v>
      </c>
      <c r="AD40" s="13">
        <f t="shared" si="28"/>
        <v>22.222222222222214</v>
      </c>
      <c r="AE40" s="13">
        <f t="shared" si="28"/>
        <v>-12.5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87.5</v>
      </c>
      <c r="AL40" s="13">
        <f>AL34/AL9*100</f>
        <v>77.777777777777786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94.444444444444443</v>
      </c>
      <c r="R41" s="13">
        <f t="shared" si="39"/>
        <v>100</v>
      </c>
      <c r="S41" s="13">
        <f t="shared" si="39"/>
        <v>87.5</v>
      </c>
      <c r="T41" s="13">
        <f>T35/T9*100</f>
        <v>-300</v>
      </c>
      <c r="U41" s="13">
        <f t="shared" ref="U41:V41" si="40">U35/U9*100</f>
        <v>200</v>
      </c>
      <c r="V41" s="13">
        <f t="shared" si="40"/>
        <v>33.333333333333329</v>
      </c>
      <c r="W41" s="13">
        <f t="shared" si="35"/>
        <v>20.760233918128662</v>
      </c>
      <c r="X41" s="13">
        <f t="shared" si="26"/>
        <v>25</v>
      </c>
      <c r="Y41" s="13">
        <f>S41-AJ41</f>
        <v>14.772727272727266</v>
      </c>
      <c r="Z41" s="13">
        <f>Z35/Z9*100</f>
        <v>200</v>
      </c>
      <c r="AA41" s="13">
        <f t="shared" ref="AA41:AB41" si="41">AA35/AA9*100</f>
        <v>400</v>
      </c>
      <c r="AB41" s="13">
        <f t="shared" si="41"/>
        <v>0</v>
      </c>
      <c r="AC41" s="13">
        <f t="shared" si="37"/>
        <v>13.194444444444443</v>
      </c>
      <c r="AD41" s="13">
        <f>R41-AL41</f>
        <v>33.333333333333343</v>
      </c>
      <c r="AE41" s="13">
        <f t="shared" si="28"/>
        <v>-12.5</v>
      </c>
      <c r="AH41" s="13">
        <f>AH35/AH9*100</f>
        <v>73.68421052631578</v>
      </c>
      <c r="AI41" s="13">
        <f>AI35/AI9*100</f>
        <v>75</v>
      </c>
      <c r="AJ41" s="13">
        <f>AJ35/AJ9*100</f>
        <v>72.727272727272734</v>
      </c>
      <c r="AK41" s="13">
        <f t="shared" ref="AK41:AM41" si="42">AK35/AK9*100</f>
        <v>81.25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44.444444444444443</v>
      </c>
      <c r="R42" s="13">
        <f t="shared" si="43"/>
        <v>50</v>
      </c>
      <c r="S42" s="13">
        <f t="shared" si="43"/>
        <v>37.5</v>
      </c>
      <c r="T42" s="13">
        <f t="shared" si="43"/>
        <v>400</v>
      </c>
      <c r="U42" s="13">
        <f t="shared" si="43"/>
        <v>0</v>
      </c>
      <c r="V42" s="13">
        <f t="shared" si="43"/>
        <v>133.33333333333331</v>
      </c>
      <c r="W42" s="13">
        <f t="shared" si="35"/>
        <v>-18.71345029239766</v>
      </c>
      <c r="X42" s="13">
        <f t="shared" si="26"/>
        <v>-12.5</v>
      </c>
      <c r="Y42" s="13">
        <f>S42-AJ42</f>
        <v>-26.136363636363633</v>
      </c>
      <c r="Z42" s="13">
        <f t="shared" si="43"/>
        <v>-100</v>
      </c>
      <c r="AA42" s="13">
        <f t="shared" si="43"/>
        <v>0</v>
      </c>
      <c r="AB42" s="13">
        <f t="shared" si="43"/>
        <v>-200</v>
      </c>
      <c r="AC42" s="13">
        <f t="shared" si="37"/>
        <v>-18.055555555555557</v>
      </c>
      <c r="AD42" s="13">
        <f>R42-AL42</f>
        <v>-5.5555555555555571</v>
      </c>
      <c r="AE42" s="13">
        <f t="shared" si="28"/>
        <v>-33.928571428571431</v>
      </c>
      <c r="AH42" s="13">
        <f t="shared" ref="AH42:AJ42" si="44">AH36/AH9*100</f>
        <v>63.157894736842103</v>
      </c>
      <c r="AI42" s="13">
        <f t="shared" si="44"/>
        <v>62.5</v>
      </c>
      <c r="AJ42" s="13">
        <f t="shared" si="44"/>
        <v>63.636363636363633</v>
      </c>
      <c r="AK42" s="13">
        <f>AK36/AK9*100</f>
        <v>62.5</v>
      </c>
      <c r="AL42" s="13">
        <f>AL36/AL9*100</f>
        <v>55.555555555555557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-3</v>
      </c>
      <c r="F9" s="4">
        <f>SUM(F10:F30)</f>
        <v>-1</v>
      </c>
      <c r="G9" s="4">
        <f>SUM(G10:G30)</f>
        <v>-2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4</v>
      </c>
      <c r="R9" s="4">
        <f>SUM(R10:R30)</f>
        <v>1</v>
      </c>
      <c r="S9" s="4">
        <f>SUM(S10:S30)</f>
        <v>3</v>
      </c>
      <c r="T9" s="4">
        <f>U9+V9</f>
        <v>2</v>
      </c>
      <c r="U9" s="4">
        <f>SUM(U10:U30)</f>
        <v>0</v>
      </c>
      <c r="V9" s="4">
        <f>SUM(V10:V30)</f>
        <v>2</v>
      </c>
      <c r="W9" s="12">
        <f>IF(Q9=T9,0,(1-(Q9/(Q9-T9)))*-100)</f>
        <v>100</v>
      </c>
      <c r="X9" s="12">
        <f t="shared" ref="X9:Y24" si="1">IF(R9=U9,0,(1-(R9/(R9-U9)))*-100)</f>
        <v>0</v>
      </c>
      <c r="Y9" s="12">
        <f>IF(S9=V9,0,(1-(S9/(S9-V9)))*-100)</f>
        <v>200</v>
      </c>
      <c r="Z9" s="4">
        <f>AA9+AB9</f>
        <v>4</v>
      </c>
      <c r="AA9" s="4">
        <f>SUM(AA10:AA30)</f>
        <v>1</v>
      </c>
      <c r="AB9" s="4">
        <f>SUM(AB10:AB30)</f>
        <v>3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-3</v>
      </c>
      <c r="F10" s="4">
        <v>-1</v>
      </c>
      <c r="G10" s="4">
        <v>-2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2</v>
      </c>
      <c r="U28" s="4">
        <v>0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2</v>
      </c>
      <c r="AA28" s="4">
        <v>0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1</v>
      </c>
      <c r="S34" s="4">
        <f t="shared" si="18"/>
        <v>3</v>
      </c>
      <c r="T34" s="4">
        <f t="shared" si="18"/>
        <v>2</v>
      </c>
      <c r="U34" s="4">
        <f t="shared" si="18"/>
        <v>0</v>
      </c>
      <c r="V34" s="4">
        <f t="shared" si="18"/>
        <v>2</v>
      </c>
      <c r="W34" s="12">
        <f t="shared" si="11"/>
        <v>100</v>
      </c>
      <c r="X34" s="12">
        <f t="shared" si="11"/>
        <v>0</v>
      </c>
      <c r="Y34" s="12">
        <f t="shared" si="11"/>
        <v>200</v>
      </c>
      <c r="Z34" s="4">
        <f t="shared" si="18"/>
        <v>4</v>
      </c>
      <c r="AA34" s="4">
        <f t="shared" si="18"/>
        <v>1</v>
      </c>
      <c r="AB34" s="4">
        <f t="shared" si="18"/>
        <v>3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2</v>
      </c>
      <c r="AI34" s="4">
        <f t="shared" si="19"/>
        <v>1</v>
      </c>
      <c r="AJ34" s="4">
        <f t="shared" si="19"/>
        <v>1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1</v>
      </c>
      <c r="S35" s="4">
        <f t="shared" si="20"/>
        <v>3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100</v>
      </c>
      <c r="X35" s="12">
        <f t="shared" si="11"/>
        <v>0</v>
      </c>
      <c r="Y35" s="12">
        <f t="shared" si="11"/>
        <v>200</v>
      </c>
      <c r="Z35" s="4">
        <f t="shared" si="20"/>
        <v>4</v>
      </c>
      <c r="AA35" s="4">
        <f t="shared" si="20"/>
        <v>1</v>
      </c>
      <c r="AB35" s="4">
        <f t="shared" si="20"/>
        <v>3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2</v>
      </c>
      <c r="AI35" s="4">
        <f t="shared" si="21"/>
        <v>1</v>
      </c>
      <c r="AJ35" s="4">
        <f t="shared" si="21"/>
        <v>1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0</v>
      </c>
      <c r="S36" s="4">
        <f t="shared" si="22"/>
        <v>3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200</v>
      </c>
      <c r="X36" s="12">
        <f t="shared" si="11"/>
        <v>-100</v>
      </c>
      <c r="Y36" s="12">
        <f t="shared" si="11"/>
        <v>0</v>
      </c>
      <c r="Z36" s="4">
        <f t="shared" si="22"/>
        <v>3</v>
      </c>
      <c r="AA36" s="4">
        <f t="shared" si="22"/>
        <v>0</v>
      </c>
      <c r="AB36" s="4">
        <f t="shared" si="22"/>
        <v>3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0</v>
      </c>
      <c r="X41" s="13">
        <f t="shared" si="26"/>
        <v>0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0</v>
      </c>
      <c r="S42" s="13">
        <f t="shared" si="43"/>
        <v>100</v>
      </c>
      <c r="T42" s="13">
        <f t="shared" si="43"/>
        <v>100</v>
      </c>
      <c r="U42" s="13" t="e">
        <f t="shared" si="43"/>
        <v>#DIV/0!</v>
      </c>
      <c r="V42" s="13">
        <f t="shared" si="43"/>
        <v>150</v>
      </c>
      <c r="W42" s="13">
        <f t="shared" si="35"/>
        <v>25</v>
      </c>
      <c r="X42" s="13">
        <f t="shared" si="26"/>
        <v>-100</v>
      </c>
      <c r="Y42" s="13">
        <f>S42-AJ42</f>
        <v>100</v>
      </c>
      <c r="Z42" s="13">
        <f t="shared" si="43"/>
        <v>75</v>
      </c>
      <c r="AA42" s="13">
        <f t="shared" si="43"/>
        <v>0</v>
      </c>
      <c r="AB42" s="13">
        <f t="shared" si="43"/>
        <v>100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50</v>
      </c>
      <c r="AI42" s="13">
        <f t="shared" si="44"/>
        <v>100</v>
      </c>
      <c r="AJ42" s="13">
        <f t="shared" si="44"/>
        <v>0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6</v>
      </c>
      <c r="D9" s="4">
        <f>SUM(D10:D30)</f>
        <v>3</v>
      </c>
      <c r="E9" s="4">
        <f>F9+G9</f>
        <v>3</v>
      </c>
      <c r="F9" s="4">
        <f>SUM(F10:F30)</f>
        <v>3</v>
      </c>
      <c r="G9" s="4">
        <f>SUM(G10:G30)</f>
        <v>0</v>
      </c>
      <c r="H9" s="12">
        <f>IF(B9=E9,0,(1-(B9/(B9-E9)))*-100)</f>
        <v>50</v>
      </c>
      <c r="I9" s="12">
        <f>IF(C9=F9,0,(1-(C9/(C9-F9)))*-100)</f>
        <v>100</v>
      </c>
      <c r="J9" s="12">
        <f>IF(D9=G9,0,(1-(D9/(D9-G9)))*-100)</f>
        <v>0</v>
      </c>
      <c r="K9" s="4">
        <f>L9+M9</f>
        <v>5</v>
      </c>
      <c r="L9" s="4">
        <f>SUM(L10:L30)</f>
        <v>4</v>
      </c>
      <c r="M9" s="4">
        <f>SUM(M10:M30)</f>
        <v>1</v>
      </c>
      <c r="N9" s="12">
        <f>IF(B9=K9,0,(1-(B9/(B9-K9)))*-100)</f>
        <v>125</v>
      </c>
      <c r="O9" s="12">
        <f t="shared" ref="O9:P10" si="0">IF(C9=L9,0,(1-(C9/(C9-L9)))*-100)</f>
        <v>200</v>
      </c>
      <c r="P9" s="12">
        <f>IF(D9=M9,0,(1-(D9/(D9-M9)))*-100)</f>
        <v>50</v>
      </c>
      <c r="Q9" s="4">
        <f>R9+S9</f>
        <v>27</v>
      </c>
      <c r="R9" s="4">
        <f>SUM(R10:R30)</f>
        <v>7</v>
      </c>
      <c r="S9" s="4">
        <f>SUM(S10:S30)</f>
        <v>20</v>
      </c>
      <c r="T9" s="4">
        <f>U9+V9</f>
        <v>-2</v>
      </c>
      <c r="U9" s="4">
        <f>SUM(U10:U30)</f>
        <v>-6</v>
      </c>
      <c r="V9" s="4">
        <f>SUM(V10:V30)</f>
        <v>4</v>
      </c>
      <c r="W9" s="12">
        <f>IF(Q9=T9,0,(1-(Q9/(Q9-T9)))*-100)</f>
        <v>-6.8965517241379342</v>
      </c>
      <c r="X9" s="12">
        <f t="shared" ref="X9:Y24" si="1">IF(R9=U9,0,(1-(R9/(R9-U9)))*-100)</f>
        <v>-46.153846153846153</v>
      </c>
      <c r="Y9" s="12">
        <f>IF(S9=V9,0,(1-(S9/(S9-V9)))*-100)</f>
        <v>25</v>
      </c>
      <c r="Z9" s="4">
        <f>AA9+AB9</f>
        <v>7</v>
      </c>
      <c r="AA9" s="4">
        <f>SUM(AA10:AA30)</f>
        <v>-4</v>
      </c>
      <c r="AB9" s="4">
        <f>SUM(AB10:AB30)</f>
        <v>11</v>
      </c>
      <c r="AC9" s="12">
        <f>IF(Q9=Z9,0,(1-(Q9/(Q9-Z9)))*-100)</f>
        <v>35.000000000000007</v>
      </c>
      <c r="AD9" s="12">
        <f t="shared" ref="AD9:AE24" si="2">IF(R9=AA9,0,(1-(R9/(R9-AA9)))*-100)</f>
        <v>-36.363636363636367</v>
      </c>
      <c r="AE9" s="12">
        <f>IF(S9=AB9,0,(1-(S9/(S9-AB9)))*-100)</f>
        <v>122.22222222222223</v>
      </c>
      <c r="AH9" s="4">
        <f t="shared" ref="AH9:AJ30" si="3">Q9-T9</f>
        <v>29</v>
      </c>
      <c r="AI9" s="4">
        <f t="shared" si="3"/>
        <v>13</v>
      </c>
      <c r="AJ9" s="4">
        <f t="shared" si="3"/>
        <v>16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6</v>
      </c>
      <c r="D10" s="4">
        <v>3</v>
      </c>
      <c r="E10" s="4">
        <f t="shared" ref="E10" si="6">F10+G10</f>
        <v>3</v>
      </c>
      <c r="F10" s="4">
        <v>3</v>
      </c>
      <c r="G10" s="4">
        <v>0</v>
      </c>
      <c r="H10" s="12">
        <f>IF(B10=E10,0,(1-(B10/(B10-E10)))*-100)</f>
        <v>50</v>
      </c>
      <c r="I10" s="12">
        <f t="shared" ref="I10" si="7">IF(C10=F10,0,(1-(C10/(C10-F10)))*-100)</f>
        <v>100</v>
      </c>
      <c r="J10" s="12">
        <f>IF(D10=G10,0,(1-(D10/(D10-G10)))*-100)</f>
        <v>0</v>
      </c>
      <c r="K10" s="4">
        <f t="shared" ref="K10" si="8">L10+M10</f>
        <v>5</v>
      </c>
      <c r="L10" s="4">
        <v>4</v>
      </c>
      <c r="M10" s="4">
        <v>1</v>
      </c>
      <c r="N10" s="12">
        <f>IF(B10=K10,0,(1-(B10/(B10-K10)))*-100)</f>
        <v>125</v>
      </c>
      <c r="O10" s="12">
        <f t="shared" si="0"/>
        <v>200</v>
      </c>
      <c r="P10" s="12">
        <f t="shared" si="0"/>
        <v>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-2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-4</v>
      </c>
      <c r="AA25" s="4">
        <v>-2</v>
      </c>
      <c r="AB25" s="4">
        <v>-2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-3</v>
      </c>
      <c r="U26" s="4">
        <v>-2</v>
      </c>
      <c r="V26" s="4">
        <v>-1</v>
      </c>
      <c r="W26" s="12">
        <f t="shared" si="11"/>
        <v>-75</v>
      </c>
      <c r="X26" s="12">
        <f t="shared" si="11"/>
        <v>-100</v>
      </c>
      <c r="Y26" s="12">
        <f t="shared" si="11"/>
        <v>-50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7</v>
      </c>
      <c r="R27" s="4">
        <v>3</v>
      </c>
      <c r="S27" s="4">
        <v>4</v>
      </c>
      <c r="T27" s="4">
        <f t="shared" si="10"/>
        <v>2</v>
      </c>
      <c r="U27" s="4">
        <v>0</v>
      </c>
      <c r="V27" s="4">
        <v>2</v>
      </c>
      <c r="W27" s="12">
        <f t="shared" si="11"/>
        <v>39.999999999999993</v>
      </c>
      <c r="X27" s="12">
        <f t="shared" si="11"/>
        <v>0</v>
      </c>
      <c r="Y27" s="12">
        <f t="shared" si="11"/>
        <v>100</v>
      </c>
      <c r="Z27" s="4">
        <f t="shared" si="12"/>
        <v>1</v>
      </c>
      <c r="AA27" s="4">
        <v>0</v>
      </c>
      <c r="AB27" s="4">
        <v>1</v>
      </c>
      <c r="AC27" s="12">
        <f t="shared" si="13"/>
        <v>16.666666666666675</v>
      </c>
      <c r="AD27" s="12">
        <f t="shared" si="13"/>
        <v>0</v>
      </c>
      <c r="AE27" s="12">
        <f t="shared" si="13"/>
        <v>33.333333333333329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13</v>
      </c>
      <c r="R28" s="4">
        <v>4</v>
      </c>
      <c r="S28" s="4">
        <v>9</v>
      </c>
      <c r="T28" s="4">
        <f t="shared" si="10"/>
        <v>6</v>
      </c>
      <c r="U28" s="4">
        <v>3</v>
      </c>
      <c r="V28" s="4">
        <v>3</v>
      </c>
      <c r="W28" s="12">
        <f t="shared" si="11"/>
        <v>85.714285714285722</v>
      </c>
      <c r="X28" s="12">
        <f t="shared" si="11"/>
        <v>300</v>
      </c>
      <c r="Y28" s="12">
        <f t="shared" si="11"/>
        <v>50</v>
      </c>
      <c r="Z28" s="4">
        <f t="shared" si="12"/>
        <v>9</v>
      </c>
      <c r="AA28" s="4">
        <v>1</v>
      </c>
      <c r="AB28" s="4">
        <v>8</v>
      </c>
      <c r="AC28" s="12">
        <f t="shared" si="13"/>
        <v>225</v>
      </c>
      <c r="AD28" s="12">
        <f t="shared" si="13"/>
        <v>33.333333333333329</v>
      </c>
      <c r="AE28" s="12">
        <f t="shared" si="13"/>
        <v>800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-4</v>
      </c>
      <c r="U29" s="4">
        <v>-3</v>
      </c>
      <c r="V29" s="4">
        <v>-1</v>
      </c>
      <c r="W29" s="12">
        <f t="shared" si="11"/>
        <v>-57.142857142857139</v>
      </c>
      <c r="X29" s="12">
        <f t="shared" si="11"/>
        <v>-100</v>
      </c>
      <c r="Y29" s="12">
        <f t="shared" si="11"/>
        <v>-25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-4</v>
      </c>
      <c r="U33" s="4">
        <f t="shared" si="16"/>
        <v>-3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4</v>
      </c>
      <c r="AI33" s="4">
        <f t="shared" si="17"/>
        <v>3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7</v>
      </c>
      <c r="S34" s="4">
        <f t="shared" si="18"/>
        <v>20</v>
      </c>
      <c r="T34" s="4">
        <f t="shared" si="18"/>
        <v>2</v>
      </c>
      <c r="U34" s="4">
        <f t="shared" si="18"/>
        <v>-3</v>
      </c>
      <c r="V34" s="4">
        <f t="shared" si="18"/>
        <v>5</v>
      </c>
      <c r="W34" s="12">
        <f t="shared" si="11"/>
        <v>8.0000000000000071</v>
      </c>
      <c r="X34" s="12">
        <f t="shared" si="11"/>
        <v>-30.000000000000004</v>
      </c>
      <c r="Y34" s="12">
        <f t="shared" si="11"/>
        <v>33.333333333333329</v>
      </c>
      <c r="Z34" s="4">
        <f t="shared" si="18"/>
        <v>7</v>
      </c>
      <c r="AA34" s="4">
        <f t="shared" si="18"/>
        <v>-4</v>
      </c>
      <c r="AB34" s="4">
        <f t="shared" si="18"/>
        <v>11</v>
      </c>
      <c r="AC34" s="12">
        <f t="shared" si="13"/>
        <v>35.000000000000007</v>
      </c>
      <c r="AD34" s="12">
        <f t="shared" si="13"/>
        <v>-36.363636363636367</v>
      </c>
      <c r="AE34" s="12">
        <f t="shared" si="13"/>
        <v>122.22222222222223</v>
      </c>
      <c r="AH34" s="4">
        <f t="shared" ref="AH34:AJ34" si="19">SUM(AH23:AH30)</f>
        <v>25</v>
      </c>
      <c r="AI34" s="4">
        <f t="shared" si="19"/>
        <v>10</v>
      </c>
      <c r="AJ34" s="4">
        <f t="shared" si="19"/>
        <v>15</v>
      </c>
      <c r="AK34" s="4">
        <f>SUM(AK23:AK30)</f>
        <v>20</v>
      </c>
      <c r="AL34" s="4">
        <f>SUM(AL23:AL30)</f>
        <v>11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26</v>
      </c>
      <c r="R35" s="4">
        <f t="shared" si="20"/>
        <v>7</v>
      </c>
      <c r="S35" s="4">
        <f t="shared" si="20"/>
        <v>19</v>
      </c>
      <c r="T35" s="4">
        <f t="shared" si="20"/>
        <v>2</v>
      </c>
      <c r="U35" s="4">
        <f t="shared" si="20"/>
        <v>-2</v>
      </c>
      <c r="V35" s="4">
        <f t="shared" si="20"/>
        <v>4</v>
      </c>
      <c r="W35" s="12">
        <f t="shared" si="11"/>
        <v>8.333333333333325</v>
      </c>
      <c r="X35" s="12">
        <f t="shared" si="11"/>
        <v>-22.222222222222221</v>
      </c>
      <c r="Y35" s="12">
        <f t="shared" si="11"/>
        <v>26.666666666666661</v>
      </c>
      <c r="Z35" s="4">
        <f t="shared" si="20"/>
        <v>8</v>
      </c>
      <c r="AA35" s="4">
        <f t="shared" si="20"/>
        <v>-2</v>
      </c>
      <c r="AB35" s="4">
        <f t="shared" si="20"/>
        <v>10</v>
      </c>
      <c r="AC35" s="12">
        <f t="shared" si="13"/>
        <v>44.444444444444443</v>
      </c>
      <c r="AD35" s="12">
        <f t="shared" si="13"/>
        <v>-22.222222222222221</v>
      </c>
      <c r="AE35" s="12">
        <f t="shared" si="13"/>
        <v>111.11111111111111</v>
      </c>
      <c r="AH35" s="4">
        <f t="shared" ref="AH35:AJ35" si="21">SUM(AH25:AH30)</f>
        <v>24</v>
      </c>
      <c r="AI35" s="4">
        <f t="shared" si="21"/>
        <v>9</v>
      </c>
      <c r="AJ35" s="4">
        <f t="shared" si="21"/>
        <v>15</v>
      </c>
      <c r="AK35" s="4">
        <f>SUM(AK25:AK30)</f>
        <v>18</v>
      </c>
      <c r="AL35" s="4">
        <f>SUM(AL25:AL30)</f>
        <v>9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25</v>
      </c>
      <c r="R36" s="4">
        <f t="shared" si="22"/>
        <v>7</v>
      </c>
      <c r="S36" s="4">
        <f t="shared" si="22"/>
        <v>18</v>
      </c>
      <c r="T36" s="4">
        <f t="shared" si="22"/>
        <v>6</v>
      </c>
      <c r="U36" s="4">
        <f t="shared" si="22"/>
        <v>0</v>
      </c>
      <c r="V36" s="4">
        <f t="shared" si="22"/>
        <v>6</v>
      </c>
      <c r="W36" s="12">
        <f t="shared" si="11"/>
        <v>31.578947368421062</v>
      </c>
      <c r="X36" s="12">
        <f t="shared" si="11"/>
        <v>0</v>
      </c>
      <c r="Y36" s="12">
        <f t="shared" si="11"/>
        <v>50</v>
      </c>
      <c r="Z36" s="4">
        <f t="shared" si="22"/>
        <v>12</v>
      </c>
      <c r="AA36" s="4">
        <f t="shared" si="22"/>
        <v>1</v>
      </c>
      <c r="AB36" s="4">
        <f t="shared" si="22"/>
        <v>11</v>
      </c>
      <c r="AC36" s="12">
        <f t="shared" si="13"/>
        <v>92.307692307692307</v>
      </c>
      <c r="AD36" s="12">
        <f t="shared" si="13"/>
        <v>16.666666666666675</v>
      </c>
      <c r="AE36" s="12">
        <f t="shared" si="13"/>
        <v>157.14285714285717</v>
      </c>
      <c r="AH36" s="4">
        <f t="shared" ref="AH36:AJ36" si="23">SUM(AH27:AH30)</f>
        <v>19</v>
      </c>
      <c r="AI36" s="4">
        <f t="shared" si="23"/>
        <v>7</v>
      </c>
      <c r="AJ36" s="4">
        <f t="shared" si="23"/>
        <v>12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200</v>
      </c>
      <c r="U39" s="13">
        <f t="shared" ref="U39:V39" si="31">U33/U9*100</f>
        <v>50</v>
      </c>
      <c r="V39" s="13">
        <f t="shared" si="31"/>
        <v>-25</v>
      </c>
      <c r="W39" s="13">
        <f>Q39-AH39</f>
        <v>-13.793103448275861</v>
      </c>
      <c r="X39" s="13">
        <f t="shared" si="26"/>
        <v>-23.076923076923077</v>
      </c>
      <c r="Y39" s="13">
        <f>S39-AJ39</f>
        <v>-6.25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13.793103448275861</v>
      </c>
      <c r="AI39" s="13">
        <f t="shared" si="32"/>
        <v>23.076923076923077</v>
      </c>
      <c r="AJ39" s="13">
        <f t="shared" si="32"/>
        <v>6.25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-100</v>
      </c>
      <c r="U40" s="13">
        <f t="shared" ref="U40:V40" si="34">U34/U9*100</f>
        <v>50</v>
      </c>
      <c r="V40" s="13">
        <f t="shared" si="34"/>
        <v>125</v>
      </c>
      <c r="W40" s="13">
        <f t="shared" ref="W40:W42" si="35">Q40-AH40</f>
        <v>13.793103448275872</v>
      </c>
      <c r="X40" s="13">
        <f t="shared" si="26"/>
        <v>23.076923076923066</v>
      </c>
      <c r="Y40" s="13">
        <f>S40-AJ40</f>
        <v>6.25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86.206896551724128</v>
      </c>
      <c r="AI40" s="13">
        <f t="shared" si="38"/>
        <v>76.923076923076934</v>
      </c>
      <c r="AJ40" s="13">
        <f t="shared" si="38"/>
        <v>93.75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96.296296296296291</v>
      </c>
      <c r="R41" s="13">
        <f t="shared" si="39"/>
        <v>100</v>
      </c>
      <c r="S41" s="13">
        <f t="shared" si="39"/>
        <v>95</v>
      </c>
      <c r="T41" s="13">
        <f>T35/T9*100</f>
        <v>-100</v>
      </c>
      <c r="U41" s="13">
        <f t="shared" ref="U41:V41" si="40">U35/U9*100</f>
        <v>33.333333333333329</v>
      </c>
      <c r="V41" s="13">
        <f t="shared" si="40"/>
        <v>100</v>
      </c>
      <c r="W41" s="13">
        <f t="shared" si="35"/>
        <v>13.537675606641116</v>
      </c>
      <c r="X41" s="13">
        <f t="shared" si="26"/>
        <v>30.769230769230774</v>
      </c>
      <c r="Y41" s="13">
        <f>S41-AJ41</f>
        <v>1.25</v>
      </c>
      <c r="Z41" s="13">
        <f>Z35/Z9*100</f>
        <v>114.28571428571428</v>
      </c>
      <c r="AA41" s="13">
        <f t="shared" ref="AA41:AB41" si="41">AA35/AA9*100</f>
        <v>50</v>
      </c>
      <c r="AB41" s="13">
        <f t="shared" si="41"/>
        <v>90.909090909090907</v>
      </c>
      <c r="AC41" s="13">
        <f t="shared" si="37"/>
        <v>6.2962962962962905</v>
      </c>
      <c r="AD41" s="13">
        <f>R41-AL41</f>
        <v>18.181818181818173</v>
      </c>
      <c r="AE41" s="13">
        <f t="shared" si="28"/>
        <v>-5</v>
      </c>
      <c r="AH41" s="13">
        <f>AH35/AH9*100</f>
        <v>82.758620689655174</v>
      </c>
      <c r="AI41" s="13">
        <f>AI35/AI9*100</f>
        <v>69.230769230769226</v>
      </c>
      <c r="AJ41" s="13">
        <f>AJ35/AJ9*100</f>
        <v>93.75</v>
      </c>
      <c r="AK41" s="13">
        <f t="shared" ref="AK41:AM41" si="42">AK35/AK9*100</f>
        <v>90</v>
      </c>
      <c r="AL41" s="13">
        <f t="shared" si="42"/>
        <v>81.818181818181827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92.592592592592595</v>
      </c>
      <c r="R42" s="13">
        <f t="shared" si="43"/>
        <v>100</v>
      </c>
      <c r="S42" s="13">
        <f t="shared" si="43"/>
        <v>90</v>
      </c>
      <c r="T42" s="13">
        <f t="shared" si="43"/>
        <v>-300</v>
      </c>
      <c r="U42" s="13">
        <f t="shared" si="43"/>
        <v>0</v>
      </c>
      <c r="V42" s="13">
        <f t="shared" si="43"/>
        <v>150</v>
      </c>
      <c r="W42" s="13">
        <f t="shared" si="35"/>
        <v>27.075351213282246</v>
      </c>
      <c r="X42" s="13">
        <f t="shared" si="26"/>
        <v>46.153846153846153</v>
      </c>
      <c r="Y42" s="13">
        <f>S42-AJ42</f>
        <v>15</v>
      </c>
      <c r="Z42" s="13">
        <f t="shared" si="43"/>
        <v>171.42857142857142</v>
      </c>
      <c r="AA42" s="13">
        <f t="shared" si="43"/>
        <v>-25</v>
      </c>
      <c r="AB42" s="13">
        <f t="shared" si="43"/>
        <v>100</v>
      </c>
      <c r="AC42" s="13">
        <f t="shared" si="37"/>
        <v>27.592592592592595</v>
      </c>
      <c r="AD42" s="13">
        <f>R42-AL42</f>
        <v>45.45454545454546</v>
      </c>
      <c r="AE42" s="13">
        <f t="shared" si="28"/>
        <v>12.222222222222214</v>
      </c>
      <c r="AH42" s="13">
        <f t="shared" ref="AH42:AJ42" si="44">AH36/AH9*100</f>
        <v>65.517241379310349</v>
      </c>
      <c r="AI42" s="13">
        <f t="shared" si="44"/>
        <v>53.846153846153847</v>
      </c>
      <c r="AJ42" s="13">
        <f t="shared" si="44"/>
        <v>75</v>
      </c>
      <c r="AK42" s="13">
        <f>AK36/AK9*100</f>
        <v>65</v>
      </c>
      <c r="AL42" s="13">
        <f>AL36/AL9*100</f>
        <v>54.54545454545454</v>
      </c>
      <c r="AM42" s="13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0</v>
      </c>
      <c r="D9" s="4">
        <f>SUM(D10:D30)</f>
        <v>4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-19.999999999999996</v>
      </c>
      <c r="I9" s="12">
        <f>IF(C9=F9,0,(1-(C9/(C9-F9)))*-100)</f>
        <v>-100</v>
      </c>
      <c r="J9" s="12">
        <f>IF(D9=G9,0,(1-(D9/(D9-G9)))*-100)</f>
        <v>0</v>
      </c>
      <c r="K9" s="4">
        <f>L9+M9</f>
        <v>-2</v>
      </c>
      <c r="L9" s="4">
        <f>SUM(L10:L30)</f>
        <v>-3</v>
      </c>
      <c r="M9" s="4">
        <f>SUM(M10:M30)</f>
        <v>1</v>
      </c>
      <c r="N9" s="12">
        <f>IF(B9=K9,0,(1-(B9/(B9-K9)))*-100)</f>
        <v>-33.333333333333336</v>
      </c>
      <c r="O9" s="12">
        <f t="shared" ref="O9:P10" si="0">IF(C9=L9,0,(1-(C9/(C9-L9)))*-100)</f>
        <v>-100</v>
      </c>
      <c r="P9" s="12">
        <f>IF(D9=M9,0,(1-(D9/(D9-M9)))*-100)</f>
        <v>33.333333333333329</v>
      </c>
      <c r="Q9" s="4">
        <f>R9+S9</f>
        <v>14</v>
      </c>
      <c r="R9" s="4">
        <f>SUM(R10:R30)</f>
        <v>6</v>
      </c>
      <c r="S9" s="4">
        <f>SUM(S10:S30)</f>
        <v>8</v>
      </c>
      <c r="T9" s="4">
        <f>U9+V9</f>
        <v>4</v>
      </c>
      <c r="U9" s="4">
        <f>SUM(U10:U30)</f>
        <v>1</v>
      </c>
      <c r="V9" s="4">
        <f>SUM(V10:V30)</f>
        <v>3</v>
      </c>
      <c r="W9" s="12">
        <f>IF(Q9=T9,0,(1-(Q9/(Q9-T9)))*-100)</f>
        <v>39.999999999999993</v>
      </c>
      <c r="X9" s="12">
        <f t="shared" ref="X9:Y24" si="1">IF(R9=U9,0,(1-(R9/(R9-U9)))*-100)</f>
        <v>19.999999999999996</v>
      </c>
      <c r="Y9" s="12">
        <f>IF(S9=V9,0,(1-(S9/(S9-V9)))*-100)</f>
        <v>60.000000000000007</v>
      </c>
      <c r="Z9" s="4">
        <f>AA9+AB9</f>
        <v>9</v>
      </c>
      <c r="AA9" s="4">
        <f>SUM(AA10:AA30)</f>
        <v>3</v>
      </c>
      <c r="AB9" s="4">
        <f>SUM(AB10:AB30)</f>
        <v>6</v>
      </c>
      <c r="AC9" s="12">
        <f>IF(Q9=Z9,0,(1-(Q9/(Q9-Z9)))*-100)</f>
        <v>179.99999999999997</v>
      </c>
      <c r="AD9" s="12">
        <f t="shared" ref="AD9:AE24" si="2">IF(R9=AA9,0,(1-(R9/(R9-AA9)))*-100)</f>
        <v>100</v>
      </c>
      <c r="AE9" s="12">
        <f>IF(S9=AB9,0,(1-(S9/(S9-AB9)))*-100)</f>
        <v>300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0</v>
      </c>
      <c r="D10" s="4">
        <v>4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-19.999999999999996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-2</v>
      </c>
      <c r="L10" s="4">
        <v>-3</v>
      </c>
      <c r="M10" s="4">
        <v>1</v>
      </c>
      <c r="N10" s="12">
        <f>IF(B10=K10,0,(1-(B10/(B10-K10)))*-100)</f>
        <v>-33.333333333333336</v>
      </c>
      <c r="O10" s="12">
        <f t="shared" si="0"/>
        <v>-100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0</v>
      </c>
      <c r="U22" s="4">
        <v>-1</v>
      </c>
      <c r="V22" s="4">
        <v>1</v>
      </c>
      <c r="W22" s="12">
        <f t="shared" si="11"/>
        <v>0</v>
      </c>
      <c r="X22" s="12">
        <f t="shared" si="1"/>
        <v>-100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-50</v>
      </c>
      <c r="X26" s="12">
        <f t="shared" si="11"/>
        <v>-33.333333333333336</v>
      </c>
      <c r="Y26" s="12">
        <f t="shared" si="11"/>
        <v>-100</v>
      </c>
      <c r="Z26" s="4">
        <f t="shared" si="12"/>
        <v>1</v>
      </c>
      <c r="AA26" s="4">
        <v>1</v>
      </c>
      <c r="AB26" s="4">
        <v>0</v>
      </c>
      <c r="AC26" s="12">
        <f t="shared" si="13"/>
        <v>100</v>
      </c>
      <c r="AD26" s="12">
        <f t="shared" si="13"/>
        <v>100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-100</v>
      </c>
      <c r="Y27" s="12">
        <f t="shared" si="11"/>
        <v>100</v>
      </c>
      <c r="Z27" s="4">
        <f t="shared" si="12"/>
        <v>1</v>
      </c>
      <c r="AA27" s="4">
        <v>-1</v>
      </c>
      <c r="AB27" s="4">
        <v>2</v>
      </c>
      <c r="AC27" s="12">
        <f t="shared" si="13"/>
        <v>100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3</v>
      </c>
      <c r="U28" s="4">
        <v>1</v>
      </c>
      <c r="V28" s="4">
        <v>2</v>
      </c>
      <c r="W28" s="12">
        <f t="shared" si="11"/>
        <v>300</v>
      </c>
      <c r="X28" s="12">
        <f t="shared" si="11"/>
        <v>0</v>
      </c>
      <c r="Y28" s="12">
        <f t="shared" si="11"/>
        <v>200</v>
      </c>
      <c r="Z28" s="4">
        <f t="shared" si="12"/>
        <v>1</v>
      </c>
      <c r="AA28" s="4">
        <v>0</v>
      </c>
      <c r="AB28" s="4">
        <v>1</v>
      </c>
      <c r="AC28" s="12">
        <f t="shared" si="13"/>
        <v>33.333333333333329</v>
      </c>
      <c r="AD28" s="12">
        <f t="shared" si="13"/>
        <v>0</v>
      </c>
      <c r="AE28" s="12">
        <f t="shared" si="13"/>
        <v>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-100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1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5</v>
      </c>
      <c r="S34" s="4">
        <f t="shared" si="18"/>
        <v>7</v>
      </c>
      <c r="T34" s="4">
        <f t="shared" si="18"/>
        <v>3</v>
      </c>
      <c r="U34" s="4">
        <f t="shared" si="18"/>
        <v>1</v>
      </c>
      <c r="V34" s="4">
        <f t="shared" si="18"/>
        <v>2</v>
      </c>
      <c r="W34" s="12">
        <f t="shared" si="11"/>
        <v>33.333333333333329</v>
      </c>
      <c r="X34" s="12">
        <f t="shared" si="11"/>
        <v>25</v>
      </c>
      <c r="Y34" s="12">
        <f t="shared" si="11"/>
        <v>39.999999999999993</v>
      </c>
      <c r="Z34" s="4">
        <f t="shared" si="18"/>
        <v>7</v>
      </c>
      <c r="AA34" s="4">
        <f t="shared" si="18"/>
        <v>2</v>
      </c>
      <c r="AB34" s="4">
        <f t="shared" si="18"/>
        <v>5</v>
      </c>
      <c r="AC34" s="12">
        <f t="shared" si="13"/>
        <v>140</v>
      </c>
      <c r="AD34" s="12">
        <f t="shared" si="13"/>
        <v>66.666666666666671</v>
      </c>
      <c r="AE34" s="12">
        <f t="shared" si="13"/>
        <v>250</v>
      </c>
      <c r="AH34" s="4">
        <f t="shared" ref="AH34:AJ34" si="19">SUM(AH23:AH30)</f>
        <v>9</v>
      </c>
      <c r="AI34" s="4">
        <f t="shared" si="19"/>
        <v>4</v>
      </c>
      <c r="AJ34" s="4">
        <f t="shared" si="19"/>
        <v>5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5</v>
      </c>
      <c r="S35" s="4">
        <f t="shared" si="20"/>
        <v>6</v>
      </c>
      <c r="T35" s="4">
        <f t="shared" si="20"/>
        <v>2</v>
      </c>
      <c r="U35" s="4">
        <f t="shared" si="20"/>
        <v>1</v>
      </c>
      <c r="V35" s="4">
        <f t="shared" si="20"/>
        <v>1</v>
      </c>
      <c r="W35" s="12">
        <f t="shared" si="11"/>
        <v>22.222222222222232</v>
      </c>
      <c r="X35" s="12">
        <f t="shared" si="11"/>
        <v>25</v>
      </c>
      <c r="Y35" s="12">
        <f t="shared" si="11"/>
        <v>19.999999999999996</v>
      </c>
      <c r="Z35" s="4">
        <f t="shared" si="20"/>
        <v>6</v>
      </c>
      <c r="AA35" s="4">
        <f t="shared" si="20"/>
        <v>2</v>
      </c>
      <c r="AB35" s="4">
        <f t="shared" si="20"/>
        <v>4</v>
      </c>
      <c r="AC35" s="12">
        <f t="shared" si="13"/>
        <v>120.00000000000001</v>
      </c>
      <c r="AD35" s="12">
        <f t="shared" si="13"/>
        <v>66.666666666666671</v>
      </c>
      <c r="AE35" s="12">
        <f t="shared" si="13"/>
        <v>200</v>
      </c>
      <c r="AH35" s="4">
        <f t="shared" ref="AH35:AJ35" si="21">SUM(AH25:AH30)</f>
        <v>9</v>
      </c>
      <c r="AI35" s="4">
        <f t="shared" si="21"/>
        <v>4</v>
      </c>
      <c r="AJ35" s="4">
        <f t="shared" si="21"/>
        <v>5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2</v>
      </c>
      <c r="S36" s="4">
        <f t="shared" si="22"/>
        <v>6</v>
      </c>
      <c r="T36" s="4">
        <f t="shared" si="22"/>
        <v>4</v>
      </c>
      <c r="U36" s="4">
        <f t="shared" si="22"/>
        <v>1</v>
      </c>
      <c r="V36" s="4">
        <f t="shared" si="22"/>
        <v>3</v>
      </c>
      <c r="W36" s="12">
        <f t="shared" si="11"/>
        <v>100</v>
      </c>
      <c r="X36" s="12">
        <f t="shared" si="11"/>
        <v>100</v>
      </c>
      <c r="Y36" s="12">
        <f t="shared" si="11"/>
        <v>100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100</v>
      </c>
      <c r="AD36" s="12">
        <f t="shared" si="13"/>
        <v>0</v>
      </c>
      <c r="AE36" s="12">
        <f t="shared" si="13"/>
        <v>200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16.666666666666664</v>
      </c>
      <c r="S39" s="14">
        <f t="shared" si="30"/>
        <v>12.5</v>
      </c>
      <c r="T39" s="13">
        <f>T33/T9*100</f>
        <v>25</v>
      </c>
      <c r="U39" s="13">
        <f t="shared" ref="U39:V39" si="31">U33/U9*100</f>
        <v>0</v>
      </c>
      <c r="V39" s="13">
        <f t="shared" si="31"/>
        <v>33.333333333333329</v>
      </c>
      <c r="W39" s="13">
        <f>Q39-AH39</f>
        <v>4.2857142857142847</v>
      </c>
      <c r="X39" s="13">
        <f t="shared" si="26"/>
        <v>-3.3333333333333357</v>
      </c>
      <c r="Y39" s="13">
        <f>S39-AJ39</f>
        <v>12.5</v>
      </c>
      <c r="Z39" s="13">
        <f t="shared" si="30"/>
        <v>22.222222222222221</v>
      </c>
      <c r="AA39" s="13">
        <f t="shared" si="30"/>
        <v>33.333333333333329</v>
      </c>
      <c r="AB39" s="13">
        <f t="shared" si="30"/>
        <v>16.666666666666664</v>
      </c>
      <c r="AC39" s="13">
        <f>Q39-AK39</f>
        <v>14.285714285714285</v>
      </c>
      <c r="AD39" s="13">
        <f t="shared" si="28"/>
        <v>16.666666666666664</v>
      </c>
      <c r="AE39" s="13">
        <f t="shared" si="28"/>
        <v>12.5</v>
      </c>
      <c r="AH39" s="13">
        <f t="shared" ref="AH39:AJ39" si="32">AH33/AH9*100</f>
        <v>10</v>
      </c>
      <c r="AI39" s="13">
        <f t="shared" si="32"/>
        <v>20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83.333333333333343</v>
      </c>
      <c r="S40" s="13">
        <f t="shared" si="33"/>
        <v>87.5</v>
      </c>
      <c r="T40" s="13">
        <f>T34/T9*100</f>
        <v>75</v>
      </c>
      <c r="U40" s="13">
        <f t="shared" ref="U40:V40" si="34">U34/U9*100</f>
        <v>100</v>
      </c>
      <c r="V40" s="13">
        <f t="shared" si="34"/>
        <v>66.666666666666657</v>
      </c>
      <c r="W40" s="13">
        <f t="shared" ref="W40:W42" si="35">Q40-AH40</f>
        <v>-4.2857142857142918</v>
      </c>
      <c r="X40" s="13">
        <f t="shared" si="26"/>
        <v>3.3333333333333428</v>
      </c>
      <c r="Y40" s="13">
        <f>S40-AJ40</f>
        <v>-12.5</v>
      </c>
      <c r="Z40" s="13">
        <f>Z34/Z9*100</f>
        <v>77.777777777777786</v>
      </c>
      <c r="AA40" s="13">
        <f t="shared" ref="AA40:AB40" si="36">AA34/AA9*100</f>
        <v>66.666666666666657</v>
      </c>
      <c r="AB40" s="13">
        <f t="shared" si="36"/>
        <v>83.333333333333343</v>
      </c>
      <c r="AC40" s="13">
        <f t="shared" ref="AC40:AC42" si="37">Q40-AK40</f>
        <v>-14.285714285714292</v>
      </c>
      <c r="AD40" s="13">
        <f t="shared" si="28"/>
        <v>-16.666666666666657</v>
      </c>
      <c r="AE40" s="13">
        <f t="shared" si="28"/>
        <v>-12.5</v>
      </c>
      <c r="AH40" s="13">
        <f t="shared" ref="AH40:AJ40" si="38">AH34/AH9*100</f>
        <v>90</v>
      </c>
      <c r="AI40" s="13">
        <f t="shared" si="38"/>
        <v>80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78.571428571428569</v>
      </c>
      <c r="R41" s="13">
        <f t="shared" si="39"/>
        <v>83.333333333333343</v>
      </c>
      <c r="S41" s="13">
        <f t="shared" si="39"/>
        <v>75</v>
      </c>
      <c r="T41" s="13">
        <f>T35/T9*100</f>
        <v>50</v>
      </c>
      <c r="U41" s="13">
        <f t="shared" ref="U41:V41" si="40">U35/U9*100</f>
        <v>100</v>
      </c>
      <c r="V41" s="13">
        <f t="shared" si="40"/>
        <v>33.333333333333329</v>
      </c>
      <c r="W41" s="13">
        <f t="shared" si="35"/>
        <v>-11.428571428571431</v>
      </c>
      <c r="X41" s="13">
        <f t="shared" si="26"/>
        <v>3.3333333333333428</v>
      </c>
      <c r="Y41" s="13">
        <f>S41-AJ41</f>
        <v>-25</v>
      </c>
      <c r="Z41" s="13">
        <f>Z35/Z9*100</f>
        <v>66.666666666666657</v>
      </c>
      <c r="AA41" s="13">
        <f t="shared" ref="AA41:AB41" si="41">AA35/AA9*100</f>
        <v>66.666666666666657</v>
      </c>
      <c r="AB41" s="13">
        <f t="shared" si="41"/>
        <v>66.666666666666657</v>
      </c>
      <c r="AC41" s="13">
        <f t="shared" si="37"/>
        <v>-21.428571428571431</v>
      </c>
      <c r="AD41" s="13">
        <f>R41-AL41</f>
        <v>-16.666666666666657</v>
      </c>
      <c r="AE41" s="13">
        <f t="shared" si="28"/>
        <v>-25</v>
      </c>
      <c r="AH41" s="13">
        <f>AH35/AH9*100</f>
        <v>90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33.333333333333329</v>
      </c>
      <c r="S42" s="13">
        <f t="shared" si="43"/>
        <v>75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17.142857142857139</v>
      </c>
      <c r="X42" s="13">
        <f t="shared" si="26"/>
        <v>13.333333333333329</v>
      </c>
      <c r="Y42" s="13">
        <f>S42-AJ42</f>
        <v>15</v>
      </c>
      <c r="Z42" s="13">
        <f t="shared" si="43"/>
        <v>44.444444444444443</v>
      </c>
      <c r="AA42" s="13">
        <f t="shared" si="43"/>
        <v>0</v>
      </c>
      <c r="AB42" s="13">
        <f t="shared" si="43"/>
        <v>66.666666666666657</v>
      </c>
      <c r="AC42" s="13">
        <f t="shared" si="37"/>
        <v>-22.857142857142861</v>
      </c>
      <c r="AD42" s="13">
        <f>R42-AL42</f>
        <v>-33.333333333333329</v>
      </c>
      <c r="AE42" s="13">
        <f t="shared" si="28"/>
        <v>-25</v>
      </c>
      <c r="AH42" s="13">
        <f t="shared" ref="AH42:AJ42" si="44">AH36/AH9*100</f>
        <v>40</v>
      </c>
      <c r="AI42" s="13">
        <f t="shared" si="44"/>
        <v>20</v>
      </c>
      <c r="AJ42" s="13">
        <f t="shared" si="44"/>
        <v>60</v>
      </c>
      <c r="AK42" s="13">
        <f>AK36/AK9*100</f>
        <v>80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5</v>
      </c>
      <c r="D9" s="4">
        <f>SUM(D10:D30)</f>
        <v>3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-16.666666666666664</v>
      </c>
      <c r="J9" s="12">
        <f>IF(D9=G9,0,(1-(D9/(D9-G9)))*-100)</f>
        <v>50</v>
      </c>
      <c r="K9" s="4">
        <f>L9+M9</f>
        <v>4</v>
      </c>
      <c r="L9" s="4">
        <f>SUM(L10:L30)</f>
        <v>3</v>
      </c>
      <c r="M9" s="4">
        <f>SUM(M10:M30)</f>
        <v>1</v>
      </c>
      <c r="N9" s="12">
        <f>IF(B9=K9,0,(1-(B9/(B9-K9)))*-100)</f>
        <v>100</v>
      </c>
      <c r="O9" s="12">
        <f t="shared" ref="O9:P10" si="0">IF(C9=L9,0,(1-(C9/(C9-L9)))*-100)</f>
        <v>150</v>
      </c>
      <c r="P9" s="12">
        <f>IF(D9=M9,0,(1-(D9/(D9-M9)))*-100)</f>
        <v>50</v>
      </c>
      <c r="Q9" s="4">
        <f>R9+S9</f>
        <v>15</v>
      </c>
      <c r="R9" s="4">
        <f>SUM(R10:R30)</f>
        <v>5</v>
      </c>
      <c r="S9" s="4">
        <f>SUM(S10:S30)</f>
        <v>10</v>
      </c>
      <c r="T9" s="4">
        <f>U9+V9</f>
        <v>3</v>
      </c>
      <c r="U9" s="4">
        <f>SUM(U10:U30)</f>
        <v>-1</v>
      </c>
      <c r="V9" s="4">
        <f>SUM(V10:V30)</f>
        <v>4</v>
      </c>
      <c r="W9" s="12">
        <f>IF(Q9=T9,0,(1-(Q9/(Q9-T9)))*-100)</f>
        <v>25</v>
      </c>
      <c r="X9" s="12">
        <f t="shared" ref="X9:Y24" si="1">IF(R9=U9,0,(1-(R9/(R9-U9)))*-100)</f>
        <v>-16.666666666666664</v>
      </c>
      <c r="Y9" s="12">
        <f>IF(S9=V9,0,(1-(S9/(S9-V9)))*-100)</f>
        <v>66.666666666666671</v>
      </c>
      <c r="Z9" s="4">
        <f>AA9+AB9</f>
        <v>6</v>
      </c>
      <c r="AA9" s="4">
        <f>SUM(AA10:AA30)</f>
        <v>0</v>
      </c>
      <c r="AB9" s="4">
        <f>SUM(AB10:AB30)</f>
        <v>6</v>
      </c>
      <c r="AC9" s="12">
        <f>IF(Q9=Z9,0,(1-(Q9/(Q9-Z9)))*-100)</f>
        <v>66.666666666666671</v>
      </c>
      <c r="AD9" s="12">
        <f t="shared" ref="AD9:AE24" si="2">IF(R9=AA9,0,(1-(R9/(R9-AA9)))*-100)</f>
        <v>0</v>
      </c>
      <c r="AE9" s="12">
        <f>IF(S9=AB9,0,(1-(S9/(S9-AB9)))*-100)</f>
        <v>150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5</v>
      </c>
      <c r="D10" s="4">
        <v>3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-16.666666666666664</v>
      </c>
      <c r="J10" s="12">
        <f>IF(D10=G10,0,(1-(D10/(D10-G10)))*-100)</f>
        <v>50</v>
      </c>
      <c r="K10" s="4">
        <f t="shared" ref="K10" si="8">L10+M10</f>
        <v>4</v>
      </c>
      <c r="L10" s="4">
        <v>3</v>
      </c>
      <c r="M10" s="4">
        <v>1</v>
      </c>
      <c r="N10" s="12">
        <f>IF(B10=K10,0,(1-(B10/(B10-K10)))*-100)</f>
        <v>100</v>
      </c>
      <c r="O10" s="12">
        <f t="shared" si="0"/>
        <v>150</v>
      </c>
      <c r="P10" s="12">
        <f t="shared" si="0"/>
        <v>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-66.666666666666671</v>
      </c>
      <c r="X26" s="12">
        <f t="shared" si="11"/>
        <v>-50</v>
      </c>
      <c r="Y26" s="12">
        <f t="shared" si="11"/>
        <v>-100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1</v>
      </c>
      <c r="S27" s="4">
        <v>3</v>
      </c>
      <c r="T27" s="4">
        <f t="shared" si="10"/>
        <v>3</v>
      </c>
      <c r="U27" s="4">
        <v>0</v>
      </c>
      <c r="V27" s="4">
        <v>3</v>
      </c>
      <c r="W27" s="12">
        <f t="shared" si="11"/>
        <v>300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-1</v>
      </c>
      <c r="AB27" s="4">
        <v>2</v>
      </c>
      <c r="AC27" s="12">
        <f t="shared" si="13"/>
        <v>33.333333333333329</v>
      </c>
      <c r="AD27" s="12">
        <f t="shared" si="13"/>
        <v>-50</v>
      </c>
      <c r="AE27" s="12">
        <f t="shared" si="13"/>
        <v>200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1</v>
      </c>
      <c r="U28" s="4">
        <v>0</v>
      </c>
      <c r="V28" s="4">
        <v>1</v>
      </c>
      <c r="W28" s="12">
        <f t="shared" si="11"/>
        <v>33.333333333333329</v>
      </c>
      <c r="X28" s="12">
        <f t="shared" si="11"/>
        <v>0</v>
      </c>
      <c r="Y28" s="12">
        <f t="shared" si="11"/>
        <v>50</v>
      </c>
      <c r="Z28" s="4">
        <f t="shared" si="12"/>
        <v>1</v>
      </c>
      <c r="AA28" s="4">
        <v>0</v>
      </c>
      <c r="AB28" s="4">
        <v>1</v>
      </c>
      <c r="AC28" s="12">
        <f t="shared" si="13"/>
        <v>33.333333333333329</v>
      </c>
      <c r="AD28" s="12">
        <f t="shared" si="13"/>
        <v>0</v>
      </c>
      <c r="AE28" s="12">
        <f t="shared" si="13"/>
        <v>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5</v>
      </c>
      <c r="S34" s="4">
        <f t="shared" si="18"/>
        <v>10</v>
      </c>
      <c r="T34" s="4">
        <f t="shared" si="18"/>
        <v>3</v>
      </c>
      <c r="U34" s="4">
        <f t="shared" si="18"/>
        <v>-1</v>
      </c>
      <c r="V34" s="4">
        <f t="shared" si="18"/>
        <v>4</v>
      </c>
      <c r="W34" s="12">
        <f t="shared" si="11"/>
        <v>25</v>
      </c>
      <c r="X34" s="12">
        <f t="shared" si="11"/>
        <v>-16.666666666666664</v>
      </c>
      <c r="Y34" s="12">
        <f t="shared" si="11"/>
        <v>66.666666666666671</v>
      </c>
      <c r="Z34" s="4">
        <f t="shared" si="18"/>
        <v>6</v>
      </c>
      <c r="AA34" s="4">
        <f t="shared" si="18"/>
        <v>0</v>
      </c>
      <c r="AB34" s="4">
        <f t="shared" si="18"/>
        <v>6</v>
      </c>
      <c r="AC34" s="12">
        <f t="shared" si="13"/>
        <v>66.666666666666671</v>
      </c>
      <c r="AD34" s="12">
        <f t="shared" si="13"/>
        <v>0</v>
      </c>
      <c r="AE34" s="12">
        <f t="shared" si="13"/>
        <v>150</v>
      </c>
      <c r="AH34" s="4">
        <f t="shared" ref="AH34:AJ34" si="19">SUM(AH23:AH30)</f>
        <v>12</v>
      </c>
      <c r="AI34" s="4">
        <f t="shared" si="19"/>
        <v>6</v>
      </c>
      <c r="AJ34" s="4">
        <f t="shared" si="19"/>
        <v>6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4</v>
      </c>
      <c r="S35" s="4">
        <f t="shared" si="20"/>
        <v>10</v>
      </c>
      <c r="T35" s="4">
        <f t="shared" si="20"/>
        <v>4</v>
      </c>
      <c r="U35" s="4">
        <f t="shared" si="20"/>
        <v>-1</v>
      </c>
      <c r="V35" s="4">
        <f t="shared" si="20"/>
        <v>5</v>
      </c>
      <c r="W35" s="12">
        <f t="shared" si="11"/>
        <v>39.999999999999993</v>
      </c>
      <c r="X35" s="12">
        <f t="shared" si="11"/>
        <v>-19.999999999999996</v>
      </c>
      <c r="Y35" s="12">
        <f t="shared" si="11"/>
        <v>100</v>
      </c>
      <c r="Z35" s="4">
        <f t="shared" si="20"/>
        <v>6</v>
      </c>
      <c r="AA35" s="4">
        <f t="shared" si="20"/>
        <v>0</v>
      </c>
      <c r="AB35" s="4">
        <f t="shared" si="20"/>
        <v>6</v>
      </c>
      <c r="AC35" s="12">
        <f t="shared" si="13"/>
        <v>75</v>
      </c>
      <c r="AD35" s="12">
        <f t="shared" si="13"/>
        <v>0</v>
      </c>
      <c r="AE35" s="12">
        <f t="shared" si="13"/>
        <v>150</v>
      </c>
      <c r="AH35" s="4">
        <f t="shared" ref="AH35:AJ35" si="21">SUM(AH25:AH30)</f>
        <v>10</v>
      </c>
      <c r="AI35" s="4">
        <f t="shared" si="21"/>
        <v>5</v>
      </c>
      <c r="AJ35" s="4">
        <f t="shared" si="21"/>
        <v>5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2</v>
      </c>
      <c r="S36" s="4">
        <f t="shared" si="22"/>
        <v>9</v>
      </c>
      <c r="T36" s="4">
        <f t="shared" si="22"/>
        <v>6</v>
      </c>
      <c r="U36" s="4">
        <f t="shared" si="22"/>
        <v>0</v>
      </c>
      <c r="V36" s="4">
        <f t="shared" si="22"/>
        <v>6</v>
      </c>
      <c r="W36" s="12">
        <f t="shared" si="11"/>
        <v>120.00000000000001</v>
      </c>
      <c r="X36" s="12">
        <f t="shared" si="11"/>
        <v>0</v>
      </c>
      <c r="Y36" s="12">
        <f t="shared" si="11"/>
        <v>200</v>
      </c>
      <c r="Z36" s="4">
        <f t="shared" si="22"/>
        <v>3</v>
      </c>
      <c r="AA36" s="4">
        <f t="shared" si="22"/>
        <v>-2</v>
      </c>
      <c r="AB36" s="4">
        <f t="shared" si="22"/>
        <v>5</v>
      </c>
      <c r="AC36" s="12">
        <f t="shared" si="13"/>
        <v>37.5</v>
      </c>
      <c r="AD36" s="12">
        <f t="shared" si="13"/>
        <v>-50</v>
      </c>
      <c r="AE36" s="12">
        <f t="shared" si="13"/>
        <v>125</v>
      </c>
      <c r="AH36" s="4">
        <f t="shared" ref="AH36:AJ36" si="23">SUM(AH27:AH30)</f>
        <v>5</v>
      </c>
      <c r="AI36" s="4">
        <f t="shared" si="23"/>
        <v>2</v>
      </c>
      <c r="AJ36" s="4">
        <f t="shared" si="23"/>
        <v>3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93.333333333333329</v>
      </c>
      <c r="R41" s="13">
        <f t="shared" si="39"/>
        <v>80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100</v>
      </c>
      <c r="V41" s="13">
        <f t="shared" si="40"/>
        <v>125</v>
      </c>
      <c r="W41" s="13">
        <f t="shared" si="35"/>
        <v>9.9999999999999858</v>
      </c>
      <c r="X41" s="13">
        <f t="shared" si="26"/>
        <v>-3.3333333333333428</v>
      </c>
      <c r="Y41" s="13">
        <f>S41-AJ41</f>
        <v>16.666666666666657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4.4444444444444429</v>
      </c>
      <c r="AD41" s="13">
        <f>R41-AL41</f>
        <v>0</v>
      </c>
      <c r="AE41" s="13">
        <f t="shared" si="28"/>
        <v>0</v>
      </c>
      <c r="AH41" s="13">
        <f>AH35/AH9*100</f>
        <v>83.333333333333343</v>
      </c>
      <c r="AI41" s="13">
        <f>AI35/AI9*100</f>
        <v>83.333333333333343</v>
      </c>
      <c r="AJ41" s="13">
        <f>AJ35/AJ9*100</f>
        <v>83.333333333333343</v>
      </c>
      <c r="AK41" s="13">
        <f t="shared" ref="AK41:AM41" si="42">AK35/AK9*100</f>
        <v>88.888888888888886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73.333333333333329</v>
      </c>
      <c r="R42" s="13">
        <f t="shared" si="43"/>
        <v>40</v>
      </c>
      <c r="S42" s="13">
        <f t="shared" si="43"/>
        <v>90</v>
      </c>
      <c r="T42" s="13">
        <f t="shared" si="43"/>
        <v>200</v>
      </c>
      <c r="U42" s="13">
        <f t="shared" si="43"/>
        <v>0</v>
      </c>
      <c r="V42" s="13">
        <f t="shared" si="43"/>
        <v>150</v>
      </c>
      <c r="W42" s="13">
        <f t="shared" si="35"/>
        <v>31.666666666666657</v>
      </c>
      <c r="X42" s="13">
        <f t="shared" si="26"/>
        <v>6.6666666666666714</v>
      </c>
      <c r="Y42" s="13">
        <f>S42-AJ42</f>
        <v>40</v>
      </c>
      <c r="Z42" s="13">
        <f t="shared" si="43"/>
        <v>50</v>
      </c>
      <c r="AA42" s="13" t="e">
        <f t="shared" si="43"/>
        <v>#DIV/0!</v>
      </c>
      <c r="AB42" s="13">
        <f t="shared" si="43"/>
        <v>83.333333333333343</v>
      </c>
      <c r="AC42" s="13">
        <f t="shared" si="37"/>
        <v>-15.555555555555557</v>
      </c>
      <c r="AD42" s="13">
        <f>R42-AL42</f>
        <v>-40</v>
      </c>
      <c r="AE42" s="13">
        <f t="shared" si="28"/>
        <v>-10</v>
      </c>
      <c r="AH42" s="13">
        <f t="shared" ref="AH42:AJ42" si="44">AH36/AH9*100</f>
        <v>41.666666666666671</v>
      </c>
      <c r="AI42" s="13">
        <f t="shared" si="44"/>
        <v>33.333333333333329</v>
      </c>
      <c r="AJ42" s="13">
        <f t="shared" si="44"/>
        <v>50</v>
      </c>
      <c r="AK42" s="13">
        <f>AK36/AK9*100</f>
        <v>88.888888888888886</v>
      </c>
      <c r="AL42" s="13">
        <f>AL36/AL9*100</f>
        <v>80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11</v>
      </c>
      <c r="R9" s="4">
        <f>SUM(R10:R30)</f>
        <v>3</v>
      </c>
      <c r="S9" s="4">
        <f>SUM(S10:S30)</f>
        <v>8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10.000000000000009</v>
      </c>
      <c r="X9" s="12">
        <f t="shared" ref="X9:Y24" si="1">IF(R9=U9,0,(1-(R9/(R9-U9)))*-100)</f>
        <v>-40</v>
      </c>
      <c r="Y9" s="12">
        <f>IF(S9=V9,0,(1-(S9/(S9-V9)))*-100)</f>
        <v>60.000000000000007</v>
      </c>
      <c r="Z9" s="4">
        <f>AA9+AB9</f>
        <v>4</v>
      </c>
      <c r="AA9" s="4">
        <f>SUM(AA10:AA30)</f>
        <v>-1</v>
      </c>
      <c r="AB9" s="4">
        <f>SUM(AB10:AB30)</f>
        <v>5</v>
      </c>
      <c r="AC9" s="12">
        <f>IF(Q9=Z9,0,(1-(Q9/(Q9-Z9)))*-100)</f>
        <v>57.142857142857139</v>
      </c>
      <c r="AD9" s="12">
        <f t="shared" ref="AD9:AE24" si="2">IF(R9=AA9,0,(1-(R9/(R9-AA9)))*-100)</f>
        <v>-25</v>
      </c>
      <c r="AE9" s="12">
        <f>IF(S9=AB9,0,(1-(S9/(S9-AB9)))*-100)</f>
        <v>166.66666666666666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-100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-1</v>
      </c>
      <c r="U27" s="4">
        <v>-1</v>
      </c>
      <c r="V27" s="4">
        <v>0</v>
      </c>
      <c r="W27" s="12">
        <f t="shared" si="11"/>
        <v>-50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0</v>
      </c>
      <c r="AB27" s="4">
        <v>-1</v>
      </c>
      <c r="AC27" s="12">
        <f t="shared" si="13"/>
        <v>-50</v>
      </c>
      <c r="AD27" s="12">
        <f t="shared" si="13"/>
        <v>0</v>
      </c>
      <c r="AE27" s="12">
        <f t="shared" si="13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2</v>
      </c>
      <c r="S28" s="4">
        <v>4</v>
      </c>
      <c r="T28" s="4">
        <f t="shared" si="10"/>
        <v>5</v>
      </c>
      <c r="U28" s="4">
        <v>2</v>
      </c>
      <c r="V28" s="4">
        <v>3</v>
      </c>
      <c r="W28" s="12">
        <f t="shared" si="11"/>
        <v>500</v>
      </c>
      <c r="X28" s="12">
        <f t="shared" si="11"/>
        <v>0</v>
      </c>
      <c r="Y28" s="12">
        <f t="shared" si="11"/>
        <v>300</v>
      </c>
      <c r="Z28" s="4">
        <f t="shared" si="12"/>
        <v>4</v>
      </c>
      <c r="AA28" s="4">
        <v>1</v>
      </c>
      <c r="AB28" s="4">
        <v>3</v>
      </c>
      <c r="AC28" s="12">
        <f t="shared" si="13"/>
        <v>200</v>
      </c>
      <c r="AD28" s="12">
        <f t="shared" si="13"/>
        <v>100</v>
      </c>
      <c r="AE28" s="12">
        <f t="shared" si="13"/>
        <v>300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-1</v>
      </c>
      <c r="V29" s="4">
        <v>0</v>
      </c>
      <c r="W29" s="12">
        <f t="shared" si="11"/>
        <v>-50</v>
      </c>
      <c r="X29" s="12">
        <f t="shared" si="11"/>
        <v>-100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</v>
      </c>
      <c r="R34" s="4">
        <f t="shared" si="18"/>
        <v>3</v>
      </c>
      <c r="S34" s="4">
        <f t="shared" si="18"/>
        <v>8</v>
      </c>
      <c r="T34" s="4">
        <f t="shared" si="18"/>
        <v>1</v>
      </c>
      <c r="U34" s="4">
        <f t="shared" si="18"/>
        <v>-2</v>
      </c>
      <c r="V34" s="4">
        <f t="shared" si="18"/>
        <v>3</v>
      </c>
      <c r="W34" s="12">
        <f t="shared" si="11"/>
        <v>10.000000000000009</v>
      </c>
      <c r="X34" s="12">
        <f t="shared" si="11"/>
        <v>-40</v>
      </c>
      <c r="Y34" s="12">
        <f t="shared" si="11"/>
        <v>60.000000000000007</v>
      </c>
      <c r="Z34" s="4">
        <f t="shared" si="18"/>
        <v>5</v>
      </c>
      <c r="AA34" s="4">
        <f t="shared" si="18"/>
        <v>0</v>
      </c>
      <c r="AB34" s="4">
        <f t="shared" si="18"/>
        <v>5</v>
      </c>
      <c r="AC34" s="12">
        <f t="shared" si="13"/>
        <v>83.333333333333329</v>
      </c>
      <c r="AD34" s="12">
        <f t="shared" si="13"/>
        <v>0</v>
      </c>
      <c r="AE34" s="12">
        <f t="shared" si="13"/>
        <v>166.66666666666666</v>
      </c>
      <c r="AH34" s="4">
        <f t="shared" ref="AH34:AJ34" si="19">SUM(AH23:AH30)</f>
        <v>10</v>
      </c>
      <c r="AI34" s="4">
        <f t="shared" si="19"/>
        <v>5</v>
      </c>
      <c r="AJ34" s="4">
        <f t="shared" si="19"/>
        <v>5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3</v>
      </c>
      <c r="S35" s="4">
        <f t="shared" si="20"/>
        <v>7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25</v>
      </c>
      <c r="X35" s="12">
        <f t="shared" si="11"/>
        <v>0</v>
      </c>
      <c r="Y35" s="12">
        <f t="shared" si="11"/>
        <v>39.999999999999993</v>
      </c>
      <c r="Z35" s="4">
        <f t="shared" si="20"/>
        <v>5</v>
      </c>
      <c r="AA35" s="4">
        <f t="shared" si="20"/>
        <v>1</v>
      </c>
      <c r="AB35" s="4">
        <f t="shared" si="20"/>
        <v>4</v>
      </c>
      <c r="AC35" s="12">
        <f t="shared" si="13"/>
        <v>100</v>
      </c>
      <c r="AD35" s="12">
        <f t="shared" si="13"/>
        <v>50</v>
      </c>
      <c r="AE35" s="12">
        <f t="shared" si="13"/>
        <v>133.33333333333334</v>
      </c>
      <c r="AH35" s="4">
        <f t="shared" ref="AH35:AJ35" si="21">SUM(AH25:AH30)</f>
        <v>8</v>
      </c>
      <c r="AI35" s="4">
        <f t="shared" si="21"/>
        <v>3</v>
      </c>
      <c r="AJ35" s="4">
        <f t="shared" si="21"/>
        <v>5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2</v>
      </c>
      <c r="S36" s="4">
        <f t="shared" si="22"/>
        <v>6</v>
      </c>
      <c r="T36" s="4">
        <f t="shared" si="22"/>
        <v>2</v>
      </c>
      <c r="U36" s="4">
        <f t="shared" si="22"/>
        <v>0</v>
      </c>
      <c r="V36" s="4">
        <f t="shared" si="22"/>
        <v>2</v>
      </c>
      <c r="W36" s="12">
        <f t="shared" si="11"/>
        <v>33.333333333333329</v>
      </c>
      <c r="X36" s="12">
        <f t="shared" si="11"/>
        <v>0</v>
      </c>
      <c r="Y36" s="12">
        <f t="shared" si="11"/>
        <v>50</v>
      </c>
      <c r="Z36" s="4">
        <f t="shared" si="22"/>
        <v>4</v>
      </c>
      <c r="AA36" s="4">
        <f t="shared" si="22"/>
        <v>1</v>
      </c>
      <c r="AB36" s="4">
        <f t="shared" si="22"/>
        <v>3</v>
      </c>
      <c r="AC36" s="12">
        <f t="shared" si="13"/>
        <v>100</v>
      </c>
      <c r="AD36" s="12">
        <f t="shared" si="13"/>
        <v>100</v>
      </c>
      <c r="AE36" s="12">
        <f t="shared" si="13"/>
        <v>100</v>
      </c>
      <c r="AH36" s="4">
        <f t="shared" ref="AH36:AJ36" si="23">SUM(AH27:AH30)</f>
        <v>6</v>
      </c>
      <c r="AI36" s="4">
        <f t="shared" si="23"/>
        <v>2</v>
      </c>
      <c r="AJ36" s="4">
        <f t="shared" si="23"/>
        <v>4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-25</v>
      </c>
      <c r="AA39" s="13">
        <f t="shared" si="30"/>
        <v>100</v>
      </c>
      <c r="AB39" s="13">
        <f t="shared" si="30"/>
        <v>0</v>
      </c>
      <c r="AC39" s="13">
        <f>Q39-AK39</f>
        <v>-14.285714285714285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14.285714285714285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125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14.285714285714292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85.714285714285708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90.909090909090907</v>
      </c>
      <c r="R41" s="13">
        <f t="shared" si="39"/>
        <v>100</v>
      </c>
      <c r="S41" s="13">
        <f t="shared" si="39"/>
        <v>87.5</v>
      </c>
      <c r="T41" s="13">
        <f>T35/T9*100</f>
        <v>200</v>
      </c>
      <c r="U41" s="13">
        <f t="shared" ref="U41:V41" si="40">U35/U9*100</f>
        <v>0</v>
      </c>
      <c r="V41" s="13">
        <f t="shared" si="40"/>
        <v>66.666666666666657</v>
      </c>
      <c r="W41" s="13">
        <f t="shared" si="35"/>
        <v>10.909090909090907</v>
      </c>
      <c r="X41" s="13">
        <f t="shared" si="26"/>
        <v>40</v>
      </c>
      <c r="Y41" s="13">
        <f>S41-AJ41</f>
        <v>-12.5</v>
      </c>
      <c r="Z41" s="13">
        <f>Z35/Z9*100</f>
        <v>125</v>
      </c>
      <c r="AA41" s="13">
        <f t="shared" ref="AA41:AB41" si="41">AA35/AA9*100</f>
        <v>-100</v>
      </c>
      <c r="AB41" s="13">
        <f t="shared" si="41"/>
        <v>80</v>
      </c>
      <c r="AC41" s="13">
        <f t="shared" si="37"/>
        <v>19.480519480519476</v>
      </c>
      <c r="AD41" s="13">
        <f>R41-AL41</f>
        <v>50</v>
      </c>
      <c r="AE41" s="13">
        <f t="shared" si="28"/>
        <v>-12.5</v>
      </c>
      <c r="AH41" s="13">
        <f>AH35/AH9*100</f>
        <v>80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71.428571428571431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72.727272727272734</v>
      </c>
      <c r="R42" s="13">
        <f t="shared" si="43"/>
        <v>66.666666666666657</v>
      </c>
      <c r="S42" s="13">
        <f t="shared" si="43"/>
        <v>75</v>
      </c>
      <c r="T42" s="13">
        <f t="shared" si="43"/>
        <v>200</v>
      </c>
      <c r="U42" s="13">
        <f t="shared" si="43"/>
        <v>0</v>
      </c>
      <c r="V42" s="13">
        <f t="shared" si="43"/>
        <v>66.666666666666657</v>
      </c>
      <c r="W42" s="13">
        <f t="shared" si="35"/>
        <v>12.727272727272734</v>
      </c>
      <c r="X42" s="13">
        <f t="shared" si="26"/>
        <v>26.666666666666657</v>
      </c>
      <c r="Y42" s="13">
        <f>S42-AJ42</f>
        <v>-5</v>
      </c>
      <c r="Z42" s="13">
        <f t="shared" si="43"/>
        <v>100</v>
      </c>
      <c r="AA42" s="13">
        <f t="shared" si="43"/>
        <v>-100</v>
      </c>
      <c r="AB42" s="13">
        <f t="shared" si="43"/>
        <v>60</v>
      </c>
      <c r="AC42" s="13">
        <f t="shared" si="37"/>
        <v>15.584415584415595</v>
      </c>
      <c r="AD42" s="13">
        <f>R42-AL42</f>
        <v>41.666666666666657</v>
      </c>
      <c r="AE42" s="13">
        <f t="shared" si="28"/>
        <v>-25</v>
      </c>
      <c r="AH42" s="13">
        <f t="shared" ref="AH42:AJ42" si="44">AH36/AH9*100</f>
        <v>60</v>
      </c>
      <c r="AI42" s="13">
        <f t="shared" si="44"/>
        <v>40</v>
      </c>
      <c r="AJ42" s="13">
        <f t="shared" si="44"/>
        <v>80</v>
      </c>
      <c r="AK42" s="13">
        <f>AK36/AK9*100</f>
        <v>57.142857142857139</v>
      </c>
      <c r="AL42" s="13">
        <f>AL36/AL9*100</f>
        <v>25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5</v>
      </c>
      <c r="R9" s="4">
        <f>SUM(R10:R30)</f>
        <v>2</v>
      </c>
      <c r="S9" s="4">
        <f>SUM(S10:S30)</f>
        <v>3</v>
      </c>
      <c r="T9" s="4">
        <f>U9+V9</f>
        <v>-4</v>
      </c>
      <c r="U9" s="4">
        <f>SUM(U10:U30)</f>
        <v>0</v>
      </c>
      <c r="V9" s="4">
        <f>SUM(V10:V30)</f>
        <v>-4</v>
      </c>
      <c r="W9" s="12">
        <f>IF(Q9=T9,0,(1-(Q9/(Q9-T9)))*-100)</f>
        <v>-44.444444444444443</v>
      </c>
      <c r="X9" s="12">
        <f t="shared" ref="X9:Y24" si="1">IF(R9=U9,0,(1-(R9/(R9-U9)))*-100)</f>
        <v>0</v>
      </c>
      <c r="Y9" s="12">
        <f>IF(S9=V9,0,(1-(S9/(S9-V9)))*-100)</f>
        <v>-57.142857142857139</v>
      </c>
      <c r="Z9" s="4">
        <f>AA9+AB9</f>
        <v>0</v>
      </c>
      <c r="AA9" s="4">
        <f>SUM(AA10:AA30)</f>
        <v>2</v>
      </c>
      <c r="AB9" s="4">
        <f>SUM(AB10:AB30)</f>
        <v>-2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-40</v>
      </c>
      <c r="AH9" s="4">
        <f t="shared" ref="AH9:AJ30" si="3">Q9-T9</f>
        <v>9</v>
      </c>
      <c r="AI9" s="4">
        <f t="shared" si="3"/>
        <v>2</v>
      </c>
      <c r="AJ9" s="4">
        <f t="shared" si="3"/>
        <v>7</v>
      </c>
      <c r="AK9" s="4">
        <f t="shared" ref="AK9:AM30" si="4">Q9-Z9</f>
        <v>5</v>
      </c>
      <c r="AL9" s="4">
        <f t="shared" si="4"/>
        <v>0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1</v>
      </c>
      <c r="V23" s="4">
        <v>-2</v>
      </c>
      <c r="W23" s="12">
        <f>IF(Q23=T23,0,(1-(Q23/(Q23-T23)))*-100)</f>
        <v>-50</v>
      </c>
      <c r="X23" s="12">
        <f t="shared" si="1"/>
        <v>0</v>
      </c>
      <c r="Y23" s="12">
        <f t="shared" si="1"/>
        <v>-100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-2</v>
      </c>
      <c r="AA27" s="4">
        <v>0</v>
      </c>
      <c r="AB27" s="4">
        <v>-2</v>
      </c>
      <c r="AC27" s="12">
        <f t="shared" si="13"/>
        <v>-100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100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1</v>
      </c>
      <c r="S34" s="4">
        <f t="shared" si="18"/>
        <v>3</v>
      </c>
      <c r="T34" s="4">
        <f t="shared" si="18"/>
        <v>-5</v>
      </c>
      <c r="U34" s="4">
        <f t="shared" si="18"/>
        <v>-1</v>
      </c>
      <c r="V34" s="4">
        <f t="shared" si="18"/>
        <v>-4</v>
      </c>
      <c r="W34" s="12">
        <f t="shared" si="11"/>
        <v>-55.555555555555557</v>
      </c>
      <c r="X34" s="12">
        <f t="shared" si="11"/>
        <v>-50</v>
      </c>
      <c r="Y34" s="12">
        <f t="shared" si="11"/>
        <v>-57.142857142857139</v>
      </c>
      <c r="Z34" s="4">
        <f t="shared" si="18"/>
        <v>-1</v>
      </c>
      <c r="AA34" s="4">
        <f t="shared" si="18"/>
        <v>1</v>
      </c>
      <c r="AB34" s="4">
        <f t="shared" si="18"/>
        <v>-2</v>
      </c>
      <c r="AC34" s="12">
        <f t="shared" si="13"/>
        <v>-19.999999999999996</v>
      </c>
      <c r="AD34" s="12">
        <f t="shared" si="13"/>
        <v>0</v>
      </c>
      <c r="AE34" s="12">
        <f t="shared" si="13"/>
        <v>-40</v>
      </c>
      <c r="AH34" s="4">
        <f t="shared" ref="AH34:AJ34" si="19">SUM(AH23:AH30)</f>
        <v>9</v>
      </c>
      <c r="AI34" s="4">
        <f t="shared" si="19"/>
        <v>2</v>
      </c>
      <c r="AJ34" s="4">
        <f t="shared" si="19"/>
        <v>7</v>
      </c>
      <c r="AK34" s="4">
        <f>SUM(AK23:AK30)</f>
        <v>5</v>
      </c>
      <c r="AL34" s="4">
        <f>SUM(AL23:AL30)</f>
        <v>0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0</v>
      </c>
      <c r="S35" s="4">
        <f t="shared" si="20"/>
        <v>3</v>
      </c>
      <c r="T35" s="4">
        <f t="shared" si="20"/>
        <v>-4</v>
      </c>
      <c r="U35" s="4">
        <f t="shared" si="20"/>
        <v>-2</v>
      </c>
      <c r="V35" s="4">
        <f t="shared" si="20"/>
        <v>-2</v>
      </c>
      <c r="W35" s="12">
        <f t="shared" si="11"/>
        <v>-57.142857142857139</v>
      </c>
      <c r="X35" s="12">
        <f t="shared" si="11"/>
        <v>-100</v>
      </c>
      <c r="Y35" s="12">
        <f t="shared" si="11"/>
        <v>-40</v>
      </c>
      <c r="Z35" s="4">
        <f t="shared" si="20"/>
        <v>-2</v>
      </c>
      <c r="AA35" s="4">
        <f t="shared" si="20"/>
        <v>0</v>
      </c>
      <c r="AB35" s="4">
        <f t="shared" si="20"/>
        <v>-2</v>
      </c>
      <c r="AC35" s="12">
        <f t="shared" si="13"/>
        <v>-40</v>
      </c>
      <c r="AD35" s="12">
        <f t="shared" si="13"/>
        <v>0</v>
      </c>
      <c r="AE35" s="12">
        <f t="shared" si="13"/>
        <v>-40</v>
      </c>
      <c r="AH35" s="4">
        <f t="shared" ref="AH35:AJ35" si="21">SUM(AH25:AH30)</f>
        <v>7</v>
      </c>
      <c r="AI35" s="4">
        <f t="shared" si="21"/>
        <v>2</v>
      </c>
      <c r="AJ35" s="4">
        <f t="shared" si="21"/>
        <v>5</v>
      </c>
      <c r="AK35" s="4">
        <f>SUM(AK25:AK30)</f>
        <v>5</v>
      </c>
      <c r="AL35" s="4">
        <f>SUM(AL25:AL30)</f>
        <v>0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0</v>
      </c>
      <c r="S36" s="4">
        <f t="shared" si="22"/>
        <v>2</v>
      </c>
      <c r="T36" s="4">
        <f t="shared" si="22"/>
        <v>-3</v>
      </c>
      <c r="U36" s="4">
        <f t="shared" si="22"/>
        <v>-1</v>
      </c>
      <c r="V36" s="4">
        <f t="shared" si="22"/>
        <v>-2</v>
      </c>
      <c r="W36" s="12">
        <f t="shared" si="11"/>
        <v>-60</v>
      </c>
      <c r="X36" s="12">
        <f t="shared" si="11"/>
        <v>-100</v>
      </c>
      <c r="Y36" s="12">
        <f t="shared" si="11"/>
        <v>-50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-50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</v>
      </c>
      <c r="R39" s="13">
        <f>R33/R9*100</f>
        <v>50</v>
      </c>
      <c r="S39" s="14">
        <f t="shared" si="30"/>
        <v>0</v>
      </c>
      <c r="T39" s="13">
        <f>T33/T9*100</f>
        <v>-25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20</v>
      </c>
      <c r="X39" s="13">
        <f t="shared" si="26"/>
        <v>50</v>
      </c>
      <c r="Y39" s="13">
        <f>S39-AJ39</f>
        <v>0</v>
      </c>
      <c r="Z39" s="13" t="e">
        <f t="shared" si="30"/>
        <v>#DIV/0!</v>
      </c>
      <c r="AA39" s="13">
        <f t="shared" si="30"/>
        <v>50</v>
      </c>
      <c r="AB39" s="13">
        <f t="shared" si="30"/>
        <v>0</v>
      </c>
      <c r="AC39" s="13">
        <f>Q39-AK39</f>
        <v>20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</v>
      </c>
      <c r="R40" s="13">
        <f t="shared" si="33"/>
        <v>50</v>
      </c>
      <c r="S40" s="13">
        <f t="shared" si="33"/>
        <v>100</v>
      </c>
      <c r="T40" s="13">
        <f>T34/T9*100</f>
        <v>125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-20</v>
      </c>
      <c r="X40" s="13">
        <f t="shared" si="26"/>
        <v>-50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-20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60</v>
      </c>
      <c r="R41" s="13">
        <f t="shared" si="39"/>
        <v>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50</v>
      </c>
      <c r="W41" s="13">
        <f t="shared" si="35"/>
        <v>-17.777777777777786</v>
      </c>
      <c r="X41" s="13">
        <f t="shared" si="26"/>
        <v>-100</v>
      </c>
      <c r="Y41" s="13">
        <f>S41-AJ41</f>
        <v>28.571428571428569</v>
      </c>
      <c r="Z41" s="13" t="e">
        <f>Z35/Z9*100</f>
        <v>#DIV/0!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-40</v>
      </c>
      <c r="AD41" s="13" t="e">
        <f>R41-AL41</f>
        <v>#DIV/0!</v>
      </c>
      <c r="AE41" s="13">
        <f t="shared" si="28"/>
        <v>0</v>
      </c>
      <c r="AH41" s="13">
        <f>AH35/AH9*100</f>
        <v>77.777777777777786</v>
      </c>
      <c r="AI41" s="13">
        <f>AI35/AI9*100</f>
        <v>100</v>
      </c>
      <c r="AJ41" s="13">
        <f>AJ35/AJ9*100</f>
        <v>71.428571428571431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0</v>
      </c>
      <c r="S42" s="13">
        <f t="shared" si="43"/>
        <v>66.666666666666657</v>
      </c>
      <c r="T42" s="13">
        <f t="shared" si="43"/>
        <v>75</v>
      </c>
      <c r="U42" s="13" t="e">
        <f t="shared" si="43"/>
        <v>#DIV/0!</v>
      </c>
      <c r="V42" s="13">
        <f t="shared" si="43"/>
        <v>50</v>
      </c>
      <c r="W42" s="13">
        <f t="shared" si="35"/>
        <v>-15.555555555555557</v>
      </c>
      <c r="X42" s="13">
        <f t="shared" si="26"/>
        <v>-50</v>
      </c>
      <c r="Y42" s="13">
        <f>S42-AJ42</f>
        <v>9.5238095238095184</v>
      </c>
      <c r="Z42" s="13" t="e">
        <f t="shared" si="43"/>
        <v>#DIV/0!</v>
      </c>
      <c r="AA42" s="13">
        <f t="shared" si="43"/>
        <v>0</v>
      </c>
      <c r="AB42" s="13">
        <f t="shared" si="43"/>
        <v>100</v>
      </c>
      <c r="AC42" s="13">
        <f t="shared" si="37"/>
        <v>-40</v>
      </c>
      <c r="AD42" s="13" t="e">
        <f>R42-AL42</f>
        <v>#DIV/0!</v>
      </c>
      <c r="AE42" s="13">
        <f t="shared" si="28"/>
        <v>-13.333333333333343</v>
      </c>
      <c r="AH42" s="13">
        <f t="shared" ref="AH42:AJ42" si="44">AH36/AH9*100</f>
        <v>55.555555555555557</v>
      </c>
      <c r="AI42" s="13">
        <f t="shared" si="44"/>
        <v>50</v>
      </c>
      <c r="AJ42" s="13">
        <f t="shared" si="44"/>
        <v>57.142857142857139</v>
      </c>
      <c r="AK42" s="13">
        <f>AK36/AK9*100</f>
        <v>80</v>
      </c>
      <c r="AL42" s="13" t="e">
        <f>AL36/AL9*100</f>
        <v>#DIV/0!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146</v>
      </c>
      <c r="C9" s="4">
        <f>SUM(C10:C30)</f>
        <v>73</v>
      </c>
      <c r="D9" s="4">
        <f>SUM(D10:D30)</f>
        <v>73</v>
      </c>
      <c r="E9" s="4">
        <f>F9+G9</f>
        <v>24</v>
      </c>
      <c r="F9" s="4">
        <f>SUM(F10:F30)</f>
        <v>8</v>
      </c>
      <c r="G9" s="4">
        <f>SUM(G10:G30)</f>
        <v>16</v>
      </c>
      <c r="H9" s="12">
        <f>IF(B9=E9,0,(1-(B9/(B9-E9)))*-100)</f>
        <v>19.672131147540984</v>
      </c>
      <c r="I9" s="12">
        <f>IF(C9=F9,0,(1-(C9/(C9-F9)))*-100)</f>
        <v>12.307692307692308</v>
      </c>
      <c r="J9" s="12">
        <f>IF(D9=G9,0,(1-(D9/(D9-G9)))*-100)</f>
        <v>28.07017543859649</v>
      </c>
      <c r="K9" s="4">
        <f>L9+M9</f>
        <v>21</v>
      </c>
      <c r="L9" s="4">
        <f>SUM(L10:L30)</f>
        <v>17</v>
      </c>
      <c r="M9" s="4">
        <f>SUM(M10:M30)</f>
        <v>4</v>
      </c>
      <c r="N9" s="12">
        <f>IF(B9=K9,0,(1-(B9/(B9-K9)))*-100)</f>
        <v>16.799999999999994</v>
      </c>
      <c r="O9" s="12">
        <f t="shared" ref="O9:P10" si="0">IF(C9=L9,0,(1-(C9/(C9-L9)))*-100)</f>
        <v>30.357142857142861</v>
      </c>
      <c r="P9" s="12">
        <f>IF(D9=M9,0,(1-(D9/(D9-M9)))*-100)</f>
        <v>5.7971014492753659</v>
      </c>
      <c r="Q9" s="4">
        <f>R9+S9</f>
        <v>196</v>
      </c>
      <c r="R9" s="4">
        <f>SUM(R10:R30)</f>
        <v>87</v>
      </c>
      <c r="S9" s="4">
        <f>SUM(S10:S30)</f>
        <v>109</v>
      </c>
      <c r="T9" s="4">
        <f>U9+V9</f>
        <v>43</v>
      </c>
      <c r="U9" s="4">
        <f>SUM(U10:U30)</f>
        <v>16</v>
      </c>
      <c r="V9" s="4">
        <f>SUM(V10:V30)</f>
        <v>27</v>
      </c>
      <c r="W9" s="12">
        <f>IF(Q9=T9,0,(1-(Q9/(Q9-T9)))*-100)</f>
        <v>28.104575163398682</v>
      </c>
      <c r="X9" s="12">
        <f t="shared" ref="X9:Y24" si="1">IF(R9=U9,0,(1-(R9/(R9-U9)))*-100)</f>
        <v>22.535211267605625</v>
      </c>
      <c r="Y9" s="12">
        <f>IF(S9=V9,0,(1-(S9/(S9-V9)))*-100)</f>
        <v>32.926829268292693</v>
      </c>
      <c r="Z9" s="4">
        <f>AA9+AB9</f>
        <v>-5</v>
      </c>
      <c r="AA9" s="4">
        <f>SUM(AA10:AA30)</f>
        <v>-14</v>
      </c>
      <c r="AB9" s="4">
        <f>SUM(AB10:AB30)</f>
        <v>9</v>
      </c>
      <c r="AC9" s="12">
        <f>IF(Q9=Z9,0,(1-(Q9/(Q9-Z9)))*-100)</f>
        <v>-2.4875621890547261</v>
      </c>
      <c r="AD9" s="12">
        <f t="shared" ref="AD9:AE24" si="2">IF(R9=AA9,0,(1-(R9/(R9-AA9)))*-100)</f>
        <v>-13.861386138613863</v>
      </c>
      <c r="AE9" s="12">
        <f>IF(S9=AB9,0,(1-(S9/(S9-AB9)))*-100)</f>
        <v>9.0000000000000071</v>
      </c>
      <c r="AH9" s="4">
        <f t="shared" ref="AH9:AJ30" si="3">Q9-T9</f>
        <v>153</v>
      </c>
      <c r="AI9" s="4">
        <f t="shared" si="3"/>
        <v>71</v>
      </c>
      <c r="AJ9" s="4">
        <f t="shared" si="3"/>
        <v>82</v>
      </c>
      <c r="AK9" s="4">
        <f t="shared" ref="AK9:AM30" si="4">Q9-Z9</f>
        <v>201</v>
      </c>
      <c r="AL9" s="4">
        <f t="shared" si="4"/>
        <v>101</v>
      </c>
      <c r="AM9" s="4">
        <f t="shared" si="4"/>
        <v>100</v>
      </c>
    </row>
    <row r="10" spans="1:39" s="1" customFormat="1" ht="18" customHeight="1" x14ac:dyDescent="0.15">
      <c r="A10" s="4" t="s">
        <v>65</v>
      </c>
      <c r="B10" s="4">
        <f t="shared" ref="B10" si="5">C10+D10</f>
        <v>146</v>
      </c>
      <c r="C10" s="4">
        <v>73</v>
      </c>
      <c r="D10" s="4">
        <v>73</v>
      </c>
      <c r="E10" s="4">
        <f t="shared" ref="E10" si="6">F10+G10</f>
        <v>24</v>
      </c>
      <c r="F10" s="4">
        <v>8</v>
      </c>
      <c r="G10" s="4">
        <v>16</v>
      </c>
      <c r="H10" s="12">
        <f>IF(B10=E10,0,(1-(B10/(B10-E10)))*-100)</f>
        <v>19.672131147540984</v>
      </c>
      <c r="I10" s="12">
        <f t="shared" ref="I10" si="7">IF(C10=F10,0,(1-(C10/(C10-F10)))*-100)</f>
        <v>12.307692307692308</v>
      </c>
      <c r="J10" s="12">
        <f>IF(D10=G10,0,(1-(D10/(D10-G10)))*-100)</f>
        <v>28.07017543859649</v>
      </c>
      <c r="K10" s="4">
        <f t="shared" ref="K10" si="8">L10+M10</f>
        <v>21</v>
      </c>
      <c r="L10" s="4">
        <v>17</v>
      </c>
      <c r="M10" s="4">
        <v>4</v>
      </c>
      <c r="N10" s="12">
        <f>IF(B10=K10,0,(1-(B10/(B10-K10)))*-100)</f>
        <v>16.799999999999994</v>
      </c>
      <c r="O10" s="12">
        <f t="shared" si="0"/>
        <v>30.357142857142861</v>
      </c>
      <c r="P10" s="12">
        <f t="shared" si="0"/>
        <v>5.7971014492753659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-1</v>
      </c>
      <c r="AA12" s="4">
        <v>-1</v>
      </c>
      <c r="AB12" s="4">
        <v>0</v>
      </c>
      <c r="AC12" s="12">
        <f t="shared" si="13"/>
        <v>-100</v>
      </c>
      <c r="AD12" s="12">
        <f t="shared" si="2"/>
        <v>-100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1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2</v>
      </c>
      <c r="R18" s="4">
        <v>0</v>
      </c>
      <c r="S18" s="4">
        <v>2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-1</v>
      </c>
      <c r="AB18" s="4">
        <v>2</v>
      </c>
      <c r="AC18" s="12">
        <f t="shared" si="13"/>
        <v>100</v>
      </c>
      <c r="AD18" s="12">
        <f t="shared" si="2"/>
        <v>-100</v>
      </c>
      <c r="AE18" s="12">
        <f t="shared" si="2"/>
        <v>0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-2</v>
      </c>
      <c r="AA19" s="4">
        <v>-1</v>
      </c>
      <c r="AB19" s="4">
        <v>-1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-2</v>
      </c>
      <c r="U20" s="4">
        <v>-2</v>
      </c>
      <c r="V20" s="4">
        <v>0</v>
      </c>
      <c r="W20" s="12">
        <f t="shared" si="11"/>
        <v>-66.666666666666671</v>
      </c>
      <c r="X20" s="12">
        <f t="shared" si="1"/>
        <v>-66.666666666666671</v>
      </c>
      <c r="Y20" s="12">
        <f t="shared" si="1"/>
        <v>0</v>
      </c>
      <c r="Z20" s="4">
        <f t="shared" si="12"/>
        <v>-2</v>
      </c>
      <c r="AA20" s="4">
        <v>-2</v>
      </c>
      <c r="AB20" s="4">
        <v>0</v>
      </c>
      <c r="AC20" s="12">
        <f t="shared" si="13"/>
        <v>-66.666666666666671</v>
      </c>
      <c r="AD20" s="12">
        <f t="shared" si="2"/>
        <v>-66.666666666666671</v>
      </c>
      <c r="AE20" s="12">
        <f t="shared" si="2"/>
        <v>0</v>
      </c>
      <c r="AH20" s="4">
        <f t="shared" si="3"/>
        <v>3</v>
      </c>
      <c r="AI20" s="4">
        <f t="shared" si="3"/>
        <v>3</v>
      </c>
      <c r="AJ20" s="4">
        <f t="shared" si="3"/>
        <v>0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4</v>
      </c>
      <c r="R21" s="4">
        <v>3</v>
      </c>
      <c r="S21" s="4">
        <v>1</v>
      </c>
      <c r="T21" s="4">
        <f t="shared" si="10"/>
        <v>2</v>
      </c>
      <c r="U21" s="4">
        <v>2</v>
      </c>
      <c r="V21" s="4">
        <v>0</v>
      </c>
      <c r="W21" s="12">
        <f t="shared" si="11"/>
        <v>100</v>
      </c>
      <c r="X21" s="12">
        <f t="shared" si="1"/>
        <v>200</v>
      </c>
      <c r="Y21" s="12">
        <f t="shared" si="1"/>
        <v>0</v>
      </c>
      <c r="Z21" s="4">
        <f t="shared" si="12"/>
        <v>0</v>
      </c>
      <c r="AA21" s="4">
        <v>2</v>
      </c>
      <c r="AB21" s="4">
        <v>-2</v>
      </c>
      <c r="AC21" s="12">
        <f>IF(Q21=Z21,0,(1-(Q21/(Q21-Z21)))*-100)</f>
        <v>0</v>
      </c>
      <c r="AD21" s="12">
        <f t="shared" si="2"/>
        <v>200</v>
      </c>
      <c r="AE21" s="12">
        <f t="shared" si="2"/>
        <v>-66.666666666666671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4</v>
      </c>
      <c r="AL21" s="4">
        <f t="shared" si="4"/>
        <v>1</v>
      </c>
      <c r="AM21" s="4">
        <f t="shared" si="4"/>
        <v>3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5</v>
      </c>
      <c r="R22" s="4">
        <v>2</v>
      </c>
      <c r="S22" s="4">
        <v>3</v>
      </c>
      <c r="T22" s="4">
        <f t="shared" si="10"/>
        <v>-4</v>
      </c>
      <c r="U22" s="4">
        <v>-3</v>
      </c>
      <c r="V22" s="4">
        <v>-1</v>
      </c>
      <c r="W22" s="12">
        <f t="shared" si="11"/>
        <v>-44.444444444444443</v>
      </c>
      <c r="X22" s="12">
        <f t="shared" si="1"/>
        <v>-60</v>
      </c>
      <c r="Y22" s="12">
        <f t="shared" si="1"/>
        <v>-25</v>
      </c>
      <c r="Z22" s="4">
        <f t="shared" si="12"/>
        <v>-1</v>
      </c>
      <c r="AA22" s="4">
        <v>-4</v>
      </c>
      <c r="AB22" s="4">
        <v>3</v>
      </c>
      <c r="AC22" s="12">
        <f t="shared" si="13"/>
        <v>-16.666666666666664</v>
      </c>
      <c r="AD22" s="12">
        <f t="shared" si="2"/>
        <v>-66.666666666666671</v>
      </c>
      <c r="AE22" s="12">
        <f t="shared" si="2"/>
        <v>0</v>
      </c>
      <c r="AH22" s="4">
        <f t="shared" si="3"/>
        <v>9</v>
      </c>
      <c r="AI22" s="4">
        <f t="shared" si="3"/>
        <v>5</v>
      </c>
      <c r="AJ22" s="4">
        <f t="shared" si="3"/>
        <v>4</v>
      </c>
      <c r="AK22" s="4">
        <f t="shared" si="4"/>
        <v>6</v>
      </c>
      <c r="AL22" s="4">
        <f t="shared" si="4"/>
        <v>6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10</v>
      </c>
      <c r="R23" s="4">
        <v>6</v>
      </c>
      <c r="S23" s="4">
        <v>4</v>
      </c>
      <c r="T23" s="4">
        <f t="shared" si="10"/>
        <v>3</v>
      </c>
      <c r="U23" s="4">
        <v>2</v>
      </c>
      <c r="V23" s="4">
        <v>1</v>
      </c>
      <c r="W23" s="12">
        <f>IF(Q23=T23,0,(1-(Q23/(Q23-T23)))*-100)</f>
        <v>42.857142857142861</v>
      </c>
      <c r="X23" s="12">
        <f t="shared" si="1"/>
        <v>50</v>
      </c>
      <c r="Y23" s="12">
        <f t="shared" si="1"/>
        <v>33.333333333333329</v>
      </c>
      <c r="Z23" s="4">
        <f t="shared" si="12"/>
        <v>-3</v>
      </c>
      <c r="AA23" s="4">
        <v>-5</v>
      </c>
      <c r="AB23" s="4">
        <v>2</v>
      </c>
      <c r="AC23" s="12">
        <f t="shared" si="13"/>
        <v>-23.076923076923073</v>
      </c>
      <c r="AD23" s="12">
        <f t="shared" si="2"/>
        <v>-45.45454545454546</v>
      </c>
      <c r="AE23" s="12">
        <f t="shared" si="2"/>
        <v>100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13</v>
      </c>
      <c r="AL23" s="4">
        <f t="shared" si="4"/>
        <v>11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10</v>
      </c>
      <c r="R24" s="4">
        <v>8</v>
      </c>
      <c r="S24" s="4">
        <v>2</v>
      </c>
      <c r="T24" s="4">
        <f t="shared" si="10"/>
        <v>-4</v>
      </c>
      <c r="U24" s="4">
        <v>1</v>
      </c>
      <c r="V24" s="4">
        <v>-5</v>
      </c>
      <c r="W24" s="12">
        <f t="shared" si="11"/>
        <v>-28.571428571428569</v>
      </c>
      <c r="X24" s="12">
        <f t="shared" si="1"/>
        <v>14.285714285714279</v>
      </c>
      <c r="Y24" s="12">
        <f t="shared" si="1"/>
        <v>-71.428571428571431</v>
      </c>
      <c r="Z24" s="4">
        <f t="shared" si="12"/>
        <v>-4</v>
      </c>
      <c r="AA24" s="4">
        <v>1</v>
      </c>
      <c r="AB24" s="4">
        <v>-5</v>
      </c>
      <c r="AC24" s="12">
        <f t="shared" si="13"/>
        <v>-28.571428571428569</v>
      </c>
      <c r="AD24" s="12">
        <f t="shared" si="2"/>
        <v>14.285714285714279</v>
      </c>
      <c r="AE24" s="12">
        <f t="shared" si="2"/>
        <v>-71.428571428571431</v>
      </c>
      <c r="AH24" s="4">
        <f t="shared" si="3"/>
        <v>14</v>
      </c>
      <c r="AI24" s="4">
        <f t="shared" si="3"/>
        <v>7</v>
      </c>
      <c r="AJ24" s="4">
        <f t="shared" si="3"/>
        <v>7</v>
      </c>
      <c r="AK24" s="4">
        <f t="shared" si="4"/>
        <v>14</v>
      </c>
      <c r="AL24" s="4">
        <f t="shared" si="4"/>
        <v>7</v>
      </c>
      <c r="AM24" s="4">
        <f t="shared" si="4"/>
        <v>7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16</v>
      </c>
      <c r="R25" s="4">
        <v>9</v>
      </c>
      <c r="S25" s="4">
        <v>7</v>
      </c>
      <c r="T25" s="4">
        <f t="shared" si="10"/>
        <v>3</v>
      </c>
      <c r="U25" s="4">
        <v>2</v>
      </c>
      <c r="V25" s="4">
        <v>1</v>
      </c>
      <c r="W25" s="12">
        <f t="shared" si="11"/>
        <v>23.076923076923084</v>
      </c>
      <c r="X25" s="12">
        <f t="shared" si="11"/>
        <v>28.57142857142858</v>
      </c>
      <c r="Y25" s="12">
        <f t="shared" si="11"/>
        <v>16.666666666666675</v>
      </c>
      <c r="Z25" s="4">
        <f t="shared" si="12"/>
        <v>-3</v>
      </c>
      <c r="AA25" s="4">
        <v>-3</v>
      </c>
      <c r="AB25" s="4">
        <v>0</v>
      </c>
      <c r="AC25" s="12">
        <f t="shared" si="13"/>
        <v>-15.789473684210531</v>
      </c>
      <c r="AD25" s="12">
        <f t="shared" si="13"/>
        <v>-25</v>
      </c>
      <c r="AE25" s="12">
        <f t="shared" si="13"/>
        <v>0</v>
      </c>
      <c r="AH25" s="4">
        <f t="shared" si="3"/>
        <v>13</v>
      </c>
      <c r="AI25" s="4">
        <f t="shared" si="3"/>
        <v>7</v>
      </c>
      <c r="AJ25" s="4">
        <f t="shared" si="3"/>
        <v>6</v>
      </c>
      <c r="AK25" s="4">
        <f t="shared" si="4"/>
        <v>19</v>
      </c>
      <c r="AL25" s="4">
        <f t="shared" si="4"/>
        <v>12</v>
      </c>
      <c r="AM25" s="4">
        <f t="shared" si="4"/>
        <v>7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35</v>
      </c>
      <c r="R26" s="4">
        <v>15</v>
      </c>
      <c r="S26" s="4">
        <v>20</v>
      </c>
      <c r="T26" s="4">
        <f t="shared" si="10"/>
        <v>18</v>
      </c>
      <c r="U26" s="4">
        <v>4</v>
      </c>
      <c r="V26" s="4">
        <v>14</v>
      </c>
      <c r="W26" s="12">
        <f t="shared" si="11"/>
        <v>105.88235294117645</v>
      </c>
      <c r="X26" s="12">
        <f t="shared" si="11"/>
        <v>36.363636363636353</v>
      </c>
      <c r="Y26" s="12">
        <f t="shared" si="11"/>
        <v>233.33333333333334</v>
      </c>
      <c r="Z26" s="4">
        <f t="shared" si="12"/>
        <v>12</v>
      </c>
      <c r="AA26" s="4">
        <v>3</v>
      </c>
      <c r="AB26" s="4">
        <v>9</v>
      </c>
      <c r="AC26" s="12">
        <f t="shared" si="13"/>
        <v>52.173913043478272</v>
      </c>
      <c r="AD26" s="12">
        <f t="shared" si="13"/>
        <v>25</v>
      </c>
      <c r="AE26" s="12">
        <f t="shared" si="13"/>
        <v>81.818181818181813</v>
      </c>
      <c r="AH26" s="4">
        <f t="shared" si="3"/>
        <v>17</v>
      </c>
      <c r="AI26" s="4">
        <f t="shared" si="3"/>
        <v>11</v>
      </c>
      <c r="AJ26" s="4">
        <f t="shared" si="3"/>
        <v>6</v>
      </c>
      <c r="AK26" s="4">
        <f t="shared" si="4"/>
        <v>23</v>
      </c>
      <c r="AL26" s="4">
        <f t="shared" si="4"/>
        <v>12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40</v>
      </c>
      <c r="R27" s="4">
        <v>17</v>
      </c>
      <c r="S27" s="4">
        <v>23</v>
      </c>
      <c r="T27" s="4">
        <f t="shared" si="10"/>
        <v>16</v>
      </c>
      <c r="U27" s="4">
        <v>8</v>
      </c>
      <c r="V27" s="4">
        <v>8</v>
      </c>
      <c r="W27" s="12">
        <f t="shared" si="11"/>
        <v>66.666666666666671</v>
      </c>
      <c r="X27" s="12">
        <f t="shared" si="11"/>
        <v>88.888888888888886</v>
      </c>
      <c r="Y27" s="12">
        <f t="shared" si="11"/>
        <v>53.333333333333343</v>
      </c>
      <c r="Z27" s="4">
        <f t="shared" si="12"/>
        <v>-1</v>
      </c>
      <c r="AA27" s="4">
        <v>-9</v>
      </c>
      <c r="AB27" s="4">
        <v>8</v>
      </c>
      <c r="AC27" s="12">
        <f t="shared" si="13"/>
        <v>-2.4390243902439046</v>
      </c>
      <c r="AD27" s="12">
        <f t="shared" si="13"/>
        <v>-34.615384615384613</v>
      </c>
      <c r="AE27" s="12">
        <f t="shared" si="13"/>
        <v>53.333333333333343</v>
      </c>
      <c r="AH27" s="4">
        <f t="shared" si="3"/>
        <v>24</v>
      </c>
      <c r="AI27" s="4">
        <f t="shared" si="3"/>
        <v>9</v>
      </c>
      <c r="AJ27" s="4">
        <f t="shared" si="3"/>
        <v>15</v>
      </c>
      <c r="AK27" s="4">
        <f t="shared" si="4"/>
        <v>41</v>
      </c>
      <c r="AL27" s="4">
        <f t="shared" si="4"/>
        <v>26</v>
      </c>
      <c r="AM27" s="4">
        <f t="shared" si="4"/>
        <v>15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44</v>
      </c>
      <c r="R28" s="4">
        <v>21</v>
      </c>
      <c r="S28" s="4">
        <v>23</v>
      </c>
      <c r="T28" s="4">
        <f t="shared" si="10"/>
        <v>2</v>
      </c>
      <c r="U28" s="4">
        <v>4</v>
      </c>
      <c r="V28" s="4">
        <v>-2</v>
      </c>
      <c r="W28" s="12">
        <f t="shared" si="11"/>
        <v>4.7619047619047672</v>
      </c>
      <c r="X28" s="12">
        <f t="shared" si="11"/>
        <v>23.529411764705888</v>
      </c>
      <c r="Y28" s="12">
        <f t="shared" si="11"/>
        <v>-7.9999999999999964</v>
      </c>
      <c r="Z28" s="4">
        <f t="shared" si="12"/>
        <v>1</v>
      </c>
      <c r="AA28" s="4">
        <v>8</v>
      </c>
      <c r="AB28" s="4">
        <v>-7</v>
      </c>
      <c r="AC28" s="12">
        <f t="shared" si="13"/>
        <v>2.3255813953488413</v>
      </c>
      <c r="AD28" s="12">
        <f t="shared" si="13"/>
        <v>61.53846153846154</v>
      </c>
      <c r="AE28" s="12">
        <f t="shared" si="13"/>
        <v>-23.333333333333329</v>
      </c>
      <c r="AH28" s="4">
        <f t="shared" si="3"/>
        <v>42</v>
      </c>
      <c r="AI28" s="4">
        <f t="shared" si="3"/>
        <v>17</v>
      </c>
      <c r="AJ28" s="4">
        <f t="shared" si="3"/>
        <v>25</v>
      </c>
      <c r="AK28" s="4">
        <f t="shared" si="4"/>
        <v>43</v>
      </c>
      <c r="AL28" s="4">
        <f t="shared" si="4"/>
        <v>13</v>
      </c>
      <c r="AM28" s="4">
        <f t="shared" si="4"/>
        <v>30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22</v>
      </c>
      <c r="R29" s="4">
        <v>4</v>
      </c>
      <c r="S29" s="4">
        <v>18</v>
      </c>
      <c r="T29" s="4">
        <f t="shared" si="10"/>
        <v>7</v>
      </c>
      <c r="U29" s="4">
        <v>1</v>
      </c>
      <c r="V29" s="4">
        <v>6</v>
      </c>
      <c r="W29" s="12">
        <f t="shared" si="11"/>
        <v>46.666666666666657</v>
      </c>
      <c r="X29" s="12">
        <f t="shared" si="11"/>
        <v>33.333333333333329</v>
      </c>
      <c r="Y29" s="12">
        <f t="shared" si="11"/>
        <v>50</v>
      </c>
      <c r="Z29" s="4">
        <f t="shared" si="12"/>
        <v>-9</v>
      </c>
      <c r="AA29" s="4">
        <v>-3</v>
      </c>
      <c r="AB29" s="4">
        <v>-6</v>
      </c>
      <c r="AC29" s="12">
        <f t="shared" si="13"/>
        <v>-29.032258064516125</v>
      </c>
      <c r="AD29" s="12">
        <f t="shared" si="13"/>
        <v>-42.857142857142861</v>
      </c>
      <c r="AE29" s="12">
        <f t="shared" si="13"/>
        <v>-25</v>
      </c>
      <c r="AH29" s="4">
        <f t="shared" si="3"/>
        <v>15</v>
      </c>
      <c r="AI29" s="4">
        <f t="shared" si="3"/>
        <v>3</v>
      </c>
      <c r="AJ29" s="4">
        <f t="shared" si="3"/>
        <v>12</v>
      </c>
      <c r="AK29" s="4">
        <f t="shared" si="4"/>
        <v>31</v>
      </c>
      <c r="AL29" s="4">
        <f t="shared" si="4"/>
        <v>7</v>
      </c>
      <c r="AM29" s="4">
        <f t="shared" si="4"/>
        <v>24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7</v>
      </c>
      <c r="R30" s="4">
        <v>1</v>
      </c>
      <c r="S30" s="4">
        <v>6</v>
      </c>
      <c r="T30" s="4">
        <f t="shared" si="10"/>
        <v>6</v>
      </c>
      <c r="U30" s="4">
        <v>1</v>
      </c>
      <c r="V30" s="4">
        <v>5</v>
      </c>
      <c r="W30" s="12">
        <f t="shared" si="11"/>
        <v>600</v>
      </c>
      <c r="X30" s="12">
        <f t="shared" si="11"/>
        <v>0</v>
      </c>
      <c r="Y30" s="12">
        <f t="shared" si="11"/>
        <v>500</v>
      </c>
      <c r="Z30" s="4">
        <f t="shared" si="12"/>
        <v>7</v>
      </c>
      <c r="AA30" s="4">
        <v>1</v>
      </c>
      <c r="AB30" s="4">
        <v>6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12</v>
      </c>
      <c r="R33" s="4">
        <f t="shared" si="16"/>
        <v>6</v>
      </c>
      <c r="S33" s="4">
        <f>SUM(S13:S22)</f>
        <v>6</v>
      </c>
      <c r="T33" s="4">
        <f t="shared" si="16"/>
        <v>-7</v>
      </c>
      <c r="U33" s="4">
        <f t="shared" si="16"/>
        <v>-6</v>
      </c>
      <c r="V33" s="4">
        <f t="shared" si="16"/>
        <v>-1</v>
      </c>
      <c r="W33" s="12">
        <f t="shared" si="11"/>
        <v>-36.842105263157897</v>
      </c>
      <c r="X33" s="12">
        <f t="shared" si="11"/>
        <v>-50</v>
      </c>
      <c r="Y33" s="12">
        <f t="shared" si="11"/>
        <v>-14.28571428571429</v>
      </c>
      <c r="Z33" s="4">
        <f t="shared" si="16"/>
        <v>-4</v>
      </c>
      <c r="AA33" s="4">
        <f t="shared" si="16"/>
        <v>-6</v>
      </c>
      <c r="AB33" s="4">
        <f t="shared" si="16"/>
        <v>2</v>
      </c>
      <c r="AC33" s="12">
        <f t="shared" si="13"/>
        <v>-25</v>
      </c>
      <c r="AD33" s="12">
        <f t="shared" si="13"/>
        <v>-50</v>
      </c>
      <c r="AE33" s="12">
        <f t="shared" si="13"/>
        <v>50</v>
      </c>
      <c r="AH33" s="4">
        <f t="shared" ref="AH33:AJ33" si="17">SUM(AH13:AH22)</f>
        <v>19</v>
      </c>
      <c r="AI33" s="4">
        <f t="shared" si="17"/>
        <v>12</v>
      </c>
      <c r="AJ33" s="4">
        <f t="shared" si="17"/>
        <v>7</v>
      </c>
      <c r="AK33" s="4">
        <f>SUM(AK13:AK22)</f>
        <v>16</v>
      </c>
      <c r="AL33" s="4">
        <f>SUM(AL13:AL22)</f>
        <v>12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184</v>
      </c>
      <c r="R34" s="4">
        <f t="shared" si="18"/>
        <v>81</v>
      </c>
      <c r="S34" s="4">
        <f t="shared" si="18"/>
        <v>103</v>
      </c>
      <c r="T34" s="4">
        <f t="shared" si="18"/>
        <v>51</v>
      </c>
      <c r="U34" s="4">
        <f t="shared" si="18"/>
        <v>23</v>
      </c>
      <c r="V34" s="4">
        <f t="shared" si="18"/>
        <v>28</v>
      </c>
      <c r="W34" s="12">
        <f t="shared" si="11"/>
        <v>38.345864661654126</v>
      </c>
      <c r="X34" s="12">
        <f t="shared" si="11"/>
        <v>39.655172413793103</v>
      </c>
      <c r="Y34" s="12">
        <f t="shared" si="11"/>
        <v>37.333333333333329</v>
      </c>
      <c r="Z34" s="4">
        <f t="shared" si="18"/>
        <v>0</v>
      </c>
      <c r="AA34" s="4">
        <f t="shared" si="18"/>
        <v>-7</v>
      </c>
      <c r="AB34" s="4">
        <f t="shared" si="18"/>
        <v>7</v>
      </c>
      <c r="AC34" s="12">
        <f t="shared" si="13"/>
        <v>0</v>
      </c>
      <c r="AD34" s="12">
        <f t="shared" si="13"/>
        <v>-7.9545454545454586</v>
      </c>
      <c r="AE34" s="12">
        <f t="shared" si="13"/>
        <v>7.2916666666666741</v>
      </c>
      <c r="AH34" s="4">
        <f t="shared" ref="AH34:AJ34" si="19">SUM(AH23:AH30)</f>
        <v>133</v>
      </c>
      <c r="AI34" s="4">
        <f t="shared" si="19"/>
        <v>58</v>
      </c>
      <c r="AJ34" s="4">
        <f t="shared" si="19"/>
        <v>75</v>
      </c>
      <c r="AK34" s="4">
        <f>SUM(AK23:AK30)</f>
        <v>184</v>
      </c>
      <c r="AL34" s="4">
        <f>SUM(AL23:AL30)</f>
        <v>88</v>
      </c>
      <c r="AM34" s="4">
        <f>SUM(AM23:AM30)</f>
        <v>96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164</v>
      </c>
      <c r="R35" s="4">
        <f t="shared" si="20"/>
        <v>67</v>
      </c>
      <c r="S35" s="4">
        <f t="shared" si="20"/>
        <v>97</v>
      </c>
      <c r="T35" s="4">
        <f t="shared" si="20"/>
        <v>52</v>
      </c>
      <c r="U35" s="4">
        <f t="shared" si="20"/>
        <v>20</v>
      </c>
      <c r="V35" s="4">
        <f t="shared" si="20"/>
        <v>32</v>
      </c>
      <c r="W35" s="12">
        <f t="shared" si="11"/>
        <v>46.428571428571416</v>
      </c>
      <c r="X35" s="12">
        <f t="shared" si="11"/>
        <v>42.553191489361694</v>
      </c>
      <c r="Y35" s="12">
        <f t="shared" si="11"/>
        <v>49.230769230769234</v>
      </c>
      <c r="Z35" s="4">
        <f t="shared" si="20"/>
        <v>7</v>
      </c>
      <c r="AA35" s="4">
        <f t="shared" si="20"/>
        <v>-3</v>
      </c>
      <c r="AB35" s="4">
        <f t="shared" si="20"/>
        <v>10</v>
      </c>
      <c r="AC35" s="12">
        <f t="shared" si="13"/>
        <v>4.4585987261146487</v>
      </c>
      <c r="AD35" s="12">
        <f t="shared" si="13"/>
        <v>-4.2857142857142811</v>
      </c>
      <c r="AE35" s="12">
        <f t="shared" si="13"/>
        <v>11.494252873563227</v>
      </c>
      <c r="AH35" s="4">
        <f t="shared" ref="AH35:AJ35" si="21">SUM(AH25:AH30)</f>
        <v>112</v>
      </c>
      <c r="AI35" s="4">
        <f t="shared" si="21"/>
        <v>47</v>
      </c>
      <c r="AJ35" s="4">
        <f t="shared" si="21"/>
        <v>65</v>
      </c>
      <c r="AK35" s="4">
        <f>SUM(AK25:AK30)</f>
        <v>157</v>
      </c>
      <c r="AL35" s="4">
        <f>SUM(AL25:AL30)</f>
        <v>70</v>
      </c>
      <c r="AM35" s="4">
        <f>SUM(AM25:AM30)</f>
        <v>87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113</v>
      </c>
      <c r="R36" s="4">
        <f t="shared" si="22"/>
        <v>43</v>
      </c>
      <c r="S36" s="4">
        <f t="shared" si="22"/>
        <v>70</v>
      </c>
      <c r="T36" s="4">
        <f t="shared" si="22"/>
        <v>31</v>
      </c>
      <c r="U36" s="4">
        <f t="shared" si="22"/>
        <v>14</v>
      </c>
      <c r="V36" s="4">
        <f t="shared" si="22"/>
        <v>17</v>
      </c>
      <c r="W36" s="12">
        <f t="shared" si="11"/>
        <v>37.804878048780481</v>
      </c>
      <c r="X36" s="12">
        <f t="shared" si="11"/>
        <v>48.275862068965523</v>
      </c>
      <c r="Y36" s="12">
        <f t="shared" si="11"/>
        <v>32.075471698113198</v>
      </c>
      <c r="Z36" s="4">
        <f t="shared" si="22"/>
        <v>-2</v>
      </c>
      <c r="AA36" s="4">
        <f t="shared" si="22"/>
        <v>-3</v>
      </c>
      <c r="AB36" s="4">
        <f t="shared" si="22"/>
        <v>1</v>
      </c>
      <c r="AC36" s="12">
        <f t="shared" si="13"/>
        <v>-1.7391304347826098</v>
      </c>
      <c r="AD36" s="12">
        <f t="shared" si="13"/>
        <v>-6.5217391304347778</v>
      </c>
      <c r="AE36" s="12">
        <f t="shared" si="13"/>
        <v>1.449275362318847</v>
      </c>
      <c r="AH36" s="4">
        <f t="shared" ref="AH36:AJ36" si="23">SUM(AH27:AH30)</f>
        <v>82</v>
      </c>
      <c r="AI36" s="4">
        <f t="shared" si="23"/>
        <v>29</v>
      </c>
      <c r="AJ36" s="4">
        <f t="shared" si="23"/>
        <v>53</v>
      </c>
      <c r="AK36" s="4">
        <f>SUM(AK27:AK30)</f>
        <v>115</v>
      </c>
      <c r="AL36" s="4">
        <f>SUM(AL27:AL30)</f>
        <v>46</v>
      </c>
      <c r="AM36" s="4">
        <f>SUM(AM27:AM30)</f>
        <v>69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-2.3255813953488373</v>
      </c>
      <c r="U38" s="13">
        <f t="shared" ref="U38:V38" si="25">U32/U9*100</f>
        <v>-6.25</v>
      </c>
      <c r="V38" s="13">
        <f t="shared" si="25"/>
        <v>0</v>
      </c>
      <c r="W38" s="13">
        <f>Q38-AH38</f>
        <v>-0.65359477124183007</v>
      </c>
      <c r="X38" s="13">
        <f t="shared" ref="X38:Y42" si="26">R38-AI38</f>
        <v>-1.4084507042253522</v>
      </c>
      <c r="Y38" s="13">
        <f t="shared" si="26"/>
        <v>0</v>
      </c>
      <c r="Z38" s="13">
        <f>Z32/Z9*100</f>
        <v>20</v>
      </c>
      <c r="AA38" s="13">
        <f t="shared" ref="AA38:AB38" si="27">AA32/AA9*100</f>
        <v>7.1428571428571423</v>
      </c>
      <c r="AB38" s="13">
        <f t="shared" si="27"/>
        <v>0</v>
      </c>
      <c r="AC38" s="13">
        <f>Q38-AK38</f>
        <v>-0.49751243781094528</v>
      </c>
      <c r="AD38" s="13">
        <f t="shared" ref="AD38:AE42" si="28">R38-AL38</f>
        <v>-0.99009900990099009</v>
      </c>
      <c r="AE38" s="13">
        <f t="shared" si="28"/>
        <v>0</v>
      </c>
      <c r="AH38" s="13">
        <f t="shared" ref="AH38:AJ38" si="29">AH32/AH9*100</f>
        <v>0.65359477124183007</v>
      </c>
      <c r="AI38" s="13">
        <f t="shared" si="29"/>
        <v>1.4084507042253522</v>
      </c>
      <c r="AJ38" s="13">
        <f t="shared" si="29"/>
        <v>0</v>
      </c>
      <c r="AK38" s="13">
        <f>AK32/AK9*100</f>
        <v>0.49751243781094528</v>
      </c>
      <c r="AL38" s="13">
        <f>AL32/AL9*100</f>
        <v>0.99009900990099009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6.1224489795918364</v>
      </c>
      <c r="R39" s="13">
        <f>R33/R9*100</f>
        <v>6.8965517241379306</v>
      </c>
      <c r="S39" s="14">
        <f t="shared" si="30"/>
        <v>5.5045871559633035</v>
      </c>
      <c r="T39" s="13">
        <f>T33/T9*100</f>
        <v>-16.279069767441861</v>
      </c>
      <c r="U39" s="13">
        <f t="shared" ref="U39:V39" si="31">U33/U9*100</f>
        <v>-37.5</v>
      </c>
      <c r="V39" s="13">
        <f t="shared" si="31"/>
        <v>-3.7037037037037033</v>
      </c>
      <c r="W39" s="13">
        <f>Q39-AH39</f>
        <v>-6.2958516740029351</v>
      </c>
      <c r="X39" s="13">
        <f t="shared" si="26"/>
        <v>-10.004856726566294</v>
      </c>
      <c r="Y39" s="13">
        <f>S39-AJ39</f>
        <v>-3.0319982098903555</v>
      </c>
      <c r="Z39" s="13">
        <f t="shared" si="30"/>
        <v>80</v>
      </c>
      <c r="AA39" s="13">
        <f t="shared" si="30"/>
        <v>42.857142857142854</v>
      </c>
      <c r="AB39" s="13">
        <f t="shared" si="30"/>
        <v>22.222222222222221</v>
      </c>
      <c r="AC39" s="13">
        <f>Q39-AK39</f>
        <v>-1.8377500253832881</v>
      </c>
      <c r="AD39" s="13">
        <f t="shared" si="28"/>
        <v>-4.9846363946739505</v>
      </c>
      <c r="AE39" s="13">
        <f t="shared" si="28"/>
        <v>1.5045871559633035</v>
      </c>
      <c r="AH39" s="13">
        <f t="shared" ref="AH39:AJ39" si="32">AH33/AH9*100</f>
        <v>12.418300653594772</v>
      </c>
      <c r="AI39" s="13">
        <f t="shared" si="32"/>
        <v>16.901408450704224</v>
      </c>
      <c r="AJ39" s="13">
        <f t="shared" si="32"/>
        <v>8.536585365853659</v>
      </c>
      <c r="AK39" s="13">
        <f>AK33/AK9*100</f>
        <v>7.9601990049751246</v>
      </c>
      <c r="AL39" s="13">
        <f>AL33/AL9*100</f>
        <v>11.881188118811881</v>
      </c>
      <c r="AM39" s="13">
        <f>AM33/AM9*100</f>
        <v>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93.877551020408163</v>
      </c>
      <c r="R40" s="13">
        <f t="shared" si="33"/>
        <v>93.103448275862064</v>
      </c>
      <c r="S40" s="13">
        <f t="shared" si="33"/>
        <v>94.495412844036693</v>
      </c>
      <c r="T40" s="13">
        <f>T34/T9*100</f>
        <v>118.6046511627907</v>
      </c>
      <c r="U40" s="13">
        <f t="shared" ref="U40:V40" si="34">U34/U9*100</f>
        <v>143.75</v>
      </c>
      <c r="V40" s="13">
        <f t="shared" si="34"/>
        <v>103.7037037037037</v>
      </c>
      <c r="W40" s="13">
        <f t="shared" ref="W40:W42" si="35">Q40-AH40</f>
        <v>6.9494464452447602</v>
      </c>
      <c r="X40" s="13">
        <f t="shared" si="26"/>
        <v>11.413307430791633</v>
      </c>
      <c r="Y40" s="13">
        <f>S40-AJ40</f>
        <v>3.0319982098903466</v>
      </c>
      <c r="Z40" s="13">
        <f>Z34/Z9*100</f>
        <v>0</v>
      </c>
      <c r="AA40" s="13">
        <f t="shared" ref="AA40:AB40" si="36">AA34/AA9*100</f>
        <v>50</v>
      </c>
      <c r="AB40" s="13">
        <f t="shared" si="36"/>
        <v>77.777777777777786</v>
      </c>
      <c r="AC40" s="13">
        <f t="shared" ref="AC40:AC42" si="37">Q40-AK40</f>
        <v>2.3352624631942263</v>
      </c>
      <c r="AD40" s="13">
        <f t="shared" si="28"/>
        <v>5.974735404574929</v>
      </c>
      <c r="AE40" s="13">
        <f t="shared" si="28"/>
        <v>-1.5045871559633071</v>
      </c>
      <c r="AH40" s="13">
        <f t="shared" ref="AH40:AJ40" si="38">AH34/AH9*100</f>
        <v>86.928104575163403</v>
      </c>
      <c r="AI40" s="13">
        <f t="shared" si="38"/>
        <v>81.690140845070431</v>
      </c>
      <c r="AJ40" s="13">
        <f t="shared" si="38"/>
        <v>91.463414634146346</v>
      </c>
      <c r="AK40" s="13">
        <f>AK34/AK9*100</f>
        <v>91.542288557213936</v>
      </c>
      <c r="AL40" s="13">
        <f>AL34/AL9*100</f>
        <v>87.128712871287135</v>
      </c>
      <c r="AM40" s="13">
        <f>AM34/AM9*100</f>
        <v>96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83.673469387755105</v>
      </c>
      <c r="R41" s="13">
        <f t="shared" si="39"/>
        <v>77.011494252873561</v>
      </c>
      <c r="S41" s="13">
        <f t="shared" si="39"/>
        <v>88.9908256880734</v>
      </c>
      <c r="T41" s="13">
        <f>T35/T9*100</f>
        <v>120.93023255813952</v>
      </c>
      <c r="U41" s="13">
        <f t="shared" ref="U41:V41" si="40">U35/U9*100</f>
        <v>125</v>
      </c>
      <c r="V41" s="13">
        <f t="shared" si="40"/>
        <v>118.5185185185185</v>
      </c>
      <c r="W41" s="13">
        <f t="shared" si="35"/>
        <v>10.470855008670142</v>
      </c>
      <c r="X41" s="13">
        <f t="shared" si="26"/>
        <v>10.814311154282009</v>
      </c>
      <c r="Y41" s="13">
        <f>S41-AJ41</f>
        <v>9.7225330051465733</v>
      </c>
      <c r="Z41" s="13">
        <f>Z35/Z9*100</f>
        <v>-140</v>
      </c>
      <c r="AA41" s="13">
        <f t="shared" ref="AA41:AB41" si="41">AA35/AA9*100</f>
        <v>21.428571428571427</v>
      </c>
      <c r="AB41" s="13">
        <f t="shared" si="41"/>
        <v>111.11111111111111</v>
      </c>
      <c r="AC41" s="13">
        <f t="shared" si="37"/>
        <v>5.5640166514367024</v>
      </c>
      <c r="AD41" s="13">
        <f>R41-AL41</f>
        <v>7.7045635598042566</v>
      </c>
      <c r="AE41" s="13">
        <f t="shared" si="28"/>
        <v>1.9908256880734001</v>
      </c>
      <c r="AH41" s="13">
        <f>AH35/AH9*100</f>
        <v>73.202614379084963</v>
      </c>
      <c r="AI41" s="13">
        <f>AI35/AI9*100</f>
        <v>66.197183098591552</v>
      </c>
      <c r="AJ41" s="13">
        <f>AJ35/AJ9*100</f>
        <v>79.268292682926827</v>
      </c>
      <c r="AK41" s="13">
        <f t="shared" ref="AK41:AM41" si="42">AK35/AK9*100</f>
        <v>78.109452736318403</v>
      </c>
      <c r="AL41" s="13">
        <f t="shared" si="42"/>
        <v>69.306930693069305</v>
      </c>
      <c r="AM41" s="13">
        <f t="shared" si="42"/>
        <v>87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57.653061224489797</v>
      </c>
      <c r="R42" s="13">
        <f t="shared" si="43"/>
        <v>49.425287356321839</v>
      </c>
      <c r="S42" s="13">
        <f t="shared" si="43"/>
        <v>64.22018348623854</v>
      </c>
      <c r="T42" s="13">
        <f t="shared" si="43"/>
        <v>72.093023255813947</v>
      </c>
      <c r="U42" s="13">
        <f t="shared" si="43"/>
        <v>87.5</v>
      </c>
      <c r="V42" s="13">
        <f t="shared" si="43"/>
        <v>62.962962962962962</v>
      </c>
      <c r="W42" s="13">
        <f t="shared" si="35"/>
        <v>4.0582899826597298</v>
      </c>
      <c r="X42" s="13">
        <f t="shared" si="26"/>
        <v>8.5802169337866232</v>
      </c>
      <c r="Y42" s="13">
        <f>S42-AJ42</f>
        <v>-0.41396285522488085</v>
      </c>
      <c r="Z42" s="13">
        <f t="shared" si="43"/>
        <v>40</v>
      </c>
      <c r="AA42" s="13">
        <f t="shared" si="43"/>
        <v>21.428571428571427</v>
      </c>
      <c r="AB42" s="13">
        <f t="shared" si="43"/>
        <v>11.111111111111111</v>
      </c>
      <c r="AC42" s="13">
        <f t="shared" si="37"/>
        <v>0.43913087623109703</v>
      </c>
      <c r="AD42" s="13">
        <f>R42-AL42</f>
        <v>3.8807329008762892</v>
      </c>
      <c r="AE42" s="13">
        <f t="shared" si="28"/>
        <v>-4.7798165137614603</v>
      </c>
      <c r="AH42" s="13">
        <f t="shared" ref="AH42:AJ42" si="44">AH36/AH9*100</f>
        <v>53.594771241830067</v>
      </c>
      <c r="AI42" s="13">
        <f t="shared" si="44"/>
        <v>40.845070422535215</v>
      </c>
      <c r="AJ42" s="13">
        <f t="shared" si="44"/>
        <v>64.634146341463421</v>
      </c>
      <c r="AK42" s="13">
        <f>AK36/AK9*100</f>
        <v>57.2139303482587</v>
      </c>
      <c r="AL42" s="13">
        <f>AL36/AL9*100</f>
        <v>45.544554455445549</v>
      </c>
      <c r="AM42" s="13">
        <f>AM36/AM9*100</f>
        <v>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4</v>
      </c>
      <c r="R9" s="4">
        <f>SUM(R10:R30)</f>
        <v>1</v>
      </c>
      <c r="S9" s="4">
        <f>SUM(S10:S30)</f>
        <v>3</v>
      </c>
      <c r="T9" s="4">
        <f>U9+V9</f>
        <v>2</v>
      </c>
      <c r="U9" s="4">
        <f>SUM(U10:U30)</f>
        <v>-1</v>
      </c>
      <c r="V9" s="4">
        <f>SUM(V10:V30)</f>
        <v>3</v>
      </c>
      <c r="W9" s="12">
        <f>IF(Q9=T9,0,(1-(Q9/(Q9-T9)))*-100)</f>
        <v>100</v>
      </c>
      <c r="X9" s="12">
        <f t="shared" ref="X9:Y24" si="1">IF(R9=U9,0,(1-(R9/(R9-U9)))*-100)</f>
        <v>-50</v>
      </c>
      <c r="Y9" s="12">
        <f>IF(S9=V9,0,(1-(S9/(S9-V9)))*-100)</f>
        <v>0</v>
      </c>
      <c r="Z9" s="4">
        <f>AA9+AB9</f>
        <v>2</v>
      </c>
      <c r="AA9" s="4">
        <f>SUM(AA10:AA30)</f>
        <v>0</v>
      </c>
      <c r="AB9" s="4">
        <f>SUM(AB10:AB30)</f>
        <v>2</v>
      </c>
      <c r="AC9" s="12">
        <f>IF(Q9=Z9,0,(1-(Q9/(Q9-Z9)))*-100)</f>
        <v>100</v>
      </c>
      <c r="AD9" s="12">
        <f t="shared" ref="AD9:AE24" si="2">IF(R9=AA9,0,(1-(R9/(R9-AA9)))*-100)</f>
        <v>0</v>
      </c>
      <c r="AE9" s="12">
        <f>IF(S9=AB9,0,(1-(S9/(S9-AB9)))*-100)</f>
        <v>200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1</v>
      </c>
      <c r="S34" s="4">
        <f t="shared" si="18"/>
        <v>3</v>
      </c>
      <c r="T34" s="4">
        <f t="shared" si="18"/>
        <v>2</v>
      </c>
      <c r="U34" s="4">
        <f t="shared" si="18"/>
        <v>-1</v>
      </c>
      <c r="V34" s="4">
        <f t="shared" si="18"/>
        <v>3</v>
      </c>
      <c r="W34" s="12">
        <f t="shared" si="11"/>
        <v>100</v>
      </c>
      <c r="X34" s="12">
        <f t="shared" si="11"/>
        <v>-50</v>
      </c>
      <c r="Y34" s="12">
        <f t="shared" si="11"/>
        <v>0</v>
      </c>
      <c r="Z34" s="4">
        <f t="shared" si="18"/>
        <v>2</v>
      </c>
      <c r="AA34" s="4">
        <f t="shared" si="18"/>
        <v>0</v>
      </c>
      <c r="AB34" s="4">
        <f t="shared" si="18"/>
        <v>2</v>
      </c>
      <c r="AC34" s="12">
        <f t="shared" si="13"/>
        <v>100</v>
      </c>
      <c r="AD34" s="12">
        <f t="shared" si="13"/>
        <v>0</v>
      </c>
      <c r="AE34" s="12">
        <f t="shared" si="13"/>
        <v>200</v>
      </c>
      <c r="AH34" s="4">
        <f t="shared" ref="AH34:AJ34" si="19">SUM(AH23:AH30)</f>
        <v>2</v>
      </c>
      <c r="AI34" s="4">
        <f t="shared" si="19"/>
        <v>2</v>
      </c>
      <c r="AJ34" s="4">
        <f t="shared" si="19"/>
        <v>0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0</v>
      </c>
      <c r="S35" s="4">
        <f t="shared" si="20"/>
        <v>3</v>
      </c>
      <c r="T35" s="4">
        <f t="shared" si="20"/>
        <v>1</v>
      </c>
      <c r="U35" s="4">
        <f t="shared" si="20"/>
        <v>-2</v>
      </c>
      <c r="V35" s="4">
        <f t="shared" si="20"/>
        <v>3</v>
      </c>
      <c r="W35" s="12">
        <f t="shared" si="11"/>
        <v>50</v>
      </c>
      <c r="X35" s="12">
        <f t="shared" si="11"/>
        <v>-100</v>
      </c>
      <c r="Y35" s="12">
        <f t="shared" si="11"/>
        <v>0</v>
      </c>
      <c r="Z35" s="4">
        <f t="shared" si="20"/>
        <v>1</v>
      </c>
      <c r="AA35" s="4">
        <f t="shared" si="20"/>
        <v>-1</v>
      </c>
      <c r="AB35" s="4">
        <f t="shared" si="20"/>
        <v>2</v>
      </c>
      <c r="AC35" s="12">
        <f t="shared" si="13"/>
        <v>50</v>
      </c>
      <c r="AD35" s="12">
        <f t="shared" si="13"/>
        <v>-100</v>
      </c>
      <c r="AE35" s="12">
        <f t="shared" si="13"/>
        <v>200</v>
      </c>
      <c r="AH35" s="4">
        <f t="shared" ref="AH35:AJ35" si="21">SUM(AH25:AH30)</f>
        <v>2</v>
      </c>
      <c r="AI35" s="4">
        <f t="shared" si="21"/>
        <v>2</v>
      </c>
      <c r="AJ35" s="4">
        <f t="shared" si="21"/>
        <v>0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0</v>
      </c>
      <c r="S36" s="4">
        <f t="shared" si="22"/>
        <v>3</v>
      </c>
      <c r="T36" s="4">
        <f t="shared" si="22"/>
        <v>3</v>
      </c>
      <c r="U36" s="4">
        <f t="shared" si="22"/>
        <v>0</v>
      </c>
      <c r="V36" s="4">
        <f t="shared" si="22"/>
        <v>3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200</v>
      </c>
      <c r="AD36" s="12">
        <f t="shared" si="13"/>
        <v>0</v>
      </c>
      <c r="AE36" s="12">
        <f t="shared" si="13"/>
        <v>200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 t="e">
        <f>S39-AJ39</f>
        <v>#DIV/0!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 t="e">
        <f t="shared" si="32"/>
        <v>#DIV/0!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 t="e">
        <f>S40-AJ40</f>
        <v>#DIV/0!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 t="e">
        <f t="shared" si="38"/>
        <v>#DIV/0!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0</v>
      </c>
      <c r="S41" s="13">
        <f t="shared" si="39"/>
        <v>100</v>
      </c>
      <c r="T41" s="13">
        <f>T35/T9*100</f>
        <v>50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-25</v>
      </c>
      <c r="X41" s="13">
        <f t="shared" si="26"/>
        <v>-100</v>
      </c>
      <c r="Y41" s="13" t="e">
        <f>S41-AJ41</f>
        <v>#DIV/0!</v>
      </c>
      <c r="Z41" s="13">
        <f>Z35/Z9*100</f>
        <v>50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-25</v>
      </c>
      <c r="AD41" s="13">
        <f>R41-AL41</f>
        <v>-100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 t="e">
        <f>AJ35/AJ9*100</f>
        <v>#DIV/0!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0</v>
      </c>
      <c r="S42" s="13">
        <f t="shared" si="43"/>
        <v>100</v>
      </c>
      <c r="T42" s="13">
        <f t="shared" si="43"/>
        <v>150</v>
      </c>
      <c r="U42" s="13">
        <f t="shared" si="43"/>
        <v>0</v>
      </c>
      <c r="V42" s="13">
        <f t="shared" si="43"/>
        <v>100</v>
      </c>
      <c r="W42" s="13">
        <f t="shared" si="35"/>
        <v>75</v>
      </c>
      <c r="X42" s="13">
        <f t="shared" si="26"/>
        <v>0</v>
      </c>
      <c r="Y42" s="13" t="e">
        <f>S42-AJ42</f>
        <v>#DIV/0!</v>
      </c>
      <c r="Z42" s="13">
        <f t="shared" si="43"/>
        <v>100</v>
      </c>
      <c r="AA42" s="13" t="e">
        <f t="shared" si="43"/>
        <v>#DIV/0!</v>
      </c>
      <c r="AB42" s="13">
        <f t="shared" si="43"/>
        <v>100</v>
      </c>
      <c r="AC42" s="13">
        <f t="shared" si="37"/>
        <v>25</v>
      </c>
      <c r="AD42" s="13">
        <f>R42-AL42</f>
        <v>0</v>
      </c>
      <c r="AE42" s="13">
        <f t="shared" si="28"/>
        <v>0</v>
      </c>
      <c r="AH42" s="13">
        <f t="shared" ref="AH42:AJ42" si="44">AH36/AH9*100</f>
        <v>0</v>
      </c>
      <c r="AI42" s="13">
        <f t="shared" si="44"/>
        <v>0</v>
      </c>
      <c r="AJ42" s="13" t="e">
        <f t="shared" si="44"/>
        <v>#DIV/0!</v>
      </c>
      <c r="AK42" s="13">
        <f>AK36/AK9*100</f>
        <v>50</v>
      </c>
      <c r="AL42" s="13">
        <f>AL36/AL9*100</f>
        <v>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114</v>
      </c>
      <c r="C9" s="4">
        <f>SUM(C10:C30)</f>
        <v>57</v>
      </c>
      <c r="D9" s="4">
        <f>SUM(D10:D30)</f>
        <v>57</v>
      </c>
      <c r="E9" s="4">
        <f>F9+G9</f>
        <v>25</v>
      </c>
      <c r="F9" s="4">
        <f>SUM(F10:F30)</f>
        <v>10</v>
      </c>
      <c r="G9" s="4">
        <f>SUM(G10:G30)</f>
        <v>15</v>
      </c>
      <c r="H9" s="12">
        <f>IF(B9=E9,0,(1-(B9/(B9-E9)))*-100)</f>
        <v>28.08988764044944</v>
      </c>
      <c r="I9" s="12">
        <f>IF(C9=F9,0,(1-(C9/(C9-F9)))*-100)</f>
        <v>21.276595744680861</v>
      </c>
      <c r="J9" s="12">
        <f>IF(D9=G9,0,(1-(D9/(D9-G9)))*-100)</f>
        <v>35.714285714285722</v>
      </c>
      <c r="K9" s="4">
        <f>L9+M9</f>
        <v>-12</v>
      </c>
      <c r="L9" s="4">
        <f>SUM(L10:L30)</f>
        <v>-10</v>
      </c>
      <c r="M9" s="4">
        <f>SUM(M10:M30)</f>
        <v>-2</v>
      </c>
      <c r="N9" s="12">
        <f>IF(B9=K9,0,(1-(B9/(B9-K9)))*-100)</f>
        <v>-9.5238095238095237</v>
      </c>
      <c r="O9" s="12">
        <f t="shared" ref="O9:P10" si="0">IF(C9=L9,0,(1-(C9/(C9-L9)))*-100)</f>
        <v>-14.925373134328357</v>
      </c>
      <c r="P9" s="12">
        <f>IF(D9=M9,0,(1-(D9/(D9-M9)))*-100)</f>
        <v>-3.3898305084745783</v>
      </c>
      <c r="Q9" s="4">
        <f>R9+S9</f>
        <v>130</v>
      </c>
      <c r="R9" s="4">
        <f>SUM(R10:R30)</f>
        <v>57</v>
      </c>
      <c r="S9" s="4">
        <f>SUM(S10:S30)</f>
        <v>73</v>
      </c>
      <c r="T9" s="4">
        <f>U9+V9</f>
        <v>26</v>
      </c>
      <c r="U9" s="4">
        <f>SUM(U10:U30)</f>
        <v>5</v>
      </c>
      <c r="V9" s="4">
        <f>SUM(V10:V30)</f>
        <v>21</v>
      </c>
      <c r="W9" s="12">
        <f>IF(Q9=T9,0,(1-(Q9/(Q9-T9)))*-100)</f>
        <v>25</v>
      </c>
      <c r="X9" s="12">
        <f t="shared" ref="X9:Y24" si="1">IF(R9=U9,0,(1-(R9/(R9-U9)))*-100)</f>
        <v>9.6153846153846256</v>
      </c>
      <c r="Y9" s="12">
        <f>IF(S9=V9,0,(1-(S9/(S9-V9)))*-100)</f>
        <v>40.384615384615373</v>
      </c>
      <c r="Z9" s="4">
        <f>AA9+AB9</f>
        <v>-28</v>
      </c>
      <c r="AA9" s="4">
        <f>SUM(AA10:AA30)</f>
        <v>-21</v>
      </c>
      <c r="AB9" s="4">
        <f>SUM(AB10:AB30)</f>
        <v>-7</v>
      </c>
      <c r="AC9" s="12">
        <f>IF(Q9=Z9,0,(1-(Q9/(Q9-Z9)))*-100)</f>
        <v>-17.721518987341767</v>
      </c>
      <c r="AD9" s="12">
        <f t="shared" ref="AD9:AE24" si="2">IF(R9=AA9,0,(1-(R9/(R9-AA9)))*-100)</f>
        <v>-26.923076923076927</v>
      </c>
      <c r="AE9" s="12">
        <f>IF(S9=AB9,0,(1-(S9/(S9-AB9)))*-100)</f>
        <v>-8.7500000000000018</v>
      </c>
      <c r="AH9" s="4">
        <f t="shared" ref="AH9:AJ30" si="3">Q9-T9</f>
        <v>104</v>
      </c>
      <c r="AI9" s="4">
        <f t="shared" si="3"/>
        <v>52</v>
      </c>
      <c r="AJ9" s="4">
        <f t="shared" si="3"/>
        <v>52</v>
      </c>
      <c r="AK9" s="4">
        <f t="shared" ref="AK9:AM30" si="4">Q9-Z9</f>
        <v>158</v>
      </c>
      <c r="AL9" s="4">
        <f t="shared" si="4"/>
        <v>78</v>
      </c>
      <c r="AM9" s="4">
        <f t="shared" si="4"/>
        <v>80</v>
      </c>
    </row>
    <row r="10" spans="1:39" s="1" customFormat="1" ht="18" customHeight="1" x14ac:dyDescent="0.15">
      <c r="A10" s="4" t="s">
        <v>65</v>
      </c>
      <c r="B10" s="4">
        <f t="shared" ref="B10" si="5">C10+D10</f>
        <v>114</v>
      </c>
      <c r="C10" s="4">
        <v>57</v>
      </c>
      <c r="D10" s="4">
        <v>57</v>
      </c>
      <c r="E10" s="4">
        <f t="shared" ref="E10" si="6">F10+G10</f>
        <v>25</v>
      </c>
      <c r="F10" s="4">
        <v>10</v>
      </c>
      <c r="G10" s="4">
        <v>15</v>
      </c>
      <c r="H10" s="12">
        <f>IF(B10=E10,0,(1-(B10/(B10-E10)))*-100)</f>
        <v>28.08988764044944</v>
      </c>
      <c r="I10" s="12">
        <f t="shared" ref="I10" si="7">IF(C10=F10,0,(1-(C10/(C10-F10)))*-100)</f>
        <v>21.276595744680861</v>
      </c>
      <c r="J10" s="12">
        <f>IF(D10=G10,0,(1-(D10/(D10-G10)))*-100)</f>
        <v>35.714285714285722</v>
      </c>
      <c r="K10" s="4">
        <f t="shared" ref="K10" si="8">L10+M10</f>
        <v>-12</v>
      </c>
      <c r="L10" s="4">
        <v>-10</v>
      </c>
      <c r="M10" s="4">
        <v>-2</v>
      </c>
      <c r="N10" s="12">
        <f>IF(B10=K10,0,(1-(B10/(B10-K10)))*-100)</f>
        <v>-9.5238095238095237</v>
      </c>
      <c r="O10" s="12">
        <f t="shared" si="0"/>
        <v>-14.925373134328357</v>
      </c>
      <c r="P10" s="12">
        <f t="shared" si="0"/>
        <v>-3.3898305084745783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1</v>
      </c>
      <c r="R13" s="4">
        <v>1</v>
      </c>
      <c r="S13" s="4">
        <v>0</v>
      </c>
      <c r="T13" s="4">
        <f t="shared" si="10"/>
        <v>1</v>
      </c>
      <c r="U13" s="4">
        <v>1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1</v>
      </c>
      <c r="AA13" s="4">
        <v>1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-2</v>
      </c>
      <c r="AA19" s="4">
        <v>-2</v>
      </c>
      <c r="AB19" s="4">
        <v>0</v>
      </c>
      <c r="AC19" s="12">
        <f>IF(Q19=Z19,0,(1-(Q19/(Q19-Z19)))*-100)</f>
        <v>-66.666666666666671</v>
      </c>
      <c r="AD19" s="12">
        <f t="shared" si="2"/>
        <v>-66.666666666666671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3</v>
      </c>
      <c r="AL19" s="4">
        <f t="shared" si="4"/>
        <v>3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-4</v>
      </c>
      <c r="U20" s="4">
        <v>-2</v>
      </c>
      <c r="V20" s="4">
        <v>-2</v>
      </c>
      <c r="W20" s="12">
        <f t="shared" si="11"/>
        <v>-100</v>
      </c>
      <c r="X20" s="12">
        <f t="shared" si="1"/>
        <v>-100</v>
      </c>
      <c r="Y20" s="12">
        <f t="shared" si="1"/>
        <v>-100</v>
      </c>
      <c r="Z20" s="4">
        <f t="shared" si="12"/>
        <v>-2</v>
      </c>
      <c r="AA20" s="4">
        <v>-2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4</v>
      </c>
      <c r="AI20" s="4">
        <f t="shared" si="3"/>
        <v>2</v>
      </c>
      <c r="AJ20" s="4">
        <f t="shared" si="3"/>
        <v>2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-2</v>
      </c>
      <c r="U21" s="4">
        <v>-2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-2</v>
      </c>
      <c r="AA21" s="4">
        <v>-1</v>
      </c>
      <c r="AB21" s="4">
        <v>-1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3</v>
      </c>
      <c r="S22" s="4">
        <v>3</v>
      </c>
      <c r="T22" s="4">
        <f t="shared" si="10"/>
        <v>5</v>
      </c>
      <c r="U22" s="4">
        <v>2</v>
      </c>
      <c r="V22" s="4">
        <v>3</v>
      </c>
      <c r="W22" s="12">
        <f t="shared" si="11"/>
        <v>500</v>
      </c>
      <c r="X22" s="12">
        <f t="shared" si="1"/>
        <v>200</v>
      </c>
      <c r="Y22" s="12">
        <f t="shared" si="1"/>
        <v>0</v>
      </c>
      <c r="Z22" s="4">
        <f t="shared" si="12"/>
        <v>-2</v>
      </c>
      <c r="AA22" s="4">
        <v>-5</v>
      </c>
      <c r="AB22" s="4">
        <v>3</v>
      </c>
      <c r="AC22" s="12">
        <f t="shared" si="13"/>
        <v>-25</v>
      </c>
      <c r="AD22" s="12">
        <f t="shared" si="2"/>
        <v>-62.5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8</v>
      </c>
      <c r="AL22" s="4">
        <f t="shared" si="4"/>
        <v>8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2</v>
      </c>
      <c r="S23" s="4">
        <v>3</v>
      </c>
      <c r="T23" s="4">
        <f t="shared" si="10"/>
        <v>-4</v>
      </c>
      <c r="U23" s="4">
        <v>-4</v>
      </c>
      <c r="V23" s="4">
        <v>0</v>
      </c>
      <c r="W23" s="12">
        <f>IF(Q23=T23,0,(1-(Q23/(Q23-T23)))*-100)</f>
        <v>-44.444444444444443</v>
      </c>
      <c r="X23" s="12">
        <f t="shared" si="1"/>
        <v>-66.666666666666671</v>
      </c>
      <c r="Y23" s="12">
        <f t="shared" si="1"/>
        <v>0</v>
      </c>
      <c r="Z23" s="4">
        <f t="shared" si="12"/>
        <v>-8</v>
      </c>
      <c r="AA23" s="4">
        <v>-7</v>
      </c>
      <c r="AB23" s="4">
        <v>-1</v>
      </c>
      <c r="AC23" s="12">
        <f t="shared" si="13"/>
        <v>-61.53846153846154</v>
      </c>
      <c r="AD23" s="12">
        <f t="shared" si="2"/>
        <v>-77.777777777777786</v>
      </c>
      <c r="AE23" s="12">
        <f t="shared" si="2"/>
        <v>-25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13</v>
      </c>
      <c r="AL23" s="4">
        <f t="shared" si="4"/>
        <v>9</v>
      </c>
      <c r="AM23" s="4">
        <f t="shared" si="4"/>
        <v>4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11</v>
      </c>
      <c r="R24" s="4">
        <v>6</v>
      </c>
      <c r="S24" s="4">
        <v>5</v>
      </c>
      <c r="T24" s="4">
        <f t="shared" si="10"/>
        <v>0</v>
      </c>
      <c r="U24" s="4">
        <v>-2</v>
      </c>
      <c r="V24" s="4">
        <v>2</v>
      </c>
      <c r="W24" s="12">
        <f t="shared" si="11"/>
        <v>0</v>
      </c>
      <c r="X24" s="12">
        <f t="shared" si="1"/>
        <v>-25</v>
      </c>
      <c r="Y24" s="12">
        <f t="shared" si="1"/>
        <v>66.666666666666671</v>
      </c>
      <c r="Z24" s="4">
        <f t="shared" si="12"/>
        <v>2</v>
      </c>
      <c r="AA24" s="4">
        <v>0</v>
      </c>
      <c r="AB24" s="4">
        <v>2</v>
      </c>
      <c r="AC24" s="12">
        <f t="shared" si="13"/>
        <v>22.222222222222232</v>
      </c>
      <c r="AD24" s="12">
        <f t="shared" si="2"/>
        <v>0</v>
      </c>
      <c r="AE24" s="12">
        <f t="shared" si="2"/>
        <v>66.666666666666671</v>
      </c>
      <c r="AH24" s="4">
        <f t="shared" si="3"/>
        <v>11</v>
      </c>
      <c r="AI24" s="4">
        <f t="shared" si="3"/>
        <v>8</v>
      </c>
      <c r="AJ24" s="4">
        <f t="shared" si="3"/>
        <v>3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17</v>
      </c>
      <c r="R25" s="4">
        <v>10</v>
      </c>
      <c r="S25" s="4">
        <v>7</v>
      </c>
      <c r="T25" s="4">
        <f t="shared" si="10"/>
        <v>6</v>
      </c>
      <c r="U25" s="4">
        <v>4</v>
      </c>
      <c r="V25" s="4">
        <v>2</v>
      </c>
      <c r="W25" s="12">
        <f t="shared" si="11"/>
        <v>54.54545454545454</v>
      </c>
      <c r="X25" s="12">
        <f t="shared" si="11"/>
        <v>66.666666666666671</v>
      </c>
      <c r="Y25" s="12">
        <f t="shared" si="11"/>
        <v>39.999999999999993</v>
      </c>
      <c r="Z25" s="4">
        <f t="shared" si="12"/>
        <v>6</v>
      </c>
      <c r="AA25" s="4">
        <v>2</v>
      </c>
      <c r="AB25" s="4">
        <v>4</v>
      </c>
      <c r="AC25" s="12">
        <f t="shared" si="13"/>
        <v>54.54545454545454</v>
      </c>
      <c r="AD25" s="12">
        <f t="shared" si="13"/>
        <v>25</v>
      </c>
      <c r="AE25" s="12">
        <f t="shared" si="13"/>
        <v>133.33333333333334</v>
      </c>
      <c r="AH25" s="4">
        <f t="shared" si="3"/>
        <v>11</v>
      </c>
      <c r="AI25" s="4">
        <f t="shared" si="3"/>
        <v>6</v>
      </c>
      <c r="AJ25" s="4">
        <f t="shared" si="3"/>
        <v>5</v>
      </c>
      <c r="AK25" s="4">
        <f t="shared" si="4"/>
        <v>11</v>
      </c>
      <c r="AL25" s="4">
        <f t="shared" si="4"/>
        <v>8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25</v>
      </c>
      <c r="R26" s="4">
        <v>12</v>
      </c>
      <c r="S26" s="4">
        <v>13</v>
      </c>
      <c r="T26" s="4">
        <f t="shared" si="10"/>
        <v>9</v>
      </c>
      <c r="U26" s="4">
        <v>3</v>
      </c>
      <c r="V26" s="4">
        <v>6</v>
      </c>
      <c r="W26" s="12">
        <f t="shared" si="11"/>
        <v>56.25</v>
      </c>
      <c r="X26" s="12">
        <f t="shared" si="11"/>
        <v>33.333333333333329</v>
      </c>
      <c r="Y26" s="12">
        <f t="shared" si="11"/>
        <v>85.714285714285722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-14.28571428571429</v>
      </c>
      <c r="AE26" s="12">
        <f t="shared" si="13"/>
        <v>18.181818181818187</v>
      </c>
      <c r="AH26" s="4">
        <f t="shared" si="3"/>
        <v>16</v>
      </c>
      <c r="AI26" s="4">
        <f t="shared" si="3"/>
        <v>9</v>
      </c>
      <c r="AJ26" s="4">
        <f t="shared" si="3"/>
        <v>7</v>
      </c>
      <c r="AK26" s="4">
        <f t="shared" si="4"/>
        <v>25</v>
      </c>
      <c r="AL26" s="4">
        <f t="shared" si="4"/>
        <v>14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19</v>
      </c>
      <c r="R27" s="4">
        <v>7</v>
      </c>
      <c r="S27" s="4">
        <v>12</v>
      </c>
      <c r="T27" s="4">
        <f t="shared" si="10"/>
        <v>1</v>
      </c>
      <c r="U27" s="4">
        <v>-3</v>
      </c>
      <c r="V27" s="4">
        <v>4</v>
      </c>
      <c r="W27" s="12">
        <f t="shared" si="11"/>
        <v>5.555555555555558</v>
      </c>
      <c r="X27" s="12">
        <f t="shared" si="11"/>
        <v>-30.000000000000004</v>
      </c>
      <c r="Y27" s="12">
        <f t="shared" si="11"/>
        <v>50</v>
      </c>
      <c r="Z27" s="4">
        <f t="shared" si="12"/>
        <v>-10</v>
      </c>
      <c r="AA27" s="4">
        <v>-6</v>
      </c>
      <c r="AB27" s="4">
        <v>-4</v>
      </c>
      <c r="AC27" s="12">
        <f t="shared" si="13"/>
        <v>-34.482758620689658</v>
      </c>
      <c r="AD27" s="12">
        <f t="shared" si="13"/>
        <v>-46.153846153846153</v>
      </c>
      <c r="AE27" s="12">
        <f t="shared" si="13"/>
        <v>-25</v>
      </c>
      <c r="AH27" s="4">
        <f t="shared" si="3"/>
        <v>18</v>
      </c>
      <c r="AI27" s="4">
        <f t="shared" si="3"/>
        <v>10</v>
      </c>
      <c r="AJ27" s="4">
        <f t="shared" si="3"/>
        <v>8</v>
      </c>
      <c r="AK27" s="4">
        <f t="shared" si="4"/>
        <v>29</v>
      </c>
      <c r="AL27" s="4">
        <f t="shared" si="4"/>
        <v>13</v>
      </c>
      <c r="AM27" s="4">
        <f t="shared" si="4"/>
        <v>16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28</v>
      </c>
      <c r="R28" s="4">
        <v>10</v>
      </c>
      <c r="S28" s="4">
        <v>18</v>
      </c>
      <c r="T28" s="4">
        <f t="shared" si="10"/>
        <v>4</v>
      </c>
      <c r="U28" s="4">
        <v>4</v>
      </c>
      <c r="V28" s="4">
        <v>0</v>
      </c>
      <c r="W28" s="12">
        <f t="shared" si="11"/>
        <v>16.666666666666675</v>
      </c>
      <c r="X28" s="12">
        <f t="shared" si="11"/>
        <v>66.666666666666671</v>
      </c>
      <c r="Y28" s="12">
        <f t="shared" si="11"/>
        <v>0</v>
      </c>
      <c r="Z28" s="4">
        <f t="shared" si="12"/>
        <v>-5</v>
      </c>
      <c r="AA28" s="4">
        <v>0</v>
      </c>
      <c r="AB28" s="4">
        <v>-5</v>
      </c>
      <c r="AC28" s="12">
        <f t="shared" si="13"/>
        <v>-15.151515151515149</v>
      </c>
      <c r="AD28" s="12">
        <f t="shared" si="13"/>
        <v>0</v>
      </c>
      <c r="AE28" s="12">
        <f t="shared" si="13"/>
        <v>-21.739130434782606</v>
      </c>
      <c r="AH28" s="4">
        <f t="shared" si="3"/>
        <v>24</v>
      </c>
      <c r="AI28" s="4">
        <f t="shared" si="3"/>
        <v>6</v>
      </c>
      <c r="AJ28" s="4">
        <f t="shared" si="3"/>
        <v>18</v>
      </c>
      <c r="AK28" s="4">
        <f t="shared" si="4"/>
        <v>33</v>
      </c>
      <c r="AL28" s="4">
        <f t="shared" si="4"/>
        <v>10</v>
      </c>
      <c r="AM28" s="4">
        <f t="shared" si="4"/>
        <v>23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11</v>
      </c>
      <c r="R29" s="4">
        <v>3</v>
      </c>
      <c r="S29" s="4">
        <v>8</v>
      </c>
      <c r="T29" s="4">
        <f t="shared" si="10"/>
        <v>6</v>
      </c>
      <c r="U29" s="4">
        <v>2</v>
      </c>
      <c r="V29" s="4">
        <v>4</v>
      </c>
      <c r="W29" s="12">
        <f t="shared" si="11"/>
        <v>120.00000000000001</v>
      </c>
      <c r="X29" s="12">
        <f t="shared" si="11"/>
        <v>200</v>
      </c>
      <c r="Y29" s="12">
        <f t="shared" si="11"/>
        <v>100</v>
      </c>
      <c r="Z29" s="4">
        <f t="shared" si="12"/>
        <v>-12</v>
      </c>
      <c r="AA29" s="4">
        <v>-1</v>
      </c>
      <c r="AB29" s="4">
        <v>-11</v>
      </c>
      <c r="AC29" s="12">
        <f t="shared" si="13"/>
        <v>-52.173913043478258</v>
      </c>
      <c r="AD29" s="12">
        <f t="shared" si="13"/>
        <v>-25</v>
      </c>
      <c r="AE29" s="12">
        <f t="shared" si="13"/>
        <v>-57.894736842105267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23</v>
      </c>
      <c r="AL29" s="4">
        <f t="shared" si="4"/>
        <v>4</v>
      </c>
      <c r="AM29" s="4">
        <f t="shared" si="4"/>
        <v>19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1</v>
      </c>
      <c r="U30" s="4">
        <v>-1</v>
      </c>
      <c r="V30" s="4">
        <v>2</v>
      </c>
      <c r="W30" s="12">
        <f t="shared" si="11"/>
        <v>50</v>
      </c>
      <c r="X30" s="12">
        <f t="shared" si="11"/>
        <v>-100</v>
      </c>
      <c r="Y30" s="12">
        <f t="shared" si="11"/>
        <v>200</v>
      </c>
      <c r="Z30" s="4">
        <f t="shared" si="12"/>
        <v>3</v>
      </c>
      <c r="AA30" s="4">
        <v>0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10</v>
      </c>
      <c r="R33" s="4">
        <f t="shared" si="16"/>
        <v>6</v>
      </c>
      <c r="S33" s="4">
        <f>SUM(S13:S22)</f>
        <v>4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25</v>
      </c>
      <c r="X33" s="12">
        <f t="shared" si="11"/>
        <v>19.999999999999996</v>
      </c>
      <c r="Y33" s="12">
        <f t="shared" si="11"/>
        <v>33.333333333333329</v>
      </c>
      <c r="Z33" s="4">
        <f t="shared" si="16"/>
        <v>-5</v>
      </c>
      <c r="AA33" s="4">
        <f t="shared" si="16"/>
        <v>-8</v>
      </c>
      <c r="AB33" s="4">
        <f t="shared" si="16"/>
        <v>3</v>
      </c>
      <c r="AC33" s="12">
        <f t="shared" si="13"/>
        <v>-33.333333333333336</v>
      </c>
      <c r="AD33" s="12">
        <f t="shared" si="13"/>
        <v>-57.142857142857139</v>
      </c>
      <c r="AE33" s="12">
        <f t="shared" si="13"/>
        <v>300</v>
      </c>
      <c r="AH33" s="4">
        <f t="shared" ref="AH33:AJ33" si="17">SUM(AH13:AH22)</f>
        <v>8</v>
      </c>
      <c r="AI33" s="4">
        <f t="shared" si="17"/>
        <v>5</v>
      </c>
      <c r="AJ33" s="4">
        <f t="shared" si="17"/>
        <v>3</v>
      </c>
      <c r="AK33" s="4">
        <f>SUM(AK13:AK22)</f>
        <v>15</v>
      </c>
      <c r="AL33" s="4">
        <f>SUM(AL13:AL22)</f>
        <v>14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119</v>
      </c>
      <c r="R34" s="4">
        <f t="shared" si="18"/>
        <v>50</v>
      </c>
      <c r="S34" s="4">
        <f t="shared" si="18"/>
        <v>69</v>
      </c>
      <c r="T34" s="4">
        <f t="shared" si="18"/>
        <v>23</v>
      </c>
      <c r="U34" s="4">
        <f t="shared" si="18"/>
        <v>3</v>
      </c>
      <c r="V34" s="4">
        <f t="shared" si="18"/>
        <v>20</v>
      </c>
      <c r="W34" s="12">
        <f t="shared" si="11"/>
        <v>23.958333333333325</v>
      </c>
      <c r="X34" s="12">
        <f t="shared" si="11"/>
        <v>6.3829787234042534</v>
      </c>
      <c r="Y34" s="12">
        <f t="shared" si="11"/>
        <v>40.816326530612244</v>
      </c>
      <c r="Z34" s="4">
        <f t="shared" si="18"/>
        <v>-24</v>
      </c>
      <c r="AA34" s="4">
        <f t="shared" si="18"/>
        <v>-14</v>
      </c>
      <c r="AB34" s="4">
        <f t="shared" si="18"/>
        <v>-10</v>
      </c>
      <c r="AC34" s="12">
        <f t="shared" si="13"/>
        <v>-16.78321678321678</v>
      </c>
      <c r="AD34" s="12">
        <f t="shared" si="13"/>
        <v>-21.875</v>
      </c>
      <c r="AE34" s="12">
        <f t="shared" si="13"/>
        <v>-12.658227848101266</v>
      </c>
      <c r="AH34" s="4">
        <f t="shared" ref="AH34:AJ34" si="19">SUM(AH23:AH30)</f>
        <v>96</v>
      </c>
      <c r="AI34" s="4">
        <f t="shared" si="19"/>
        <v>47</v>
      </c>
      <c r="AJ34" s="4">
        <f t="shared" si="19"/>
        <v>49</v>
      </c>
      <c r="AK34" s="4">
        <f>SUM(AK23:AK30)</f>
        <v>143</v>
      </c>
      <c r="AL34" s="4">
        <f>SUM(AL23:AL30)</f>
        <v>64</v>
      </c>
      <c r="AM34" s="4">
        <f>SUM(AM23:AM30)</f>
        <v>79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103</v>
      </c>
      <c r="R35" s="4">
        <f t="shared" si="20"/>
        <v>42</v>
      </c>
      <c r="S35" s="4">
        <f t="shared" si="20"/>
        <v>61</v>
      </c>
      <c r="T35" s="4">
        <f t="shared" si="20"/>
        <v>27</v>
      </c>
      <c r="U35" s="4">
        <f t="shared" si="20"/>
        <v>9</v>
      </c>
      <c r="V35" s="4">
        <f t="shared" si="20"/>
        <v>18</v>
      </c>
      <c r="W35" s="12">
        <f t="shared" si="11"/>
        <v>35.526315789473692</v>
      </c>
      <c r="X35" s="12">
        <f t="shared" si="11"/>
        <v>27.27272727272727</v>
      </c>
      <c r="Y35" s="12">
        <f t="shared" si="11"/>
        <v>41.86046511627908</v>
      </c>
      <c r="Z35" s="4">
        <f t="shared" si="20"/>
        <v>-18</v>
      </c>
      <c r="AA35" s="4">
        <f t="shared" si="20"/>
        <v>-7</v>
      </c>
      <c r="AB35" s="4">
        <f t="shared" si="20"/>
        <v>-11</v>
      </c>
      <c r="AC35" s="12">
        <f t="shared" si="13"/>
        <v>-14.876033057851235</v>
      </c>
      <c r="AD35" s="12">
        <f t="shared" si="13"/>
        <v>-14.28571428571429</v>
      </c>
      <c r="AE35" s="12">
        <f t="shared" si="13"/>
        <v>-15.277777777777779</v>
      </c>
      <c r="AH35" s="4">
        <f t="shared" ref="AH35:AJ35" si="21">SUM(AH25:AH30)</f>
        <v>76</v>
      </c>
      <c r="AI35" s="4">
        <f t="shared" si="21"/>
        <v>33</v>
      </c>
      <c r="AJ35" s="4">
        <f t="shared" si="21"/>
        <v>43</v>
      </c>
      <c r="AK35" s="4">
        <f>SUM(AK25:AK30)</f>
        <v>121</v>
      </c>
      <c r="AL35" s="4">
        <f>SUM(AL25:AL30)</f>
        <v>49</v>
      </c>
      <c r="AM35" s="4">
        <f>SUM(AM25:AM30)</f>
        <v>72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61</v>
      </c>
      <c r="R36" s="4">
        <f t="shared" si="22"/>
        <v>20</v>
      </c>
      <c r="S36" s="4">
        <f t="shared" si="22"/>
        <v>41</v>
      </c>
      <c r="T36" s="4">
        <f t="shared" si="22"/>
        <v>12</v>
      </c>
      <c r="U36" s="4">
        <f t="shared" si="22"/>
        <v>2</v>
      </c>
      <c r="V36" s="4">
        <f t="shared" si="22"/>
        <v>10</v>
      </c>
      <c r="W36" s="12">
        <f t="shared" si="11"/>
        <v>24.489795918367353</v>
      </c>
      <c r="X36" s="12">
        <f t="shared" si="11"/>
        <v>11.111111111111116</v>
      </c>
      <c r="Y36" s="12">
        <f t="shared" si="11"/>
        <v>32.258064516129025</v>
      </c>
      <c r="Z36" s="4">
        <f t="shared" si="22"/>
        <v>-24</v>
      </c>
      <c r="AA36" s="4">
        <f t="shared" si="22"/>
        <v>-7</v>
      </c>
      <c r="AB36" s="4">
        <f t="shared" si="22"/>
        <v>-17</v>
      </c>
      <c r="AC36" s="12">
        <f t="shared" si="13"/>
        <v>-28.235294117647058</v>
      </c>
      <c r="AD36" s="12">
        <f t="shared" si="13"/>
        <v>-25.925925925925931</v>
      </c>
      <c r="AE36" s="12">
        <f t="shared" si="13"/>
        <v>-29.31034482758621</v>
      </c>
      <c r="AH36" s="4">
        <f t="shared" ref="AH36:AJ36" si="23">SUM(AH27:AH30)</f>
        <v>49</v>
      </c>
      <c r="AI36" s="4">
        <f t="shared" si="23"/>
        <v>18</v>
      </c>
      <c r="AJ36" s="4">
        <f t="shared" si="23"/>
        <v>31</v>
      </c>
      <c r="AK36" s="4">
        <f>SUM(AK27:AK30)</f>
        <v>85</v>
      </c>
      <c r="AL36" s="4">
        <f>SUM(AL27:AL30)</f>
        <v>27</v>
      </c>
      <c r="AM36" s="4">
        <f>SUM(AM27:AM30)</f>
        <v>58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0.76923076923076927</v>
      </c>
      <c r="R38" s="13">
        <f t="shared" si="24"/>
        <v>1.7543859649122806</v>
      </c>
      <c r="S38" s="13">
        <f t="shared" si="24"/>
        <v>0</v>
      </c>
      <c r="T38" s="13">
        <f>T32/T9*100</f>
        <v>3.8461538461538463</v>
      </c>
      <c r="U38" s="13">
        <f t="shared" ref="U38:V38" si="25">U32/U9*100</f>
        <v>20</v>
      </c>
      <c r="V38" s="13">
        <f t="shared" si="25"/>
        <v>0</v>
      </c>
      <c r="W38" s="13">
        <f>Q38-AH38</f>
        <v>0.76923076923076927</v>
      </c>
      <c r="X38" s="13">
        <f t="shared" ref="X38:Y42" si="26">R38-AI38</f>
        <v>1.7543859649122806</v>
      </c>
      <c r="Y38" s="13">
        <f t="shared" si="26"/>
        <v>0</v>
      </c>
      <c r="Z38" s="13">
        <f>Z32/Z9*100</f>
        <v>-3.5714285714285712</v>
      </c>
      <c r="AA38" s="13">
        <f t="shared" ref="AA38:AB38" si="27">AA32/AA9*100</f>
        <v>-4.7619047619047619</v>
      </c>
      <c r="AB38" s="13">
        <f t="shared" si="27"/>
        <v>0</v>
      </c>
      <c r="AC38" s="13">
        <f>Q38-AK38</f>
        <v>0.76923076923076927</v>
      </c>
      <c r="AD38" s="13">
        <f t="shared" ref="AD38:AE42" si="28">R38-AL38</f>
        <v>1.7543859649122806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10.526315789473683</v>
      </c>
      <c r="S39" s="14">
        <f t="shared" si="30"/>
        <v>5.4794520547945202</v>
      </c>
      <c r="T39" s="13">
        <f>T33/T9*100</f>
        <v>7.6923076923076925</v>
      </c>
      <c r="U39" s="13">
        <f t="shared" ref="U39:V39" si="31">U33/U9*100</f>
        <v>20</v>
      </c>
      <c r="V39" s="13">
        <f t="shared" si="31"/>
        <v>4.7619047619047619</v>
      </c>
      <c r="W39" s="13">
        <f>Q39-AH39</f>
        <v>0</v>
      </c>
      <c r="X39" s="13">
        <f t="shared" si="26"/>
        <v>0.91093117408906643</v>
      </c>
      <c r="Y39" s="13">
        <f>S39-AJ39</f>
        <v>-0.28977871443624892</v>
      </c>
      <c r="Z39" s="13">
        <f t="shared" si="30"/>
        <v>17.857142857142858</v>
      </c>
      <c r="AA39" s="13">
        <f t="shared" si="30"/>
        <v>38.095238095238095</v>
      </c>
      <c r="AB39" s="13">
        <f t="shared" si="30"/>
        <v>-42.857142857142854</v>
      </c>
      <c r="AC39" s="13">
        <f>Q39-AK39</f>
        <v>-1.8013631937682577</v>
      </c>
      <c r="AD39" s="13">
        <f t="shared" si="28"/>
        <v>-7.4224021592442657</v>
      </c>
      <c r="AE39" s="13">
        <f t="shared" si="28"/>
        <v>4.2294520547945202</v>
      </c>
      <c r="AH39" s="13">
        <f t="shared" ref="AH39:AJ39" si="32">AH33/AH9*100</f>
        <v>7.6923076923076925</v>
      </c>
      <c r="AI39" s="13">
        <f t="shared" si="32"/>
        <v>9.6153846153846168</v>
      </c>
      <c r="AJ39" s="13">
        <f t="shared" si="32"/>
        <v>5.7692307692307692</v>
      </c>
      <c r="AK39" s="13">
        <f>AK33/AK9*100</f>
        <v>9.4936708860759502</v>
      </c>
      <c r="AL39" s="13">
        <f>AL33/AL9*100</f>
        <v>17.948717948717949</v>
      </c>
      <c r="AM39" s="13">
        <f>AM33/AM9*100</f>
        <v>1.25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91.538461538461533</v>
      </c>
      <c r="R40" s="13">
        <f t="shared" si="33"/>
        <v>87.719298245614027</v>
      </c>
      <c r="S40" s="13">
        <f t="shared" si="33"/>
        <v>94.520547945205479</v>
      </c>
      <c r="T40" s="13">
        <f>T34/T9*100</f>
        <v>88.461538461538453</v>
      </c>
      <c r="U40" s="13">
        <f t="shared" ref="U40:V40" si="34">U34/U9*100</f>
        <v>60</v>
      </c>
      <c r="V40" s="13">
        <f t="shared" si="34"/>
        <v>95.238095238095227</v>
      </c>
      <c r="W40" s="13">
        <f t="shared" ref="W40:W42" si="35">Q40-AH40</f>
        <v>-0.7692307692307736</v>
      </c>
      <c r="X40" s="13">
        <f t="shared" si="26"/>
        <v>-2.6653171390013597</v>
      </c>
      <c r="Y40" s="13">
        <f>S40-AJ40</f>
        <v>0.28977871443625247</v>
      </c>
      <c r="Z40" s="13">
        <f>Z34/Z9*100</f>
        <v>85.714285714285708</v>
      </c>
      <c r="AA40" s="13">
        <f t="shared" ref="AA40:AB40" si="36">AA34/AA9*100</f>
        <v>66.666666666666657</v>
      </c>
      <c r="AB40" s="13">
        <f t="shared" si="36"/>
        <v>142.85714285714286</v>
      </c>
      <c r="AC40" s="13">
        <f t="shared" ref="AC40:AC42" si="37">Q40-AK40</f>
        <v>1.0321324245374797</v>
      </c>
      <c r="AD40" s="13">
        <f t="shared" si="28"/>
        <v>5.6680161943319831</v>
      </c>
      <c r="AE40" s="13">
        <f t="shared" si="28"/>
        <v>-4.2294520547945211</v>
      </c>
      <c r="AH40" s="13">
        <f t="shared" ref="AH40:AJ40" si="38">AH34/AH9*100</f>
        <v>92.307692307692307</v>
      </c>
      <c r="AI40" s="13">
        <f t="shared" si="38"/>
        <v>90.384615384615387</v>
      </c>
      <c r="AJ40" s="13">
        <f t="shared" si="38"/>
        <v>94.230769230769226</v>
      </c>
      <c r="AK40" s="13">
        <f>AK34/AK9*100</f>
        <v>90.506329113924053</v>
      </c>
      <c r="AL40" s="13">
        <f>AL34/AL9*100</f>
        <v>82.051282051282044</v>
      </c>
      <c r="AM40" s="13">
        <f>AM34/AM9*100</f>
        <v>98.75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79.230769230769226</v>
      </c>
      <c r="R41" s="13">
        <f t="shared" si="39"/>
        <v>73.68421052631578</v>
      </c>
      <c r="S41" s="13">
        <f t="shared" si="39"/>
        <v>83.561643835616437</v>
      </c>
      <c r="T41" s="13">
        <f>T35/T9*100</f>
        <v>103.84615384615385</v>
      </c>
      <c r="U41" s="13">
        <f t="shared" ref="U41:V41" si="40">U35/U9*100</f>
        <v>180</v>
      </c>
      <c r="V41" s="13">
        <f t="shared" si="40"/>
        <v>85.714285714285708</v>
      </c>
      <c r="W41" s="13">
        <f t="shared" si="35"/>
        <v>6.1538461538461604</v>
      </c>
      <c r="X41" s="13">
        <f t="shared" si="26"/>
        <v>10.222672064777321</v>
      </c>
      <c r="Y41" s="13">
        <f>S41-AJ41</f>
        <v>0.8693361433087432</v>
      </c>
      <c r="Z41" s="13">
        <f>Z35/Z9*100</f>
        <v>64.285714285714292</v>
      </c>
      <c r="AA41" s="13">
        <f t="shared" ref="AA41:AB41" si="41">AA35/AA9*100</f>
        <v>33.333333333333329</v>
      </c>
      <c r="AB41" s="13">
        <f t="shared" si="41"/>
        <v>157.14285714285714</v>
      </c>
      <c r="AC41" s="13">
        <f t="shared" si="37"/>
        <v>2.6484907497565757</v>
      </c>
      <c r="AD41" s="13">
        <f>R41-AL41</f>
        <v>10.863697705802963</v>
      </c>
      <c r="AE41" s="13">
        <f t="shared" si="28"/>
        <v>-6.4383561643835634</v>
      </c>
      <c r="AH41" s="13">
        <f>AH35/AH9*100</f>
        <v>73.076923076923066</v>
      </c>
      <c r="AI41" s="13">
        <f>AI35/AI9*100</f>
        <v>63.46153846153846</v>
      </c>
      <c r="AJ41" s="13">
        <f>AJ35/AJ9*100</f>
        <v>82.692307692307693</v>
      </c>
      <c r="AK41" s="13">
        <f t="shared" ref="AK41:AM41" si="42">AK35/AK9*100</f>
        <v>76.582278481012651</v>
      </c>
      <c r="AL41" s="13">
        <f t="shared" si="42"/>
        <v>62.820512820512818</v>
      </c>
      <c r="AM41" s="13">
        <f t="shared" si="42"/>
        <v>90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46.92307692307692</v>
      </c>
      <c r="R42" s="13">
        <f t="shared" si="43"/>
        <v>35.087719298245609</v>
      </c>
      <c r="S42" s="13">
        <f t="shared" si="43"/>
        <v>56.164383561643838</v>
      </c>
      <c r="T42" s="13">
        <f t="shared" si="43"/>
        <v>46.153846153846153</v>
      </c>
      <c r="U42" s="13">
        <f t="shared" si="43"/>
        <v>40</v>
      </c>
      <c r="V42" s="13">
        <f t="shared" si="43"/>
        <v>47.619047619047613</v>
      </c>
      <c r="W42" s="13">
        <f t="shared" si="35"/>
        <v>-0.1923076923076934</v>
      </c>
      <c r="X42" s="13">
        <f t="shared" si="26"/>
        <v>0.47233468286099622</v>
      </c>
      <c r="Y42" s="13">
        <f>S42-AJ42</f>
        <v>-3.4510010537407751</v>
      </c>
      <c r="Z42" s="13">
        <f t="shared" si="43"/>
        <v>85.714285714285708</v>
      </c>
      <c r="AA42" s="13">
        <f t="shared" si="43"/>
        <v>33.333333333333329</v>
      </c>
      <c r="AB42" s="13">
        <f t="shared" si="43"/>
        <v>242.85714285714283</v>
      </c>
      <c r="AC42" s="13">
        <f t="shared" si="37"/>
        <v>-6.8743914313534589</v>
      </c>
      <c r="AD42" s="13">
        <f>R42-AL42</f>
        <v>0.47233468286099622</v>
      </c>
      <c r="AE42" s="13">
        <f t="shared" si="28"/>
        <v>-16.335616438356162</v>
      </c>
      <c r="AH42" s="13">
        <f t="shared" ref="AH42:AJ42" si="44">AH36/AH9*100</f>
        <v>47.115384615384613</v>
      </c>
      <c r="AI42" s="13">
        <f t="shared" si="44"/>
        <v>34.615384615384613</v>
      </c>
      <c r="AJ42" s="13">
        <f t="shared" si="44"/>
        <v>59.615384615384613</v>
      </c>
      <c r="AK42" s="13">
        <f>AK36/AK9*100</f>
        <v>53.797468354430379</v>
      </c>
      <c r="AL42" s="13">
        <f>AL36/AL9*100</f>
        <v>34.615384615384613</v>
      </c>
      <c r="AM42" s="13">
        <f>AM36/AM9*100</f>
        <v>72.5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28</v>
      </c>
      <c r="C9" s="4">
        <f>SUM(C10:C30)</f>
        <v>18</v>
      </c>
      <c r="D9" s="4">
        <f>SUM(D10:D30)</f>
        <v>10</v>
      </c>
      <c r="E9" s="4">
        <f>F9+G9</f>
        <v>-6</v>
      </c>
      <c r="F9" s="4">
        <f>SUM(F10:F30)</f>
        <v>-3</v>
      </c>
      <c r="G9" s="4">
        <f>SUM(G10:G30)</f>
        <v>-3</v>
      </c>
      <c r="H9" s="12">
        <f>IF(B9=E9,0,(1-(B9/(B9-E9)))*-100)</f>
        <v>-17.647058823529417</v>
      </c>
      <c r="I9" s="12">
        <f>IF(C9=F9,0,(1-(C9/(C9-F9)))*-100)</f>
        <v>-14.28571428571429</v>
      </c>
      <c r="J9" s="12">
        <f>IF(D9=G9,0,(1-(D9/(D9-G9)))*-100)</f>
        <v>-23.076923076923073</v>
      </c>
      <c r="K9" s="4">
        <f>L9+M9</f>
        <v>-4</v>
      </c>
      <c r="L9" s="4">
        <f>SUM(L10:L30)</f>
        <v>2</v>
      </c>
      <c r="M9" s="4">
        <f>SUM(M10:M30)</f>
        <v>-6</v>
      </c>
      <c r="N9" s="12">
        <f>IF(B9=K9,0,(1-(B9/(B9-K9)))*-100)</f>
        <v>-12.5</v>
      </c>
      <c r="O9" s="12">
        <f t="shared" ref="O9:P10" si="0">IF(C9=L9,0,(1-(C9/(C9-L9)))*-100)</f>
        <v>12.5</v>
      </c>
      <c r="P9" s="12">
        <f>IF(D9=M9,0,(1-(D9/(D9-M9)))*-100)</f>
        <v>-37.5</v>
      </c>
      <c r="Q9" s="4">
        <f>R9+S9</f>
        <v>67</v>
      </c>
      <c r="R9" s="4">
        <f>SUM(R10:R30)</f>
        <v>35</v>
      </c>
      <c r="S9" s="4">
        <f>SUM(S10:S30)</f>
        <v>32</v>
      </c>
      <c r="T9" s="4">
        <f>U9+V9</f>
        <v>33</v>
      </c>
      <c r="U9" s="4">
        <f>SUM(U10:U30)</f>
        <v>16</v>
      </c>
      <c r="V9" s="4">
        <f>SUM(V10:V30)</f>
        <v>17</v>
      </c>
      <c r="W9" s="12">
        <f>IF(Q9=T9,0,(1-(Q9/(Q9-T9)))*-100)</f>
        <v>97.058823529411768</v>
      </c>
      <c r="X9" s="12">
        <f t="shared" ref="X9:Y24" si="1">IF(R9=U9,0,(1-(R9/(R9-U9)))*-100)</f>
        <v>84.210526315789465</v>
      </c>
      <c r="Y9" s="12">
        <f>IF(S9=V9,0,(1-(S9/(S9-V9)))*-100)</f>
        <v>113.33333333333333</v>
      </c>
      <c r="Z9" s="4">
        <f>AA9+AB9</f>
        <v>19</v>
      </c>
      <c r="AA9" s="4">
        <f>SUM(AA10:AA30)</f>
        <v>9</v>
      </c>
      <c r="AB9" s="4">
        <f>SUM(AB10:AB30)</f>
        <v>10</v>
      </c>
      <c r="AC9" s="12">
        <f>IF(Q9=Z9,0,(1-(Q9/(Q9-Z9)))*-100)</f>
        <v>39.583333333333329</v>
      </c>
      <c r="AD9" s="12">
        <f t="shared" ref="AD9:AE24" si="2">IF(R9=AA9,0,(1-(R9/(R9-AA9)))*-100)</f>
        <v>34.615384615384627</v>
      </c>
      <c r="AE9" s="12">
        <f>IF(S9=AB9,0,(1-(S9/(S9-AB9)))*-100)</f>
        <v>45.45454545454546</v>
      </c>
      <c r="AH9" s="4">
        <f t="shared" ref="AH9:AJ30" si="3">Q9-T9</f>
        <v>34</v>
      </c>
      <c r="AI9" s="4">
        <f t="shared" si="3"/>
        <v>19</v>
      </c>
      <c r="AJ9" s="4">
        <f t="shared" si="3"/>
        <v>15</v>
      </c>
      <c r="AK9" s="4">
        <f t="shared" ref="AK9:AM30" si="4">Q9-Z9</f>
        <v>48</v>
      </c>
      <c r="AL9" s="4">
        <f t="shared" si="4"/>
        <v>26</v>
      </c>
      <c r="AM9" s="4">
        <f t="shared" si="4"/>
        <v>22</v>
      </c>
    </row>
    <row r="10" spans="1:39" s="1" customFormat="1" ht="18" customHeight="1" x14ac:dyDescent="0.15">
      <c r="A10" s="4" t="s">
        <v>65</v>
      </c>
      <c r="B10" s="4">
        <f t="shared" ref="B10" si="5">C10+D10</f>
        <v>28</v>
      </c>
      <c r="C10" s="4">
        <v>18</v>
      </c>
      <c r="D10" s="4">
        <v>10</v>
      </c>
      <c r="E10" s="4">
        <f t="shared" ref="E10" si="6">F10+G10</f>
        <v>-6</v>
      </c>
      <c r="F10" s="4">
        <v>-3</v>
      </c>
      <c r="G10" s="4">
        <v>-3</v>
      </c>
      <c r="H10" s="12">
        <f>IF(B10=E10,0,(1-(B10/(B10-E10)))*-100)</f>
        <v>-17.647058823529417</v>
      </c>
      <c r="I10" s="12">
        <f t="shared" ref="I10" si="7">IF(C10=F10,0,(1-(C10/(C10-F10)))*-100)</f>
        <v>-14.28571428571429</v>
      </c>
      <c r="J10" s="12">
        <f>IF(D10=G10,0,(1-(D10/(D10-G10)))*-100)</f>
        <v>-23.076923076923073</v>
      </c>
      <c r="K10" s="4">
        <f t="shared" ref="K10" si="8">L10+M10</f>
        <v>-4</v>
      </c>
      <c r="L10" s="4">
        <v>2</v>
      </c>
      <c r="M10" s="4">
        <v>-6</v>
      </c>
      <c r="N10" s="12">
        <f>IF(B10=K10,0,(1-(B10/(B10-K10)))*-100)</f>
        <v>-12.5</v>
      </c>
      <c r="O10" s="12">
        <f t="shared" si="0"/>
        <v>12.5</v>
      </c>
      <c r="P10" s="12">
        <f t="shared" si="0"/>
        <v>-37.5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2</v>
      </c>
      <c r="S20" s="4">
        <v>0</v>
      </c>
      <c r="T20" s="4">
        <f t="shared" si="10"/>
        <v>2</v>
      </c>
      <c r="U20" s="4">
        <v>2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2</v>
      </c>
      <c r="AA20" s="4">
        <v>2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-50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1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5</v>
      </c>
      <c r="R22" s="4">
        <v>3</v>
      </c>
      <c r="S22" s="4">
        <v>2</v>
      </c>
      <c r="T22" s="4">
        <f t="shared" si="10"/>
        <v>5</v>
      </c>
      <c r="U22" s="4">
        <v>3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4</v>
      </c>
      <c r="AA22" s="4">
        <v>2</v>
      </c>
      <c r="AB22" s="4">
        <v>2</v>
      </c>
      <c r="AC22" s="12">
        <f t="shared" si="13"/>
        <v>400</v>
      </c>
      <c r="AD22" s="12">
        <f t="shared" si="2"/>
        <v>200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8</v>
      </c>
      <c r="R23" s="4">
        <v>7</v>
      </c>
      <c r="S23" s="4">
        <v>1</v>
      </c>
      <c r="T23" s="4">
        <f t="shared" si="10"/>
        <v>7</v>
      </c>
      <c r="U23" s="4">
        <v>6</v>
      </c>
      <c r="V23" s="4">
        <v>1</v>
      </c>
      <c r="W23" s="12">
        <f>IF(Q23=T23,0,(1-(Q23/(Q23-T23)))*-100)</f>
        <v>700</v>
      </c>
      <c r="X23" s="12">
        <f t="shared" si="1"/>
        <v>600</v>
      </c>
      <c r="Y23" s="12">
        <f t="shared" si="1"/>
        <v>0</v>
      </c>
      <c r="Z23" s="4">
        <f t="shared" si="12"/>
        <v>3</v>
      </c>
      <c r="AA23" s="4">
        <v>2</v>
      </c>
      <c r="AB23" s="4">
        <v>1</v>
      </c>
      <c r="AC23" s="12">
        <f t="shared" si="13"/>
        <v>60.000000000000007</v>
      </c>
      <c r="AD23" s="12">
        <f t="shared" si="2"/>
        <v>39.999999999999993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5</v>
      </c>
      <c r="R24" s="4">
        <v>3</v>
      </c>
      <c r="S24" s="4">
        <v>2</v>
      </c>
      <c r="T24" s="4">
        <f t="shared" si="10"/>
        <v>4</v>
      </c>
      <c r="U24" s="4">
        <v>2</v>
      </c>
      <c r="V24" s="4">
        <v>2</v>
      </c>
      <c r="W24" s="12">
        <f t="shared" si="11"/>
        <v>400</v>
      </c>
      <c r="X24" s="12">
        <f t="shared" si="1"/>
        <v>200</v>
      </c>
      <c r="Y24" s="12">
        <f t="shared" si="1"/>
        <v>0</v>
      </c>
      <c r="Z24" s="4">
        <f t="shared" si="12"/>
        <v>2</v>
      </c>
      <c r="AA24" s="4">
        <v>0</v>
      </c>
      <c r="AB24" s="4">
        <v>2</v>
      </c>
      <c r="AC24" s="12">
        <f t="shared" si="13"/>
        <v>66.666666666666671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7</v>
      </c>
      <c r="R25" s="4">
        <v>4</v>
      </c>
      <c r="S25" s="4">
        <v>3</v>
      </c>
      <c r="T25" s="4">
        <f t="shared" si="10"/>
        <v>4</v>
      </c>
      <c r="U25" s="4">
        <v>1</v>
      </c>
      <c r="V25" s="4">
        <v>3</v>
      </c>
      <c r="W25" s="12">
        <f t="shared" si="11"/>
        <v>133.33333333333334</v>
      </c>
      <c r="X25" s="12">
        <f t="shared" si="11"/>
        <v>33.333333333333329</v>
      </c>
      <c r="Y25" s="12">
        <f t="shared" si="11"/>
        <v>0</v>
      </c>
      <c r="Z25" s="4">
        <f t="shared" si="12"/>
        <v>4</v>
      </c>
      <c r="AA25" s="4">
        <v>1</v>
      </c>
      <c r="AB25" s="4">
        <v>3</v>
      </c>
      <c r="AC25" s="12">
        <f t="shared" si="13"/>
        <v>133.33333333333334</v>
      </c>
      <c r="AD25" s="12">
        <f t="shared" si="13"/>
        <v>33.333333333333329</v>
      </c>
      <c r="AE25" s="12">
        <f t="shared" si="13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8</v>
      </c>
      <c r="R26" s="4">
        <v>6</v>
      </c>
      <c r="S26" s="4">
        <v>2</v>
      </c>
      <c r="T26" s="4">
        <f t="shared" si="10"/>
        <v>2</v>
      </c>
      <c r="U26" s="4">
        <v>1</v>
      </c>
      <c r="V26" s="4">
        <v>1</v>
      </c>
      <c r="W26" s="12">
        <f t="shared" si="11"/>
        <v>33.333333333333329</v>
      </c>
      <c r="X26" s="12">
        <f t="shared" si="11"/>
        <v>19.999999999999996</v>
      </c>
      <c r="Y26" s="12">
        <f t="shared" si="11"/>
        <v>100</v>
      </c>
      <c r="Z26" s="4">
        <f t="shared" si="12"/>
        <v>1</v>
      </c>
      <c r="AA26" s="4">
        <v>2</v>
      </c>
      <c r="AB26" s="4">
        <v>-1</v>
      </c>
      <c r="AC26" s="12">
        <f t="shared" si="13"/>
        <v>14.285714285714279</v>
      </c>
      <c r="AD26" s="12">
        <f t="shared" si="13"/>
        <v>50</v>
      </c>
      <c r="AE26" s="12">
        <f t="shared" si="13"/>
        <v>-33.333333333333336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9</v>
      </c>
      <c r="R27" s="4">
        <v>3</v>
      </c>
      <c r="S27" s="4">
        <v>6</v>
      </c>
      <c r="T27" s="4">
        <f t="shared" si="10"/>
        <v>1</v>
      </c>
      <c r="U27" s="4">
        <v>-1</v>
      </c>
      <c r="V27" s="4">
        <v>2</v>
      </c>
      <c r="W27" s="12">
        <f t="shared" si="11"/>
        <v>12.5</v>
      </c>
      <c r="X27" s="12">
        <f t="shared" si="11"/>
        <v>-25</v>
      </c>
      <c r="Y27" s="12">
        <f t="shared" si="11"/>
        <v>50</v>
      </c>
      <c r="Z27" s="4">
        <f t="shared" si="12"/>
        <v>1</v>
      </c>
      <c r="AA27" s="4">
        <v>-2</v>
      </c>
      <c r="AB27" s="4">
        <v>3</v>
      </c>
      <c r="AC27" s="12">
        <f t="shared" si="13"/>
        <v>12.5</v>
      </c>
      <c r="AD27" s="12">
        <f t="shared" si="13"/>
        <v>-40</v>
      </c>
      <c r="AE27" s="12">
        <f t="shared" si="13"/>
        <v>100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10</v>
      </c>
      <c r="R28" s="4">
        <v>3</v>
      </c>
      <c r="S28" s="4">
        <v>7</v>
      </c>
      <c r="T28" s="4">
        <f t="shared" si="10"/>
        <v>1</v>
      </c>
      <c r="U28" s="4">
        <v>0</v>
      </c>
      <c r="V28" s="4">
        <v>1</v>
      </c>
      <c r="W28" s="12">
        <f t="shared" si="11"/>
        <v>11.111111111111116</v>
      </c>
      <c r="X28" s="12">
        <f t="shared" si="11"/>
        <v>0</v>
      </c>
      <c r="Y28" s="12">
        <f t="shared" si="11"/>
        <v>16.666666666666675</v>
      </c>
      <c r="Z28" s="4">
        <f t="shared" si="12"/>
        <v>-2</v>
      </c>
      <c r="AA28" s="4">
        <v>0</v>
      </c>
      <c r="AB28" s="4">
        <v>-2</v>
      </c>
      <c r="AC28" s="12">
        <f t="shared" si="13"/>
        <v>-16.666666666666664</v>
      </c>
      <c r="AD28" s="12">
        <f t="shared" si="13"/>
        <v>0</v>
      </c>
      <c r="AE28" s="12">
        <f t="shared" si="13"/>
        <v>-22.222222222222221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12</v>
      </c>
      <c r="AL28" s="4">
        <f t="shared" si="4"/>
        <v>3</v>
      </c>
      <c r="AM28" s="4">
        <f t="shared" si="4"/>
        <v>9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7</v>
      </c>
      <c r="R29" s="4">
        <v>0</v>
      </c>
      <c r="S29" s="4">
        <v>7</v>
      </c>
      <c r="T29" s="4">
        <f t="shared" si="10"/>
        <v>4</v>
      </c>
      <c r="U29" s="4">
        <v>0</v>
      </c>
      <c r="V29" s="4">
        <v>4</v>
      </c>
      <c r="W29" s="12">
        <f t="shared" si="11"/>
        <v>133.33333333333334</v>
      </c>
      <c r="X29" s="12">
        <f t="shared" si="11"/>
        <v>0</v>
      </c>
      <c r="Y29" s="12">
        <f t="shared" si="11"/>
        <v>133.33333333333334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16.666666666666675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1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200</v>
      </c>
      <c r="X30" s="12">
        <f t="shared" si="11"/>
        <v>0</v>
      </c>
      <c r="Y30" s="12">
        <f t="shared" si="11"/>
        <v>0</v>
      </c>
      <c r="Z30" s="4">
        <f t="shared" si="12"/>
        <v>3</v>
      </c>
      <c r="AA30" s="4">
        <v>1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10</v>
      </c>
      <c r="R33" s="4">
        <f t="shared" si="16"/>
        <v>8</v>
      </c>
      <c r="S33" s="4">
        <f>SUM(S13:S22)</f>
        <v>2</v>
      </c>
      <c r="T33" s="4">
        <f t="shared" si="16"/>
        <v>8</v>
      </c>
      <c r="U33" s="4">
        <f t="shared" si="16"/>
        <v>7</v>
      </c>
      <c r="V33" s="4">
        <f t="shared" si="16"/>
        <v>1</v>
      </c>
      <c r="W33" s="12">
        <f t="shared" si="11"/>
        <v>400</v>
      </c>
      <c r="X33" s="12">
        <f t="shared" si="11"/>
        <v>700</v>
      </c>
      <c r="Y33" s="12">
        <f t="shared" si="11"/>
        <v>100</v>
      </c>
      <c r="Z33" s="4">
        <f t="shared" si="16"/>
        <v>7</v>
      </c>
      <c r="AA33" s="4">
        <f t="shared" si="16"/>
        <v>6</v>
      </c>
      <c r="AB33" s="4">
        <f t="shared" si="16"/>
        <v>1</v>
      </c>
      <c r="AC33" s="12">
        <f t="shared" si="13"/>
        <v>233.33333333333334</v>
      </c>
      <c r="AD33" s="12">
        <f t="shared" si="13"/>
        <v>300</v>
      </c>
      <c r="AE33" s="12">
        <f t="shared" si="13"/>
        <v>100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57</v>
      </c>
      <c r="R34" s="4">
        <f t="shared" si="18"/>
        <v>27</v>
      </c>
      <c r="S34" s="4">
        <f t="shared" si="18"/>
        <v>30</v>
      </c>
      <c r="T34" s="4">
        <f t="shared" si="18"/>
        <v>25</v>
      </c>
      <c r="U34" s="4">
        <f t="shared" si="18"/>
        <v>9</v>
      </c>
      <c r="V34" s="4">
        <f t="shared" si="18"/>
        <v>16</v>
      </c>
      <c r="W34" s="12">
        <f t="shared" si="11"/>
        <v>78.125</v>
      </c>
      <c r="X34" s="12">
        <f t="shared" si="11"/>
        <v>50</v>
      </c>
      <c r="Y34" s="12">
        <f t="shared" si="11"/>
        <v>114.28571428571428</v>
      </c>
      <c r="Z34" s="4">
        <f t="shared" si="18"/>
        <v>12</v>
      </c>
      <c r="AA34" s="4">
        <f t="shared" si="18"/>
        <v>3</v>
      </c>
      <c r="AB34" s="4">
        <f t="shared" si="18"/>
        <v>9</v>
      </c>
      <c r="AC34" s="12">
        <f t="shared" si="13"/>
        <v>26.666666666666661</v>
      </c>
      <c r="AD34" s="12">
        <f t="shared" si="13"/>
        <v>12.5</v>
      </c>
      <c r="AE34" s="12">
        <f t="shared" si="13"/>
        <v>42.857142857142861</v>
      </c>
      <c r="AH34" s="4">
        <f t="shared" ref="AH34:AJ34" si="19">SUM(AH23:AH30)</f>
        <v>32</v>
      </c>
      <c r="AI34" s="4">
        <f t="shared" si="19"/>
        <v>18</v>
      </c>
      <c r="AJ34" s="4">
        <f t="shared" si="19"/>
        <v>14</v>
      </c>
      <c r="AK34" s="4">
        <f>SUM(AK23:AK30)</f>
        <v>45</v>
      </c>
      <c r="AL34" s="4">
        <f>SUM(AL23:AL30)</f>
        <v>24</v>
      </c>
      <c r="AM34" s="4">
        <f>SUM(AM23:AM30)</f>
        <v>21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44</v>
      </c>
      <c r="R35" s="4">
        <f t="shared" si="20"/>
        <v>17</v>
      </c>
      <c r="S35" s="4">
        <f t="shared" si="20"/>
        <v>27</v>
      </c>
      <c r="T35" s="4">
        <f t="shared" si="20"/>
        <v>14</v>
      </c>
      <c r="U35" s="4">
        <f t="shared" si="20"/>
        <v>1</v>
      </c>
      <c r="V35" s="4">
        <f t="shared" si="20"/>
        <v>13</v>
      </c>
      <c r="W35" s="12">
        <f t="shared" si="11"/>
        <v>46.666666666666657</v>
      </c>
      <c r="X35" s="12">
        <f t="shared" si="11"/>
        <v>6.25</v>
      </c>
      <c r="Y35" s="12">
        <f t="shared" si="11"/>
        <v>92.857142857142861</v>
      </c>
      <c r="Z35" s="4">
        <f t="shared" si="20"/>
        <v>7</v>
      </c>
      <c r="AA35" s="4">
        <f t="shared" si="20"/>
        <v>1</v>
      </c>
      <c r="AB35" s="4">
        <f t="shared" si="20"/>
        <v>6</v>
      </c>
      <c r="AC35" s="12">
        <f t="shared" si="13"/>
        <v>18.918918918918926</v>
      </c>
      <c r="AD35" s="12">
        <f t="shared" si="13"/>
        <v>6.25</v>
      </c>
      <c r="AE35" s="12">
        <f t="shared" si="13"/>
        <v>28.57142857142858</v>
      </c>
      <c r="AH35" s="4">
        <f t="shared" ref="AH35:AJ35" si="21">SUM(AH25:AH30)</f>
        <v>30</v>
      </c>
      <c r="AI35" s="4">
        <f t="shared" si="21"/>
        <v>16</v>
      </c>
      <c r="AJ35" s="4">
        <f t="shared" si="21"/>
        <v>14</v>
      </c>
      <c r="AK35" s="4">
        <f>SUM(AK25:AK30)</f>
        <v>37</v>
      </c>
      <c r="AL35" s="4">
        <f>SUM(AL25:AL30)</f>
        <v>16</v>
      </c>
      <c r="AM35" s="4">
        <f>SUM(AM25:AM30)</f>
        <v>21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29</v>
      </c>
      <c r="R36" s="4">
        <f t="shared" si="22"/>
        <v>7</v>
      </c>
      <c r="S36" s="4">
        <f t="shared" si="22"/>
        <v>22</v>
      </c>
      <c r="T36" s="4">
        <f t="shared" si="22"/>
        <v>8</v>
      </c>
      <c r="U36" s="4">
        <f t="shared" si="22"/>
        <v>-1</v>
      </c>
      <c r="V36" s="4">
        <f t="shared" si="22"/>
        <v>9</v>
      </c>
      <c r="W36" s="12">
        <f t="shared" si="11"/>
        <v>38.095238095238095</v>
      </c>
      <c r="X36" s="12">
        <f t="shared" si="11"/>
        <v>-12.5</v>
      </c>
      <c r="Y36" s="12">
        <f t="shared" si="11"/>
        <v>69.230769230769226</v>
      </c>
      <c r="Z36" s="4">
        <f t="shared" si="22"/>
        <v>2</v>
      </c>
      <c r="AA36" s="4">
        <f t="shared" si="22"/>
        <v>-2</v>
      </c>
      <c r="AB36" s="4">
        <f t="shared" si="22"/>
        <v>4</v>
      </c>
      <c r="AC36" s="12">
        <f t="shared" si="13"/>
        <v>7.4074074074074181</v>
      </c>
      <c r="AD36" s="12">
        <f t="shared" si="13"/>
        <v>-22.222222222222221</v>
      </c>
      <c r="AE36" s="12">
        <f t="shared" si="13"/>
        <v>22.222222222222232</v>
      </c>
      <c r="AH36" s="4">
        <f t="shared" ref="AH36:AJ36" si="23">SUM(AH27:AH30)</f>
        <v>21</v>
      </c>
      <c r="AI36" s="4">
        <f t="shared" si="23"/>
        <v>8</v>
      </c>
      <c r="AJ36" s="4">
        <f t="shared" si="23"/>
        <v>13</v>
      </c>
      <c r="AK36" s="4">
        <f>SUM(AK27:AK30)</f>
        <v>27</v>
      </c>
      <c r="AL36" s="4">
        <f>SUM(AL27:AL30)</f>
        <v>9</v>
      </c>
      <c r="AM36" s="4">
        <f>SUM(AM27:AM30)</f>
        <v>18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14.925373134328357</v>
      </c>
      <c r="R39" s="13">
        <f>R33/R9*100</f>
        <v>22.857142857142858</v>
      </c>
      <c r="S39" s="14">
        <f t="shared" si="30"/>
        <v>6.25</v>
      </c>
      <c r="T39" s="13">
        <f>T33/T9*100</f>
        <v>24.242424242424242</v>
      </c>
      <c r="U39" s="13">
        <f t="shared" ref="U39:V39" si="31">U33/U9*100</f>
        <v>43.75</v>
      </c>
      <c r="V39" s="13">
        <f t="shared" si="31"/>
        <v>5.8823529411764701</v>
      </c>
      <c r="W39" s="13">
        <f>Q39-AH39</f>
        <v>9.0430201931518859</v>
      </c>
      <c r="X39" s="13">
        <f t="shared" si="26"/>
        <v>17.593984962406015</v>
      </c>
      <c r="Y39" s="13">
        <f>S39-AJ39</f>
        <v>-0.41666666666666696</v>
      </c>
      <c r="Z39" s="13">
        <f t="shared" si="30"/>
        <v>36.84210526315789</v>
      </c>
      <c r="AA39" s="13">
        <f t="shared" si="30"/>
        <v>66.666666666666657</v>
      </c>
      <c r="AB39" s="13">
        <f t="shared" si="30"/>
        <v>10</v>
      </c>
      <c r="AC39" s="13">
        <f>Q39-AK39</f>
        <v>8.6753731343283569</v>
      </c>
      <c r="AD39" s="13">
        <f t="shared" si="28"/>
        <v>15.164835164835164</v>
      </c>
      <c r="AE39" s="13">
        <f t="shared" si="28"/>
        <v>1.7045454545454541</v>
      </c>
      <c r="AH39" s="13">
        <f t="shared" ref="AH39:AJ39" si="32">AH33/AH9*100</f>
        <v>5.8823529411764701</v>
      </c>
      <c r="AI39" s="13">
        <f t="shared" si="32"/>
        <v>5.2631578947368416</v>
      </c>
      <c r="AJ39" s="13">
        <f t="shared" si="32"/>
        <v>6.666666666666667</v>
      </c>
      <c r="AK39" s="13">
        <f>AK33/AK9*100</f>
        <v>6.25</v>
      </c>
      <c r="AL39" s="13">
        <f>AL33/AL9*100</f>
        <v>7.6923076923076925</v>
      </c>
      <c r="AM39" s="13">
        <f>AM33/AM9*100</f>
        <v>4.5454545454545459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85.074626865671647</v>
      </c>
      <c r="R40" s="13">
        <f t="shared" si="33"/>
        <v>77.142857142857153</v>
      </c>
      <c r="S40" s="13">
        <f t="shared" si="33"/>
        <v>93.75</v>
      </c>
      <c r="T40" s="13">
        <f>T34/T9*100</f>
        <v>75.757575757575751</v>
      </c>
      <c r="U40" s="13">
        <f t="shared" ref="U40:V40" si="34">U34/U9*100</f>
        <v>56.25</v>
      </c>
      <c r="V40" s="13">
        <f t="shared" si="34"/>
        <v>94.117647058823522</v>
      </c>
      <c r="W40" s="13">
        <f t="shared" ref="W40:W42" si="35">Q40-AH40</f>
        <v>-9.0430201931518752</v>
      </c>
      <c r="X40" s="13">
        <f t="shared" si="26"/>
        <v>-17.593984962405997</v>
      </c>
      <c r="Y40" s="13">
        <f>S40-AJ40</f>
        <v>0.4166666666666714</v>
      </c>
      <c r="Z40" s="13">
        <f>Z34/Z9*100</f>
        <v>63.157894736842103</v>
      </c>
      <c r="AA40" s="13">
        <f t="shared" ref="AA40:AB40" si="36">AA34/AA9*100</f>
        <v>33.333333333333329</v>
      </c>
      <c r="AB40" s="13">
        <f t="shared" si="36"/>
        <v>90</v>
      </c>
      <c r="AC40" s="13">
        <f t="shared" ref="AC40:AC42" si="37">Q40-AK40</f>
        <v>-8.6753731343283533</v>
      </c>
      <c r="AD40" s="13">
        <f t="shared" si="28"/>
        <v>-15.164835164835154</v>
      </c>
      <c r="AE40" s="13">
        <f t="shared" si="28"/>
        <v>-1.7045454545454533</v>
      </c>
      <c r="AH40" s="13">
        <f t="shared" ref="AH40:AJ40" si="38">AH34/AH9*100</f>
        <v>94.117647058823522</v>
      </c>
      <c r="AI40" s="13">
        <f t="shared" si="38"/>
        <v>94.73684210526315</v>
      </c>
      <c r="AJ40" s="13">
        <f t="shared" si="38"/>
        <v>93.333333333333329</v>
      </c>
      <c r="AK40" s="13">
        <f>AK34/AK9*100</f>
        <v>93.75</v>
      </c>
      <c r="AL40" s="13">
        <f>AL34/AL9*100</f>
        <v>92.307692307692307</v>
      </c>
      <c r="AM40" s="13">
        <f>AM34/AM9*100</f>
        <v>95.454545454545453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65.671641791044777</v>
      </c>
      <c r="R41" s="13">
        <f t="shared" si="39"/>
        <v>48.571428571428569</v>
      </c>
      <c r="S41" s="13">
        <f t="shared" si="39"/>
        <v>84.375</v>
      </c>
      <c r="T41" s="13">
        <f>T35/T9*100</f>
        <v>42.424242424242422</v>
      </c>
      <c r="U41" s="13">
        <f t="shared" ref="U41:V41" si="40">U35/U9*100</f>
        <v>6.25</v>
      </c>
      <c r="V41" s="13">
        <f t="shared" si="40"/>
        <v>76.470588235294116</v>
      </c>
      <c r="W41" s="13">
        <f t="shared" si="35"/>
        <v>-22.563652326602281</v>
      </c>
      <c r="X41" s="13">
        <f t="shared" si="26"/>
        <v>-35.639097744360896</v>
      </c>
      <c r="Y41" s="13">
        <f>S41-AJ41</f>
        <v>-8.9583333333333286</v>
      </c>
      <c r="Z41" s="13">
        <f>Z35/Z9*100</f>
        <v>36.84210526315789</v>
      </c>
      <c r="AA41" s="13">
        <f t="shared" ref="AA41:AB41" si="41">AA35/AA9*100</f>
        <v>11.111111111111111</v>
      </c>
      <c r="AB41" s="13">
        <f t="shared" si="41"/>
        <v>60</v>
      </c>
      <c r="AC41" s="13">
        <f t="shared" si="37"/>
        <v>-11.411691542288565</v>
      </c>
      <c r="AD41" s="13">
        <f>R41-AL41</f>
        <v>-12.967032967032971</v>
      </c>
      <c r="AE41" s="13">
        <f t="shared" si="28"/>
        <v>-11.079545454545453</v>
      </c>
      <c r="AH41" s="13">
        <f>AH35/AH9*100</f>
        <v>88.235294117647058</v>
      </c>
      <c r="AI41" s="13">
        <f>AI35/AI9*100</f>
        <v>84.210526315789465</v>
      </c>
      <c r="AJ41" s="13">
        <f>AJ35/AJ9*100</f>
        <v>93.333333333333329</v>
      </c>
      <c r="AK41" s="13">
        <f t="shared" ref="AK41:AM41" si="42">AK35/AK9*100</f>
        <v>77.083333333333343</v>
      </c>
      <c r="AL41" s="13">
        <f t="shared" si="42"/>
        <v>61.53846153846154</v>
      </c>
      <c r="AM41" s="13">
        <f t="shared" si="42"/>
        <v>95.454545454545453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43.283582089552233</v>
      </c>
      <c r="R42" s="13">
        <f t="shared" si="43"/>
        <v>20</v>
      </c>
      <c r="S42" s="13">
        <f t="shared" si="43"/>
        <v>68.75</v>
      </c>
      <c r="T42" s="13">
        <f t="shared" si="43"/>
        <v>24.242424242424242</v>
      </c>
      <c r="U42" s="13">
        <f t="shared" si="43"/>
        <v>-6.25</v>
      </c>
      <c r="V42" s="13">
        <f t="shared" si="43"/>
        <v>52.941176470588239</v>
      </c>
      <c r="W42" s="13">
        <f t="shared" si="35"/>
        <v>-18.481123792800709</v>
      </c>
      <c r="X42" s="13">
        <f t="shared" si="26"/>
        <v>-22.105263157894733</v>
      </c>
      <c r="Y42" s="13">
        <f>S42-AJ42</f>
        <v>-17.916666666666671</v>
      </c>
      <c r="Z42" s="13">
        <f t="shared" si="43"/>
        <v>10.526315789473683</v>
      </c>
      <c r="AA42" s="13">
        <f t="shared" si="43"/>
        <v>-22.222222222222221</v>
      </c>
      <c r="AB42" s="13">
        <f t="shared" si="43"/>
        <v>40</v>
      </c>
      <c r="AC42" s="13">
        <f t="shared" si="37"/>
        <v>-12.966417910447767</v>
      </c>
      <c r="AD42" s="13">
        <f>R42-AL42</f>
        <v>-14.615384615384613</v>
      </c>
      <c r="AE42" s="13">
        <f t="shared" si="28"/>
        <v>-13.068181818181827</v>
      </c>
      <c r="AH42" s="13">
        <f t="shared" ref="AH42:AJ42" si="44">AH36/AH9*100</f>
        <v>61.764705882352942</v>
      </c>
      <c r="AI42" s="13">
        <f t="shared" si="44"/>
        <v>42.105263157894733</v>
      </c>
      <c r="AJ42" s="13">
        <f t="shared" si="44"/>
        <v>86.666666666666671</v>
      </c>
      <c r="AK42" s="13">
        <f>AK36/AK9*100</f>
        <v>56.25</v>
      </c>
      <c r="AL42" s="13">
        <f>AL36/AL9*100</f>
        <v>34.615384615384613</v>
      </c>
      <c r="AM42" s="13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21</v>
      </c>
      <c r="C9" s="4">
        <f>SUM(C10:C30)</f>
        <v>8</v>
      </c>
      <c r="D9" s="4">
        <f>SUM(D10:D30)</f>
        <v>13</v>
      </c>
      <c r="E9" s="4">
        <f>F9+G9</f>
        <v>1</v>
      </c>
      <c r="F9" s="4">
        <f>SUM(F10:F30)</f>
        <v>-5</v>
      </c>
      <c r="G9" s="4">
        <f>SUM(G10:G30)</f>
        <v>6</v>
      </c>
      <c r="H9" s="12">
        <f>IF(B9=E9,0,(1-(B9/(B9-E9)))*-100)</f>
        <v>5.0000000000000044</v>
      </c>
      <c r="I9" s="12">
        <f>IF(C9=F9,0,(1-(C9/(C9-F9)))*-100)</f>
        <v>-38.46153846153846</v>
      </c>
      <c r="J9" s="12">
        <f>IF(D9=G9,0,(1-(D9/(D9-G9)))*-100)</f>
        <v>85.714285714285722</v>
      </c>
      <c r="K9" s="4">
        <f>L9+M9</f>
        <v>1</v>
      </c>
      <c r="L9" s="4">
        <f>SUM(L10:L30)</f>
        <v>-1</v>
      </c>
      <c r="M9" s="4">
        <f>SUM(M10:M30)</f>
        <v>2</v>
      </c>
      <c r="N9" s="12">
        <f>IF(B9=K9,0,(1-(B9/(B9-K9)))*-100)</f>
        <v>5.0000000000000044</v>
      </c>
      <c r="O9" s="12">
        <f t="shared" ref="O9:P10" si="0">IF(C9=L9,0,(1-(C9/(C9-L9)))*-100)</f>
        <v>-11.111111111111116</v>
      </c>
      <c r="P9" s="12">
        <f>IF(D9=M9,0,(1-(D9/(D9-M9)))*-100)</f>
        <v>18.181818181818187</v>
      </c>
      <c r="Q9" s="4">
        <f>R9+S9</f>
        <v>38</v>
      </c>
      <c r="R9" s="4">
        <f>SUM(R10:R30)</f>
        <v>21</v>
      </c>
      <c r="S9" s="4">
        <f>SUM(S10:S30)</f>
        <v>17</v>
      </c>
      <c r="T9" s="4">
        <f>U9+V9</f>
        <v>9</v>
      </c>
      <c r="U9" s="4">
        <f>SUM(U10:U30)</f>
        <v>9</v>
      </c>
      <c r="V9" s="4">
        <f>SUM(V10:V30)</f>
        <v>0</v>
      </c>
      <c r="W9" s="12">
        <f>IF(Q9=T9,0,(1-(Q9/(Q9-T9)))*-100)</f>
        <v>31.034482758620683</v>
      </c>
      <c r="X9" s="12">
        <f t="shared" ref="X9:Y24" si="1">IF(R9=U9,0,(1-(R9/(R9-U9)))*-100)</f>
        <v>75</v>
      </c>
      <c r="Y9" s="12">
        <f>IF(S9=V9,0,(1-(S9/(S9-V9)))*-100)</f>
        <v>0</v>
      </c>
      <c r="Z9" s="4">
        <f>AA9+AB9</f>
        <v>-3</v>
      </c>
      <c r="AA9" s="4">
        <f>SUM(AA10:AA30)</f>
        <v>-1</v>
      </c>
      <c r="AB9" s="4">
        <f>SUM(AB10:AB30)</f>
        <v>-2</v>
      </c>
      <c r="AC9" s="12">
        <f>IF(Q9=Z9,0,(1-(Q9/(Q9-Z9)))*-100)</f>
        <v>-7.3170731707317032</v>
      </c>
      <c r="AD9" s="12">
        <f t="shared" ref="AD9:AE24" si="2">IF(R9=AA9,0,(1-(R9/(R9-AA9)))*-100)</f>
        <v>-4.5454545454545414</v>
      </c>
      <c r="AE9" s="12">
        <f>IF(S9=AB9,0,(1-(S9/(S9-AB9)))*-100)</f>
        <v>-10.526315789473683</v>
      </c>
      <c r="AH9" s="4">
        <f t="shared" ref="AH9:AJ30" si="3">Q9-T9</f>
        <v>29</v>
      </c>
      <c r="AI9" s="4">
        <f t="shared" si="3"/>
        <v>12</v>
      </c>
      <c r="AJ9" s="4">
        <f t="shared" si="3"/>
        <v>17</v>
      </c>
      <c r="AK9" s="4">
        <f t="shared" ref="AK9:AM30" si="4">Q9-Z9</f>
        <v>41</v>
      </c>
      <c r="AL9" s="4">
        <f t="shared" si="4"/>
        <v>22</v>
      </c>
      <c r="AM9" s="4">
        <f t="shared" si="4"/>
        <v>19</v>
      </c>
    </row>
    <row r="10" spans="1:39" s="1" customFormat="1" ht="18" customHeight="1" x14ac:dyDescent="0.15">
      <c r="A10" s="4" t="s">
        <v>65</v>
      </c>
      <c r="B10" s="4">
        <f t="shared" ref="B10" si="5">C10+D10</f>
        <v>21</v>
      </c>
      <c r="C10" s="4">
        <v>8</v>
      </c>
      <c r="D10" s="4">
        <v>13</v>
      </c>
      <c r="E10" s="4">
        <f t="shared" ref="E10" si="6">F10+G10</f>
        <v>1</v>
      </c>
      <c r="F10" s="4">
        <v>-5</v>
      </c>
      <c r="G10" s="4">
        <v>6</v>
      </c>
      <c r="H10" s="12">
        <f>IF(B10=E10,0,(1-(B10/(B10-E10)))*-100)</f>
        <v>5.0000000000000044</v>
      </c>
      <c r="I10" s="12">
        <f t="shared" ref="I10" si="7">IF(C10=F10,0,(1-(C10/(C10-F10)))*-100)</f>
        <v>-38.46153846153846</v>
      </c>
      <c r="J10" s="12">
        <f>IF(D10=G10,0,(1-(D10/(D10-G10)))*-100)</f>
        <v>85.714285714285722</v>
      </c>
      <c r="K10" s="4">
        <f t="shared" ref="K10" si="8">L10+M10</f>
        <v>1</v>
      </c>
      <c r="L10" s="4">
        <v>-1</v>
      </c>
      <c r="M10" s="4">
        <v>2</v>
      </c>
      <c r="N10" s="12">
        <f>IF(B10=K10,0,(1-(B10/(B10-K10)))*-100)</f>
        <v>5.0000000000000044</v>
      </c>
      <c r="O10" s="12">
        <f t="shared" si="0"/>
        <v>-11.111111111111116</v>
      </c>
      <c r="P10" s="12">
        <f t="shared" si="0"/>
        <v>18.181818181818187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-2</v>
      </c>
      <c r="AA20" s="4">
        <v>-1</v>
      </c>
      <c r="AB20" s="4">
        <v>-1</v>
      </c>
      <c r="AC20" s="12">
        <f t="shared" si="13"/>
        <v>-100</v>
      </c>
      <c r="AD20" s="12">
        <f t="shared" si="2"/>
        <v>-100</v>
      </c>
      <c r="AE20" s="12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3</v>
      </c>
      <c r="S23" s="4">
        <v>1</v>
      </c>
      <c r="T23" s="4">
        <f t="shared" si="10"/>
        <v>0</v>
      </c>
      <c r="U23" s="4">
        <v>1</v>
      </c>
      <c r="V23" s="4">
        <v>-1</v>
      </c>
      <c r="W23" s="12">
        <f>IF(Q23=T23,0,(1-(Q23/(Q23-T23)))*-100)</f>
        <v>0</v>
      </c>
      <c r="X23" s="12">
        <f t="shared" si="1"/>
        <v>50</v>
      </c>
      <c r="Y23" s="12">
        <f t="shared" si="1"/>
        <v>-50</v>
      </c>
      <c r="Z23" s="4">
        <f t="shared" si="12"/>
        <v>4</v>
      </c>
      <c r="AA23" s="4">
        <v>3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-1</v>
      </c>
      <c r="U24" s="4">
        <v>-2</v>
      </c>
      <c r="V24" s="4">
        <v>1</v>
      </c>
      <c r="W24" s="12">
        <f t="shared" si="11"/>
        <v>-33.333333333333336</v>
      </c>
      <c r="X24" s="12">
        <f t="shared" si="1"/>
        <v>-66.666666666666671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-33.333333333333336</v>
      </c>
      <c r="AD24" s="12">
        <f t="shared" si="2"/>
        <v>-50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3</v>
      </c>
      <c r="S25" s="4">
        <v>1</v>
      </c>
      <c r="T25" s="4">
        <f t="shared" si="10"/>
        <v>1</v>
      </c>
      <c r="U25" s="4">
        <v>2</v>
      </c>
      <c r="V25" s="4">
        <v>-1</v>
      </c>
      <c r="W25" s="12">
        <f t="shared" si="11"/>
        <v>33.333333333333329</v>
      </c>
      <c r="X25" s="12">
        <f t="shared" si="11"/>
        <v>200</v>
      </c>
      <c r="Y25" s="12">
        <f t="shared" si="11"/>
        <v>-50</v>
      </c>
      <c r="Z25" s="4">
        <f t="shared" si="12"/>
        <v>1</v>
      </c>
      <c r="AA25" s="4">
        <v>0</v>
      </c>
      <c r="AB25" s="4">
        <v>1</v>
      </c>
      <c r="AC25" s="12">
        <f t="shared" si="13"/>
        <v>33.333333333333329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5</v>
      </c>
      <c r="S26" s="4">
        <v>0</v>
      </c>
      <c r="T26" s="4">
        <f t="shared" si="10"/>
        <v>1</v>
      </c>
      <c r="U26" s="4">
        <v>2</v>
      </c>
      <c r="V26" s="4">
        <v>-1</v>
      </c>
      <c r="W26" s="12">
        <f t="shared" si="11"/>
        <v>25</v>
      </c>
      <c r="X26" s="12">
        <f t="shared" si="11"/>
        <v>66.666666666666671</v>
      </c>
      <c r="Y26" s="12">
        <f t="shared" si="11"/>
        <v>-100</v>
      </c>
      <c r="Z26" s="4">
        <f t="shared" si="12"/>
        <v>-2</v>
      </c>
      <c r="AA26" s="4">
        <v>0</v>
      </c>
      <c r="AB26" s="4">
        <v>-2</v>
      </c>
      <c r="AC26" s="12">
        <f t="shared" si="13"/>
        <v>-28.571428571428569</v>
      </c>
      <c r="AD26" s="12">
        <f t="shared" si="13"/>
        <v>0</v>
      </c>
      <c r="AE26" s="12">
        <f t="shared" si="13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14</v>
      </c>
      <c r="R27" s="4">
        <v>5</v>
      </c>
      <c r="S27" s="4">
        <v>9</v>
      </c>
      <c r="T27" s="4">
        <f t="shared" si="10"/>
        <v>10</v>
      </c>
      <c r="U27" s="4">
        <v>4</v>
      </c>
      <c r="V27" s="4">
        <v>6</v>
      </c>
      <c r="W27" s="12">
        <f t="shared" si="11"/>
        <v>250</v>
      </c>
      <c r="X27" s="12">
        <f t="shared" si="11"/>
        <v>400</v>
      </c>
      <c r="Y27" s="12">
        <f t="shared" si="11"/>
        <v>200</v>
      </c>
      <c r="Z27" s="4">
        <f t="shared" si="12"/>
        <v>4</v>
      </c>
      <c r="AA27" s="4">
        <v>0</v>
      </c>
      <c r="AB27" s="4">
        <v>4</v>
      </c>
      <c r="AC27" s="12">
        <f t="shared" si="13"/>
        <v>39.999999999999993</v>
      </c>
      <c r="AD27" s="12">
        <f t="shared" si="13"/>
        <v>0</v>
      </c>
      <c r="AE27" s="12">
        <f t="shared" si="13"/>
        <v>80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10</v>
      </c>
      <c r="AL27" s="4">
        <f t="shared" si="4"/>
        <v>5</v>
      </c>
      <c r="AM27" s="4">
        <f t="shared" si="4"/>
        <v>5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4</v>
      </c>
      <c r="S28" s="4">
        <v>2</v>
      </c>
      <c r="T28" s="4">
        <f t="shared" si="10"/>
        <v>3</v>
      </c>
      <c r="U28" s="4">
        <v>4</v>
      </c>
      <c r="V28" s="4">
        <v>-1</v>
      </c>
      <c r="W28" s="12">
        <f t="shared" si="11"/>
        <v>100</v>
      </c>
      <c r="X28" s="12">
        <f t="shared" si="11"/>
        <v>0</v>
      </c>
      <c r="Y28" s="12">
        <f t="shared" si="11"/>
        <v>-33.333333333333336</v>
      </c>
      <c r="Z28" s="4">
        <f t="shared" si="12"/>
        <v>-3</v>
      </c>
      <c r="AA28" s="4">
        <v>0</v>
      </c>
      <c r="AB28" s="4">
        <v>-3</v>
      </c>
      <c r="AC28" s="12">
        <f t="shared" si="13"/>
        <v>-33.333333333333336</v>
      </c>
      <c r="AD28" s="12">
        <f t="shared" si="13"/>
        <v>0</v>
      </c>
      <c r="AE28" s="12">
        <f t="shared" si="13"/>
        <v>-60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9</v>
      </c>
      <c r="AL28" s="4">
        <f t="shared" si="4"/>
        <v>4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-1</v>
      </c>
      <c r="U29" s="4">
        <v>0</v>
      </c>
      <c r="V29" s="4">
        <v>-1</v>
      </c>
      <c r="W29" s="12">
        <f t="shared" si="11"/>
        <v>-25</v>
      </c>
      <c r="X29" s="12">
        <f t="shared" si="11"/>
        <v>0</v>
      </c>
      <c r="Y29" s="12">
        <f t="shared" si="11"/>
        <v>-25</v>
      </c>
      <c r="Z29" s="4">
        <f t="shared" si="12"/>
        <v>-2</v>
      </c>
      <c r="AA29" s="4">
        <v>0</v>
      </c>
      <c r="AB29" s="4">
        <v>-2</v>
      </c>
      <c r="AC29" s="12">
        <f t="shared" si="13"/>
        <v>-40</v>
      </c>
      <c r="AD29" s="12">
        <f t="shared" si="13"/>
        <v>0</v>
      </c>
      <c r="AE29" s="12">
        <f t="shared" si="13"/>
        <v>-40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-3</v>
      </c>
      <c r="U33" s="4">
        <f t="shared" si="16"/>
        <v>-2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-4</v>
      </c>
      <c r="AA33" s="4">
        <f t="shared" si="16"/>
        <v>-3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38</v>
      </c>
      <c r="R34" s="4">
        <f t="shared" si="18"/>
        <v>21</v>
      </c>
      <c r="S34" s="4">
        <f t="shared" si="18"/>
        <v>17</v>
      </c>
      <c r="T34" s="4">
        <f t="shared" si="18"/>
        <v>12</v>
      </c>
      <c r="U34" s="4">
        <f t="shared" si="18"/>
        <v>11</v>
      </c>
      <c r="V34" s="4">
        <f t="shared" si="18"/>
        <v>1</v>
      </c>
      <c r="W34" s="12">
        <f t="shared" si="11"/>
        <v>46.153846153846146</v>
      </c>
      <c r="X34" s="12">
        <f t="shared" si="11"/>
        <v>110.00000000000001</v>
      </c>
      <c r="Y34" s="12">
        <f t="shared" si="11"/>
        <v>6.25</v>
      </c>
      <c r="Z34" s="4">
        <f t="shared" si="18"/>
        <v>1</v>
      </c>
      <c r="AA34" s="4">
        <f t="shared" si="18"/>
        <v>2</v>
      </c>
      <c r="AB34" s="4">
        <f t="shared" si="18"/>
        <v>-1</v>
      </c>
      <c r="AC34" s="12">
        <f t="shared" si="13"/>
        <v>2.7027027027026973</v>
      </c>
      <c r="AD34" s="12">
        <f t="shared" si="13"/>
        <v>10.526315789473696</v>
      </c>
      <c r="AE34" s="12">
        <f t="shared" si="13"/>
        <v>-5.555555555555558</v>
      </c>
      <c r="AH34" s="4">
        <f t="shared" ref="AH34:AJ34" si="19">SUM(AH23:AH30)</f>
        <v>26</v>
      </c>
      <c r="AI34" s="4">
        <f t="shared" si="19"/>
        <v>10</v>
      </c>
      <c r="AJ34" s="4">
        <f t="shared" si="19"/>
        <v>16</v>
      </c>
      <c r="AK34" s="4">
        <f>SUM(AK23:AK30)</f>
        <v>37</v>
      </c>
      <c r="AL34" s="4">
        <f>SUM(AL23:AL30)</f>
        <v>19</v>
      </c>
      <c r="AM34" s="4">
        <f>SUM(AM23:AM30)</f>
        <v>18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32</v>
      </c>
      <c r="R35" s="4">
        <f t="shared" si="20"/>
        <v>17</v>
      </c>
      <c r="S35" s="4">
        <f t="shared" si="20"/>
        <v>15</v>
      </c>
      <c r="T35" s="4">
        <f t="shared" si="20"/>
        <v>13</v>
      </c>
      <c r="U35" s="4">
        <f t="shared" si="20"/>
        <v>12</v>
      </c>
      <c r="V35" s="4">
        <f t="shared" si="20"/>
        <v>1</v>
      </c>
      <c r="W35" s="12">
        <f t="shared" si="11"/>
        <v>68.421052631578931</v>
      </c>
      <c r="X35" s="12">
        <f t="shared" si="11"/>
        <v>240</v>
      </c>
      <c r="Y35" s="12">
        <f t="shared" si="11"/>
        <v>7.1428571428571397</v>
      </c>
      <c r="Z35" s="4">
        <f t="shared" si="20"/>
        <v>-2</v>
      </c>
      <c r="AA35" s="4">
        <f t="shared" si="20"/>
        <v>0</v>
      </c>
      <c r="AB35" s="4">
        <f t="shared" si="20"/>
        <v>-2</v>
      </c>
      <c r="AC35" s="12">
        <f t="shared" si="13"/>
        <v>-5.8823529411764719</v>
      </c>
      <c r="AD35" s="12">
        <f t="shared" si="13"/>
        <v>0</v>
      </c>
      <c r="AE35" s="12">
        <f t="shared" si="13"/>
        <v>-11.764705882352944</v>
      </c>
      <c r="AH35" s="4">
        <f t="shared" ref="AH35:AJ35" si="21">SUM(AH25:AH30)</f>
        <v>19</v>
      </c>
      <c r="AI35" s="4">
        <f t="shared" si="21"/>
        <v>5</v>
      </c>
      <c r="AJ35" s="4">
        <f t="shared" si="21"/>
        <v>14</v>
      </c>
      <c r="AK35" s="4">
        <f>SUM(AK25:AK30)</f>
        <v>34</v>
      </c>
      <c r="AL35" s="4">
        <f>SUM(AL25:AL30)</f>
        <v>17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23</v>
      </c>
      <c r="R36" s="4">
        <f t="shared" si="22"/>
        <v>9</v>
      </c>
      <c r="S36" s="4">
        <f t="shared" si="22"/>
        <v>14</v>
      </c>
      <c r="T36" s="4">
        <f t="shared" si="22"/>
        <v>11</v>
      </c>
      <c r="U36" s="4">
        <f t="shared" si="22"/>
        <v>8</v>
      </c>
      <c r="V36" s="4">
        <f t="shared" si="22"/>
        <v>3</v>
      </c>
      <c r="W36" s="12">
        <f t="shared" si="11"/>
        <v>91.666666666666671</v>
      </c>
      <c r="X36" s="12">
        <f t="shared" si="11"/>
        <v>800</v>
      </c>
      <c r="Y36" s="12">
        <f t="shared" si="11"/>
        <v>27.27272727272727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-4.1666666666666625</v>
      </c>
      <c r="AD36" s="12">
        <f t="shared" si="13"/>
        <v>0</v>
      </c>
      <c r="AE36" s="12">
        <f t="shared" si="13"/>
        <v>-6.6666666666666652</v>
      </c>
      <c r="AH36" s="4">
        <f t="shared" ref="AH36:AJ36" si="23">SUM(AH27:AH30)</f>
        <v>12</v>
      </c>
      <c r="AI36" s="4">
        <f t="shared" si="23"/>
        <v>1</v>
      </c>
      <c r="AJ36" s="4">
        <f t="shared" si="23"/>
        <v>11</v>
      </c>
      <c r="AK36" s="4">
        <f>SUM(AK27:AK30)</f>
        <v>24</v>
      </c>
      <c r="AL36" s="4">
        <f>SUM(AL27:AL30)</f>
        <v>9</v>
      </c>
      <c r="AM36" s="4">
        <f>SUM(AM27:AM30)</f>
        <v>15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-33.333333333333329</v>
      </c>
      <c r="U39" s="13">
        <f t="shared" ref="U39:V39" si="31">U33/U9*100</f>
        <v>-22.222222222222221</v>
      </c>
      <c r="V39" s="13" t="e">
        <f t="shared" si="31"/>
        <v>#DIV/0!</v>
      </c>
      <c r="W39" s="13">
        <f>Q39-AH39</f>
        <v>-10.344827586206897</v>
      </c>
      <c r="X39" s="13">
        <f t="shared" si="26"/>
        <v>-16.666666666666664</v>
      </c>
      <c r="Y39" s="13">
        <f>S39-AJ39</f>
        <v>-5.8823529411764701</v>
      </c>
      <c r="Z39" s="13">
        <f t="shared" si="30"/>
        <v>133.33333333333331</v>
      </c>
      <c r="AA39" s="13">
        <f t="shared" si="30"/>
        <v>300</v>
      </c>
      <c r="AB39" s="13">
        <f t="shared" si="30"/>
        <v>50</v>
      </c>
      <c r="AC39" s="13">
        <f>Q39-AK39</f>
        <v>-9.7560975609756095</v>
      </c>
      <c r="AD39" s="13">
        <f t="shared" si="28"/>
        <v>-13.636363636363635</v>
      </c>
      <c r="AE39" s="13">
        <f t="shared" si="28"/>
        <v>-5.2631578947368416</v>
      </c>
      <c r="AH39" s="13">
        <f t="shared" ref="AH39:AJ39" si="32">AH33/AH9*100</f>
        <v>10.344827586206897</v>
      </c>
      <c r="AI39" s="13">
        <f t="shared" si="32"/>
        <v>16.666666666666664</v>
      </c>
      <c r="AJ39" s="13">
        <f t="shared" si="32"/>
        <v>5.8823529411764701</v>
      </c>
      <c r="AK39" s="13">
        <f>AK33/AK9*100</f>
        <v>9.7560975609756095</v>
      </c>
      <c r="AL39" s="13">
        <f>AL33/AL9*100</f>
        <v>13.636363636363635</v>
      </c>
      <c r="AM39" s="13">
        <f>AM33/AM9*100</f>
        <v>5.2631578947368416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133.33333333333331</v>
      </c>
      <c r="U40" s="13">
        <f t="shared" ref="U40:V40" si="34">U34/U9*100</f>
        <v>122.22222222222223</v>
      </c>
      <c r="V40" s="13" t="e">
        <f t="shared" si="34"/>
        <v>#DIV/0!</v>
      </c>
      <c r="W40" s="13">
        <f t="shared" ref="W40:W42" si="35">Q40-AH40</f>
        <v>10.34482758620689</v>
      </c>
      <c r="X40" s="13">
        <f t="shared" si="26"/>
        <v>16.666666666666657</v>
      </c>
      <c r="Y40" s="13">
        <f>S40-AJ40</f>
        <v>5.8823529411764781</v>
      </c>
      <c r="Z40" s="13">
        <f>Z34/Z9*100</f>
        <v>-33.333333333333329</v>
      </c>
      <c r="AA40" s="13">
        <f t="shared" ref="AA40:AB40" si="36">AA34/AA9*100</f>
        <v>-200</v>
      </c>
      <c r="AB40" s="13">
        <f t="shared" si="36"/>
        <v>50</v>
      </c>
      <c r="AC40" s="13">
        <f t="shared" ref="AC40:AC42" si="37">Q40-AK40</f>
        <v>9.7560975609756042</v>
      </c>
      <c r="AD40" s="13">
        <f t="shared" si="28"/>
        <v>13.63636363636364</v>
      </c>
      <c r="AE40" s="13">
        <f t="shared" si="28"/>
        <v>5.2631578947368496</v>
      </c>
      <c r="AH40" s="13">
        <f t="shared" ref="AH40:AJ40" si="38">AH34/AH9*100</f>
        <v>89.65517241379311</v>
      </c>
      <c r="AI40" s="13">
        <f t="shared" si="38"/>
        <v>83.333333333333343</v>
      </c>
      <c r="AJ40" s="13">
        <f t="shared" si="38"/>
        <v>94.117647058823522</v>
      </c>
      <c r="AK40" s="13">
        <f>AK34/AK9*100</f>
        <v>90.243902439024396</v>
      </c>
      <c r="AL40" s="13">
        <f>AL34/AL9*100</f>
        <v>86.36363636363636</v>
      </c>
      <c r="AM40" s="13">
        <f>AM34/AM9*100</f>
        <v>94.73684210526315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84.210526315789465</v>
      </c>
      <c r="R41" s="13">
        <f t="shared" si="39"/>
        <v>80.952380952380949</v>
      </c>
      <c r="S41" s="13">
        <f t="shared" si="39"/>
        <v>88.235294117647058</v>
      </c>
      <c r="T41" s="13">
        <f>T35/T9*100</f>
        <v>144.44444444444443</v>
      </c>
      <c r="U41" s="13">
        <f t="shared" ref="U41:V41" si="40">U35/U9*100</f>
        <v>133.33333333333331</v>
      </c>
      <c r="V41" s="13" t="e">
        <f t="shared" si="40"/>
        <v>#DIV/0!</v>
      </c>
      <c r="W41" s="13">
        <f t="shared" si="35"/>
        <v>18.693284936479117</v>
      </c>
      <c r="X41" s="13">
        <f t="shared" si="26"/>
        <v>39.285714285714278</v>
      </c>
      <c r="Y41" s="13">
        <f>S41-AJ41</f>
        <v>5.8823529411764781</v>
      </c>
      <c r="Z41" s="13">
        <f>Z35/Z9*100</f>
        <v>66.666666666666657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1.283697047496787</v>
      </c>
      <c r="AD41" s="13">
        <f>R41-AL41</f>
        <v>3.6796536796536827</v>
      </c>
      <c r="AE41" s="13">
        <f t="shared" si="28"/>
        <v>-1.2383900928792571</v>
      </c>
      <c r="AH41" s="13">
        <f>AH35/AH9*100</f>
        <v>65.517241379310349</v>
      </c>
      <c r="AI41" s="13">
        <f>AI35/AI9*100</f>
        <v>41.666666666666671</v>
      </c>
      <c r="AJ41" s="13">
        <f>AJ35/AJ9*100</f>
        <v>82.35294117647058</v>
      </c>
      <c r="AK41" s="13">
        <f t="shared" ref="AK41:AM41" si="42">AK35/AK9*100</f>
        <v>82.926829268292678</v>
      </c>
      <c r="AL41" s="13">
        <f t="shared" si="42"/>
        <v>77.272727272727266</v>
      </c>
      <c r="AM41" s="13">
        <f t="shared" si="42"/>
        <v>89.473684210526315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60.526315789473685</v>
      </c>
      <c r="R42" s="13">
        <f t="shared" si="43"/>
        <v>42.857142857142854</v>
      </c>
      <c r="S42" s="13">
        <f t="shared" si="43"/>
        <v>82.35294117647058</v>
      </c>
      <c r="T42" s="13">
        <f t="shared" si="43"/>
        <v>122.22222222222223</v>
      </c>
      <c r="U42" s="13">
        <f t="shared" si="43"/>
        <v>88.888888888888886</v>
      </c>
      <c r="V42" s="13" t="e">
        <f t="shared" si="43"/>
        <v>#DIV/0!</v>
      </c>
      <c r="W42" s="13">
        <f t="shared" si="35"/>
        <v>19.147005444646098</v>
      </c>
      <c r="X42" s="13">
        <f t="shared" si="26"/>
        <v>34.523809523809518</v>
      </c>
      <c r="Y42" s="13">
        <f>S42-AJ42</f>
        <v>17.647058823529406</v>
      </c>
      <c r="Z42" s="13">
        <f t="shared" si="43"/>
        <v>33.333333333333329</v>
      </c>
      <c r="AA42" s="13">
        <f t="shared" si="43"/>
        <v>0</v>
      </c>
      <c r="AB42" s="13">
        <f t="shared" si="43"/>
        <v>50</v>
      </c>
      <c r="AC42" s="13">
        <f t="shared" si="37"/>
        <v>1.9897304236200313</v>
      </c>
      <c r="AD42" s="13">
        <f>R42-AL42</f>
        <v>1.9480519480519405</v>
      </c>
      <c r="AE42" s="13">
        <f t="shared" si="28"/>
        <v>3.4055727554179498</v>
      </c>
      <c r="AH42" s="13">
        <f t="shared" ref="AH42:AJ42" si="44">AH36/AH9*100</f>
        <v>41.379310344827587</v>
      </c>
      <c r="AI42" s="13">
        <f t="shared" si="44"/>
        <v>8.3333333333333321</v>
      </c>
      <c r="AJ42" s="13">
        <f t="shared" si="44"/>
        <v>64.705882352941174</v>
      </c>
      <c r="AK42" s="13">
        <f>AK36/AK9*100</f>
        <v>58.536585365853654</v>
      </c>
      <c r="AL42" s="13">
        <f>AL36/AL9*100</f>
        <v>40.909090909090914</v>
      </c>
      <c r="AM42" s="13">
        <f>AM36/AM9*100</f>
        <v>78.94736842105263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39.999999999999993</v>
      </c>
      <c r="I9" s="12">
        <f>IF(C9=F9,0,(1-(C9/(C9-F9)))*-100)</f>
        <v>33.333333333333329</v>
      </c>
      <c r="J9" s="12">
        <f>IF(D9=G9,0,(1-(D9/(D9-G9)))*-100)</f>
        <v>50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33.333333333333329</v>
      </c>
      <c r="P9" s="12">
        <f>IF(D9=M9,0,(1-(D9/(D9-M9)))*-100)</f>
        <v>-25</v>
      </c>
      <c r="Q9" s="4">
        <f>R9+S9</f>
        <v>19</v>
      </c>
      <c r="R9" s="4">
        <f>SUM(R10:R30)</f>
        <v>9</v>
      </c>
      <c r="S9" s="4">
        <f>SUM(S10:S30)</f>
        <v>10</v>
      </c>
      <c r="T9" s="4">
        <f>U9+V9</f>
        <v>3</v>
      </c>
      <c r="U9" s="4">
        <f>SUM(U10:U30)</f>
        <v>0</v>
      </c>
      <c r="V9" s="4">
        <f>SUM(V10:V30)</f>
        <v>3</v>
      </c>
      <c r="W9" s="12">
        <f>IF(Q9=T9,0,(1-(Q9/(Q9-T9)))*-100)</f>
        <v>18.75</v>
      </c>
      <c r="X9" s="12">
        <f t="shared" ref="X9:Y24" si="1">IF(R9=U9,0,(1-(R9/(R9-U9)))*-100)</f>
        <v>0</v>
      </c>
      <c r="Y9" s="12">
        <f>IF(S9=V9,0,(1-(S9/(S9-V9)))*-100)</f>
        <v>42.857142857142861</v>
      </c>
      <c r="Z9" s="4">
        <f>AA9+AB9</f>
        <v>0</v>
      </c>
      <c r="AA9" s="4">
        <f>SUM(AA10:AA30)</f>
        <v>1</v>
      </c>
      <c r="AB9" s="4">
        <f>SUM(AB10:AB30)</f>
        <v>-1</v>
      </c>
      <c r="AC9" s="12">
        <f>IF(Q9=Z9,0,(1-(Q9/(Q9-Z9)))*-100)</f>
        <v>0</v>
      </c>
      <c r="AD9" s="12">
        <f t="shared" ref="AD9:AE24" si="2">IF(R9=AA9,0,(1-(R9/(R9-AA9)))*-100)</f>
        <v>12.5</v>
      </c>
      <c r="AE9" s="12">
        <f>IF(S9=AB9,0,(1-(S9/(S9-AB9)))*-100)</f>
        <v>-9.0909090909090935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4</v>
      </c>
      <c r="D10" s="4">
        <v>3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39.999999999999993</v>
      </c>
      <c r="I10" s="12">
        <f t="shared" ref="I10" si="7">IF(C10=F10,0,(1-(C10/(C10-F10)))*-100)</f>
        <v>33.333333333333329</v>
      </c>
      <c r="J10" s="12">
        <f>IF(D10=G10,0,(1-(D10/(D10-G10)))*-100)</f>
        <v>50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33.333333333333329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100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-1</v>
      </c>
      <c r="U24" s="4">
        <v>-1</v>
      </c>
      <c r="V24" s="4">
        <v>0</v>
      </c>
      <c r="W24" s="12">
        <f t="shared" si="11"/>
        <v>-50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-2</v>
      </c>
      <c r="AB24" s="4">
        <v>1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4</v>
      </c>
      <c r="S26" s="4">
        <v>1</v>
      </c>
      <c r="T26" s="4">
        <f t="shared" si="10"/>
        <v>2</v>
      </c>
      <c r="U26" s="4">
        <v>3</v>
      </c>
      <c r="V26" s="4">
        <v>-1</v>
      </c>
      <c r="W26" s="12">
        <f t="shared" si="11"/>
        <v>66.666666666666671</v>
      </c>
      <c r="X26" s="12">
        <f t="shared" si="11"/>
        <v>300</v>
      </c>
      <c r="Y26" s="12">
        <f t="shared" si="11"/>
        <v>-50</v>
      </c>
      <c r="Z26" s="4">
        <f t="shared" si="12"/>
        <v>3</v>
      </c>
      <c r="AA26" s="4">
        <v>2</v>
      </c>
      <c r="AB26" s="4">
        <v>1</v>
      </c>
      <c r="AC26" s="12">
        <f t="shared" si="13"/>
        <v>150</v>
      </c>
      <c r="AD26" s="12">
        <f t="shared" si="13"/>
        <v>100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0</v>
      </c>
      <c r="S27" s="4">
        <v>4</v>
      </c>
      <c r="T27" s="4">
        <f t="shared" si="10"/>
        <v>2</v>
      </c>
      <c r="U27" s="4">
        <v>-1</v>
      </c>
      <c r="V27" s="4">
        <v>3</v>
      </c>
      <c r="W27" s="12">
        <f t="shared" si="11"/>
        <v>100</v>
      </c>
      <c r="X27" s="12">
        <f t="shared" si="11"/>
        <v>-100</v>
      </c>
      <c r="Y27" s="12">
        <f t="shared" si="11"/>
        <v>300</v>
      </c>
      <c r="Z27" s="4">
        <f t="shared" si="12"/>
        <v>3</v>
      </c>
      <c r="AA27" s="4">
        <v>0</v>
      </c>
      <c r="AB27" s="4">
        <v>3</v>
      </c>
      <c r="AC27" s="12">
        <f t="shared" si="13"/>
        <v>300</v>
      </c>
      <c r="AD27" s="12">
        <f t="shared" si="13"/>
        <v>0</v>
      </c>
      <c r="AE27" s="12">
        <f t="shared" si="13"/>
        <v>300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1</v>
      </c>
      <c r="U28" s="4">
        <v>0</v>
      </c>
      <c r="V28" s="4">
        <v>1</v>
      </c>
      <c r="W28" s="12">
        <f t="shared" si="11"/>
        <v>50</v>
      </c>
      <c r="X28" s="12">
        <f t="shared" si="11"/>
        <v>0</v>
      </c>
      <c r="Y28" s="12">
        <f t="shared" si="11"/>
        <v>100</v>
      </c>
      <c r="Z28" s="4">
        <f t="shared" si="12"/>
        <v>-5</v>
      </c>
      <c r="AA28" s="4">
        <v>-1</v>
      </c>
      <c r="AB28" s="4">
        <v>-4</v>
      </c>
      <c r="AC28" s="12">
        <f t="shared" si="13"/>
        <v>-62.5</v>
      </c>
      <c r="AD28" s="12">
        <f t="shared" si="13"/>
        <v>-50</v>
      </c>
      <c r="AE28" s="12">
        <f t="shared" si="13"/>
        <v>-66.666666666666671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-66.666666666666671</v>
      </c>
      <c r="AD33" s="12">
        <f t="shared" si="13"/>
        <v>-50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8</v>
      </c>
      <c r="S34" s="4">
        <f t="shared" si="18"/>
        <v>10</v>
      </c>
      <c r="T34" s="4">
        <f t="shared" si="18"/>
        <v>4</v>
      </c>
      <c r="U34" s="4">
        <f t="shared" si="18"/>
        <v>1</v>
      </c>
      <c r="V34" s="4">
        <f t="shared" si="18"/>
        <v>3</v>
      </c>
      <c r="W34" s="12">
        <f t="shared" si="11"/>
        <v>28.57142857142858</v>
      </c>
      <c r="X34" s="12">
        <f t="shared" si="11"/>
        <v>14.285714285714279</v>
      </c>
      <c r="Y34" s="12">
        <f t="shared" si="11"/>
        <v>42.857142857142861</v>
      </c>
      <c r="Z34" s="4">
        <f t="shared" si="18"/>
        <v>2</v>
      </c>
      <c r="AA34" s="4">
        <f t="shared" si="18"/>
        <v>2</v>
      </c>
      <c r="AB34" s="4">
        <f t="shared" si="18"/>
        <v>0</v>
      </c>
      <c r="AC34" s="12">
        <f t="shared" si="13"/>
        <v>12.5</v>
      </c>
      <c r="AD34" s="12">
        <f t="shared" si="13"/>
        <v>33.333333333333329</v>
      </c>
      <c r="AE34" s="12">
        <f t="shared" si="13"/>
        <v>0</v>
      </c>
      <c r="AH34" s="4">
        <f t="shared" ref="AH34:AJ34" si="19">SUM(AH23:AH30)</f>
        <v>14</v>
      </c>
      <c r="AI34" s="4">
        <f t="shared" si="19"/>
        <v>7</v>
      </c>
      <c r="AJ34" s="4">
        <f t="shared" si="19"/>
        <v>7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7</v>
      </c>
      <c r="S35" s="4">
        <f t="shared" si="20"/>
        <v>8</v>
      </c>
      <c r="T35" s="4">
        <f t="shared" si="20"/>
        <v>4</v>
      </c>
      <c r="U35" s="4">
        <f t="shared" si="20"/>
        <v>2</v>
      </c>
      <c r="V35" s="4">
        <f t="shared" si="20"/>
        <v>2</v>
      </c>
      <c r="W35" s="12">
        <f t="shared" si="11"/>
        <v>36.363636363636353</v>
      </c>
      <c r="X35" s="12">
        <f t="shared" si="11"/>
        <v>39.999999999999993</v>
      </c>
      <c r="Y35" s="12">
        <f t="shared" si="11"/>
        <v>33.333333333333329</v>
      </c>
      <c r="Z35" s="4">
        <f t="shared" si="20"/>
        <v>2</v>
      </c>
      <c r="AA35" s="4">
        <f t="shared" si="20"/>
        <v>3</v>
      </c>
      <c r="AB35" s="4">
        <f t="shared" si="20"/>
        <v>-1</v>
      </c>
      <c r="AC35" s="12">
        <f t="shared" si="13"/>
        <v>15.384615384615374</v>
      </c>
      <c r="AD35" s="12">
        <f t="shared" si="13"/>
        <v>75</v>
      </c>
      <c r="AE35" s="12">
        <f t="shared" si="13"/>
        <v>-11.111111111111116</v>
      </c>
      <c r="AH35" s="4">
        <f t="shared" ref="AH35:AJ35" si="21">SUM(AH25:AH30)</f>
        <v>11</v>
      </c>
      <c r="AI35" s="4">
        <f t="shared" si="21"/>
        <v>5</v>
      </c>
      <c r="AJ35" s="4">
        <f t="shared" si="21"/>
        <v>6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28.57142857142858</v>
      </c>
      <c r="X36" s="12">
        <f t="shared" si="11"/>
        <v>-33.333333333333336</v>
      </c>
      <c r="Y36" s="12">
        <f t="shared" si="11"/>
        <v>75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-18.181818181818176</v>
      </c>
      <c r="AD36" s="12">
        <f t="shared" si="13"/>
        <v>0</v>
      </c>
      <c r="AE36" s="12">
        <f t="shared" si="13"/>
        <v>-22.222222222222221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11.111111111111111</v>
      </c>
      <c r="S39" s="14">
        <f t="shared" si="30"/>
        <v>0</v>
      </c>
      <c r="T39" s="13">
        <f>T33/T9*100</f>
        <v>-33.333333333333329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-7.2368421052631584</v>
      </c>
      <c r="X39" s="13">
        <f t="shared" si="26"/>
        <v>-11.111111111111111</v>
      </c>
      <c r="Y39" s="13">
        <f>S39-AJ39</f>
        <v>0</v>
      </c>
      <c r="Z39" s="13" t="e">
        <f t="shared" si="30"/>
        <v>#DIV/0!</v>
      </c>
      <c r="AA39" s="13">
        <f t="shared" si="30"/>
        <v>-100</v>
      </c>
      <c r="AB39" s="13">
        <f t="shared" si="30"/>
        <v>100</v>
      </c>
      <c r="AC39" s="13">
        <f>Q39-AK39</f>
        <v>-10.526315789473685</v>
      </c>
      <c r="AD39" s="13">
        <f t="shared" si="28"/>
        <v>-13.888888888888889</v>
      </c>
      <c r="AE39" s="13">
        <f t="shared" si="28"/>
        <v>-9.0909090909090917</v>
      </c>
      <c r="AH39" s="13">
        <f t="shared" ref="AH39:AJ39" si="32">AH33/AH9*100</f>
        <v>12.5</v>
      </c>
      <c r="AI39" s="13">
        <f t="shared" si="32"/>
        <v>22.222222222222221</v>
      </c>
      <c r="AJ39" s="13">
        <f t="shared" si="32"/>
        <v>0</v>
      </c>
      <c r="AK39" s="13">
        <f>AK33/AK9*100</f>
        <v>15.789473684210526</v>
      </c>
      <c r="AL39" s="13">
        <f>AL33/AL9*100</f>
        <v>25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88.888888888888886</v>
      </c>
      <c r="S40" s="13">
        <f t="shared" si="33"/>
        <v>100</v>
      </c>
      <c r="T40" s="13">
        <f>T34/T9*100</f>
        <v>133.33333333333331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7.2368421052631504</v>
      </c>
      <c r="X40" s="13">
        <f t="shared" si="26"/>
        <v>11.1111111111111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200</v>
      </c>
      <c r="AB40" s="13">
        <f t="shared" si="36"/>
        <v>0</v>
      </c>
      <c r="AC40" s="13">
        <f t="shared" ref="AC40:AC42" si="37">Q40-AK40</f>
        <v>10.526315789473685</v>
      </c>
      <c r="AD40" s="13">
        <f t="shared" si="28"/>
        <v>13.888888888888886</v>
      </c>
      <c r="AE40" s="13">
        <f t="shared" si="28"/>
        <v>9.0909090909090935</v>
      </c>
      <c r="AH40" s="13">
        <f t="shared" ref="AH40:AJ40" si="38">AH34/AH9*100</f>
        <v>87.5</v>
      </c>
      <c r="AI40" s="13">
        <f t="shared" si="38"/>
        <v>77.777777777777786</v>
      </c>
      <c r="AJ40" s="13">
        <f t="shared" si="38"/>
        <v>100</v>
      </c>
      <c r="AK40" s="13">
        <f>AK34/AK9*100</f>
        <v>84.210526315789465</v>
      </c>
      <c r="AL40" s="13">
        <f>AL34/AL9*100</f>
        <v>75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77.777777777777786</v>
      </c>
      <c r="S41" s="13">
        <f t="shared" si="39"/>
        <v>80</v>
      </c>
      <c r="T41" s="13">
        <f>T35/T9*100</f>
        <v>133.33333333333331</v>
      </c>
      <c r="U41" s="13" t="e">
        <f t="shared" ref="U41:V41" si="40">U35/U9*100</f>
        <v>#DIV/0!</v>
      </c>
      <c r="V41" s="13">
        <f t="shared" si="40"/>
        <v>66.666666666666657</v>
      </c>
      <c r="W41" s="13">
        <f t="shared" si="35"/>
        <v>10.19736842105263</v>
      </c>
      <c r="X41" s="13">
        <f t="shared" si="26"/>
        <v>22.222222222222229</v>
      </c>
      <c r="Y41" s="13">
        <f>S41-AJ41</f>
        <v>-5.7142857142857082</v>
      </c>
      <c r="Z41" s="13" t="e">
        <f>Z35/Z9*100</f>
        <v>#DIV/0!</v>
      </c>
      <c r="AA41" s="13">
        <f t="shared" ref="AA41:AB41" si="41">AA35/AA9*100</f>
        <v>300</v>
      </c>
      <c r="AB41" s="13">
        <f t="shared" si="41"/>
        <v>100</v>
      </c>
      <c r="AC41" s="13">
        <f t="shared" si="37"/>
        <v>10.526315789473685</v>
      </c>
      <c r="AD41" s="13">
        <f>R41-AL41</f>
        <v>27.777777777777786</v>
      </c>
      <c r="AE41" s="13">
        <f t="shared" si="28"/>
        <v>-1.8181818181818272</v>
      </c>
      <c r="AH41" s="13">
        <f>AH35/AH9*100</f>
        <v>68.75</v>
      </c>
      <c r="AI41" s="13">
        <f>AI35/AI9*100</f>
        <v>55.555555555555557</v>
      </c>
      <c r="AJ41" s="13">
        <f>AJ35/AJ9*100</f>
        <v>85.714285714285708</v>
      </c>
      <c r="AK41" s="13">
        <f t="shared" ref="AK41:AM41" si="42">AK35/AK9*100</f>
        <v>68.421052631578945</v>
      </c>
      <c r="AL41" s="13">
        <f t="shared" si="42"/>
        <v>50</v>
      </c>
      <c r="AM41" s="13">
        <f t="shared" si="42"/>
        <v>81.818181818181827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47.368421052631575</v>
      </c>
      <c r="R42" s="13">
        <f t="shared" si="43"/>
        <v>22.222222222222221</v>
      </c>
      <c r="S42" s="13">
        <f t="shared" si="43"/>
        <v>70</v>
      </c>
      <c r="T42" s="13">
        <f t="shared" si="43"/>
        <v>66.666666666666657</v>
      </c>
      <c r="U42" s="13" t="e">
        <f t="shared" si="43"/>
        <v>#DIV/0!</v>
      </c>
      <c r="V42" s="13">
        <f t="shared" si="43"/>
        <v>100</v>
      </c>
      <c r="W42" s="13">
        <f t="shared" si="35"/>
        <v>3.6184210526315752</v>
      </c>
      <c r="X42" s="13">
        <f t="shared" si="26"/>
        <v>-11.111111111111107</v>
      </c>
      <c r="Y42" s="13">
        <f>S42-AJ42</f>
        <v>12.857142857142861</v>
      </c>
      <c r="Z42" s="13" t="e">
        <f t="shared" si="43"/>
        <v>#DIV/0!</v>
      </c>
      <c r="AA42" s="13">
        <f t="shared" si="43"/>
        <v>0</v>
      </c>
      <c r="AB42" s="13">
        <f t="shared" si="43"/>
        <v>200</v>
      </c>
      <c r="AC42" s="13">
        <f t="shared" si="37"/>
        <v>-10.526315789473692</v>
      </c>
      <c r="AD42" s="13">
        <f>R42-AL42</f>
        <v>-2.7777777777777786</v>
      </c>
      <c r="AE42" s="13">
        <f t="shared" si="28"/>
        <v>-11.818181818181827</v>
      </c>
      <c r="AH42" s="13">
        <f t="shared" ref="AH42:AJ42" si="44">AH36/AH9*100</f>
        <v>43.75</v>
      </c>
      <c r="AI42" s="13">
        <f t="shared" si="44"/>
        <v>33.333333333333329</v>
      </c>
      <c r="AJ42" s="13">
        <f t="shared" si="44"/>
        <v>57.142857142857139</v>
      </c>
      <c r="AK42" s="13">
        <f>AK36/AK9*100</f>
        <v>57.894736842105267</v>
      </c>
      <c r="AL42" s="13">
        <f>AL36/AL9*100</f>
        <v>25</v>
      </c>
      <c r="AM42" s="13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7</v>
      </c>
      <c r="U9" s="4">
        <f>SUM(U10:U30)</f>
        <v>3</v>
      </c>
      <c r="V9" s="4">
        <f>SUM(V10:V30)</f>
        <v>4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-22.222222222222221</v>
      </c>
      <c r="AD9" s="12">
        <f t="shared" ref="AD9:AE24" si="2">IF(R9=AA9,0,(1-(R9/(R9-AA9)))*-100)</f>
        <v>-50</v>
      </c>
      <c r="AE9" s="12">
        <f>IF(S9=AB9,0,(1-(S9/(S9-AB9)))*-100)</f>
        <v>33.333333333333329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1</v>
      </c>
      <c r="AC22" s="12">
        <f t="shared" si="13"/>
        <v>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2</v>
      </c>
      <c r="U27" s="4">
        <v>1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-2</v>
      </c>
      <c r="AB27" s="4">
        <v>1</v>
      </c>
      <c r="AC27" s="12">
        <f t="shared" si="13"/>
        <v>-33.333333333333336</v>
      </c>
      <c r="AD27" s="12">
        <f t="shared" si="13"/>
        <v>-66.666666666666671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2</v>
      </c>
      <c r="U28" s="4">
        <v>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1</v>
      </c>
      <c r="AB29" s="4">
        <v>-2</v>
      </c>
      <c r="AC29" s="12">
        <f t="shared" si="13"/>
        <v>-50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-1</v>
      </c>
      <c r="AB33" s="4">
        <f t="shared" si="16"/>
        <v>1</v>
      </c>
      <c r="AC33" s="12">
        <f t="shared" si="13"/>
        <v>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3</v>
      </c>
      <c r="S34" s="4">
        <f t="shared" si="18"/>
        <v>3</v>
      </c>
      <c r="T34" s="4">
        <f t="shared" si="18"/>
        <v>6</v>
      </c>
      <c r="U34" s="4">
        <f t="shared" si="18"/>
        <v>3</v>
      </c>
      <c r="V34" s="4">
        <f t="shared" si="18"/>
        <v>3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-2</v>
      </c>
      <c r="AA34" s="4">
        <f t="shared" si="18"/>
        <v>-2</v>
      </c>
      <c r="AB34" s="4">
        <f t="shared" si="18"/>
        <v>0</v>
      </c>
      <c r="AC34" s="12">
        <f t="shared" si="13"/>
        <v>-25</v>
      </c>
      <c r="AD34" s="12">
        <f t="shared" si="13"/>
        <v>-40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5</v>
      </c>
      <c r="U35" s="4">
        <f t="shared" si="20"/>
        <v>3</v>
      </c>
      <c r="V35" s="4">
        <f t="shared" si="20"/>
        <v>2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-37.5</v>
      </c>
      <c r="AD35" s="12">
        <f t="shared" si="13"/>
        <v>-40</v>
      </c>
      <c r="AE35" s="12">
        <f t="shared" si="13"/>
        <v>-33.333333333333336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3</v>
      </c>
      <c r="S36" s="4">
        <f t="shared" si="22"/>
        <v>2</v>
      </c>
      <c r="T36" s="4">
        <f t="shared" si="22"/>
        <v>5</v>
      </c>
      <c r="U36" s="4">
        <f t="shared" si="22"/>
        <v>3</v>
      </c>
      <c r="V36" s="4">
        <f t="shared" si="22"/>
        <v>2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-28.571428571428569</v>
      </c>
      <c r="AD36" s="12">
        <f t="shared" si="13"/>
        <v>-25</v>
      </c>
      <c r="AE36" s="12">
        <f t="shared" si="13"/>
        <v>-33.333333333333336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0</v>
      </c>
      <c r="S39" s="14">
        <f t="shared" si="30"/>
        <v>25</v>
      </c>
      <c r="T39" s="13">
        <f>T33/T9*100</f>
        <v>14.285714285714285</v>
      </c>
      <c r="U39" s="13">
        <f t="shared" ref="U39:V39" si="31">U33/U9*100</f>
        <v>0</v>
      </c>
      <c r="V39" s="13">
        <f t="shared" si="31"/>
        <v>25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>
        <f t="shared" si="30"/>
        <v>0</v>
      </c>
      <c r="AA39" s="13">
        <f t="shared" si="30"/>
        <v>33.333333333333329</v>
      </c>
      <c r="AB39" s="13">
        <f t="shared" si="30"/>
        <v>100</v>
      </c>
      <c r="AC39" s="13">
        <f>Q39-AK39</f>
        <v>3.174603174603174</v>
      </c>
      <c r="AD39" s="13">
        <f t="shared" si="28"/>
        <v>-16.666666666666664</v>
      </c>
      <c r="AE39" s="13">
        <f t="shared" si="28"/>
        <v>25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>
        <f>AK33/AK9*100</f>
        <v>11.111111111111111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100</v>
      </c>
      <c r="S40" s="13">
        <f t="shared" si="33"/>
        <v>75</v>
      </c>
      <c r="T40" s="13">
        <f>T34/T9*100</f>
        <v>85.714285714285708</v>
      </c>
      <c r="U40" s="13">
        <f t="shared" ref="U40:V40" si="34">U34/U9*100</f>
        <v>100</v>
      </c>
      <c r="V40" s="13">
        <f t="shared" si="34"/>
        <v>75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66.666666666666657</v>
      </c>
      <c r="AB40" s="13">
        <f t="shared" si="36"/>
        <v>0</v>
      </c>
      <c r="AC40" s="13">
        <f t="shared" ref="AC40:AC42" si="37">Q40-AK40</f>
        <v>-3.1746031746031775</v>
      </c>
      <c r="AD40" s="13">
        <f t="shared" si="28"/>
        <v>16.666666666666657</v>
      </c>
      <c r="AE40" s="13">
        <f t="shared" si="28"/>
        <v>-25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>
        <f>AK34/AK9*100</f>
        <v>88.888888888888886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100</v>
      </c>
      <c r="S41" s="13">
        <f t="shared" si="39"/>
        <v>50</v>
      </c>
      <c r="T41" s="13">
        <f>T35/T9*100</f>
        <v>71.428571428571431</v>
      </c>
      <c r="U41" s="13">
        <f t="shared" ref="U41:V41" si="40">U35/U9*100</f>
        <v>100</v>
      </c>
      <c r="V41" s="13">
        <f t="shared" si="40"/>
        <v>50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>
        <f>Z35/Z9*100</f>
        <v>150</v>
      </c>
      <c r="AA41" s="13">
        <f t="shared" ref="AA41:AB41" si="41">AA35/AA9*100</f>
        <v>66.666666666666657</v>
      </c>
      <c r="AB41" s="13">
        <f t="shared" si="41"/>
        <v>-100</v>
      </c>
      <c r="AC41" s="13">
        <f t="shared" si="37"/>
        <v>-17.460317460317455</v>
      </c>
      <c r="AD41" s="13">
        <f>R41-AL41</f>
        <v>16.666666666666657</v>
      </c>
      <c r="AE41" s="13">
        <f t="shared" si="28"/>
        <v>-50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>
        <f t="shared" ref="AK41:AM41" si="42">AK35/AK9*100</f>
        <v>88.888888888888886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100</v>
      </c>
      <c r="S42" s="13">
        <f t="shared" si="43"/>
        <v>50</v>
      </c>
      <c r="T42" s="13">
        <f t="shared" si="43"/>
        <v>71.428571428571431</v>
      </c>
      <c r="U42" s="13">
        <f t="shared" si="43"/>
        <v>100</v>
      </c>
      <c r="V42" s="13">
        <f t="shared" si="43"/>
        <v>50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>
        <f t="shared" si="43"/>
        <v>100</v>
      </c>
      <c r="AA42" s="13">
        <f t="shared" si="43"/>
        <v>33.333333333333329</v>
      </c>
      <c r="AB42" s="13">
        <f t="shared" si="43"/>
        <v>-100</v>
      </c>
      <c r="AC42" s="13">
        <f t="shared" si="37"/>
        <v>-6.3492063492063551</v>
      </c>
      <c r="AD42" s="13">
        <f>R42-AL42</f>
        <v>33.333333333333343</v>
      </c>
      <c r="AE42" s="13">
        <f t="shared" si="28"/>
        <v>-50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>
        <f>AK36/AK9*100</f>
        <v>77.777777777777786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4</v>
      </c>
      <c r="D9" s="4">
        <f>SUM(D10:D30)</f>
        <v>0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33.333333333333329</v>
      </c>
      <c r="I9" s="12">
        <f>IF(C9=F9,0,(1-(C9/(C9-F9)))*-100)</f>
        <v>33.333333333333329</v>
      </c>
      <c r="J9" s="12">
        <f>IF(D9=G9,0,(1-(D9/(D9-G9)))*-100)</f>
        <v>0</v>
      </c>
      <c r="K9" s="4">
        <f>L9+M9</f>
        <v>3</v>
      </c>
      <c r="L9" s="4">
        <f>SUM(L10:L30)</f>
        <v>3</v>
      </c>
      <c r="M9" s="4">
        <f>SUM(M10:M30)</f>
        <v>0</v>
      </c>
      <c r="N9" s="12">
        <f>IF(B9=K9,0,(1-(B9/(B9-K9)))*-100)</f>
        <v>300</v>
      </c>
      <c r="O9" s="12">
        <f t="shared" ref="O9:P10" si="0">IF(C9=L9,0,(1-(C9/(C9-L9)))*-100)</f>
        <v>300</v>
      </c>
      <c r="P9" s="12">
        <f>IF(D9=M9,0,(1-(D9/(D9-M9)))*-100)</f>
        <v>0</v>
      </c>
      <c r="Q9" s="4">
        <f>R9+S9</f>
        <v>14</v>
      </c>
      <c r="R9" s="4">
        <f>SUM(R10:R30)</f>
        <v>7</v>
      </c>
      <c r="S9" s="4">
        <f>SUM(S10:S30)</f>
        <v>7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7.6923076923076872</v>
      </c>
      <c r="X9" s="12">
        <f t="shared" ref="X9:Y24" si="1">IF(R9=U9,0,(1-(R9/(R9-U9)))*-100)</f>
        <v>39.999999999999993</v>
      </c>
      <c r="Y9" s="12">
        <f>IF(S9=V9,0,(1-(S9/(S9-V9)))*-100)</f>
        <v>-12.5</v>
      </c>
      <c r="Z9" s="4">
        <f>AA9+AB9</f>
        <v>5</v>
      </c>
      <c r="AA9" s="4">
        <f>SUM(AA10:AA30)</f>
        <v>3</v>
      </c>
      <c r="AB9" s="4">
        <f>SUM(AB10:AB30)</f>
        <v>2</v>
      </c>
      <c r="AC9" s="12">
        <f>IF(Q9=Z9,0,(1-(Q9/(Q9-Z9)))*-100)</f>
        <v>55.555555555555557</v>
      </c>
      <c r="AD9" s="12">
        <f t="shared" ref="AD9:AE24" si="2">IF(R9=AA9,0,(1-(R9/(R9-AA9)))*-100)</f>
        <v>75</v>
      </c>
      <c r="AE9" s="12">
        <f>IF(S9=AB9,0,(1-(S9/(S9-AB9)))*-100)</f>
        <v>39.999999999999993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4</v>
      </c>
      <c r="D10" s="4">
        <v>0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33.333333333333329</v>
      </c>
      <c r="I10" s="12">
        <f t="shared" ref="I10" si="7">IF(C10=F10,0,(1-(C10/(C10-F10)))*-100)</f>
        <v>33.333333333333329</v>
      </c>
      <c r="J10" s="12">
        <f>IF(D10=G10,0,(1-(D10/(D10-G10)))*-100)</f>
        <v>0</v>
      </c>
      <c r="K10" s="4">
        <f t="shared" ref="K10" si="8">L10+M10</f>
        <v>3</v>
      </c>
      <c r="L10" s="4">
        <v>3</v>
      </c>
      <c r="M10" s="4">
        <v>0</v>
      </c>
      <c r="N10" s="12">
        <f>IF(B10=K10,0,(1-(B10/(B10-K10)))*-100)</f>
        <v>300</v>
      </c>
      <c r="O10" s="12">
        <f t="shared" si="0"/>
        <v>300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2</v>
      </c>
      <c r="U26" s="4">
        <v>1</v>
      </c>
      <c r="V26" s="4">
        <v>1</v>
      </c>
      <c r="W26" s="12">
        <f t="shared" si="11"/>
        <v>100</v>
      </c>
      <c r="X26" s="12">
        <f t="shared" si="11"/>
        <v>100</v>
      </c>
      <c r="Y26" s="12">
        <f t="shared" si="11"/>
        <v>100</v>
      </c>
      <c r="Z26" s="4">
        <f t="shared" si="12"/>
        <v>4</v>
      </c>
      <c r="AA26" s="4">
        <v>2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-2</v>
      </c>
      <c r="U27" s="4">
        <v>0</v>
      </c>
      <c r="V27" s="4">
        <v>-2</v>
      </c>
      <c r="W27" s="12">
        <f t="shared" si="11"/>
        <v>-66.666666666666671</v>
      </c>
      <c r="X27" s="12">
        <f t="shared" si="11"/>
        <v>0</v>
      </c>
      <c r="Y27" s="12">
        <f t="shared" si="11"/>
        <v>-66.666666666666671</v>
      </c>
      <c r="Z27" s="4">
        <f t="shared" si="12"/>
        <v>-2</v>
      </c>
      <c r="AA27" s="4">
        <v>-1</v>
      </c>
      <c r="AB27" s="4">
        <v>-1</v>
      </c>
      <c r="AC27" s="12">
        <f t="shared" si="13"/>
        <v>-66.666666666666671</v>
      </c>
      <c r="AD27" s="12">
        <f t="shared" si="13"/>
        <v>-100</v>
      </c>
      <c r="AE27" s="12">
        <f t="shared" si="13"/>
        <v>-50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1</v>
      </c>
      <c r="U28" s="4">
        <v>1</v>
      </c>
      <c r="V28" s="4">
        <v>0</v>
      </c>
      <c r="W28" s="12">
        <f t="shared" si="11"/>
        <v>33.333333333333329</v>
      </c>
      <c r="X28" s="12">
        <f t="shared" si="11"/>
        <v>100</v>
      </c>
      <c r="Y28" s="12">
        <f t="shared" si="11"/>
        <v>0</v>
      </c>
      <c r="Z28" s="4">
        <f t="shared" si="12"/>
        <v>3</v>
      </c>
      <c r="AA28" s="4">
        <v>1</v>
      </c>
      <c r="AB28" s="4">
        <v>2</v>
      </c>
      <c r="AC28" s="12">
        <f t="shared" si="13"/>
        <v>300</v>
      </c>
      <c r="AD28" s="12">
        <f t="shared" si="13"/>
        <v>100</v>
      </c>
      <c r="AE28" s="12">
        <f t="shared" si="13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7</v>
      </c>
      <c r="S34" s="4">
        <f t="shared" si="18"/>
        <v>7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16.666666666666675</v>
      </c>
      <c r="X34" s="12">
        <f t="shared" si="11"/>
        <v>75</v>
      </c>
      <c r="Y34" s="12">
        <f t="shared" si="11"/>
        <v>-12.5</v>
      </c>
      <c r="Z34" s="4">
        <f t="shared" si="18"/>
        <v>5</v>
      </c>
      <c r="AA34" s="4">
        <f t="shared" si="18"/>
        <v>3</v>
      </c>
      <c r="AB34" s="4">
        <f t="shared" si="18"/>
        <v>2</v>
      </c>
      <c r="AC34" s="12">
        <f t="shared" si="13"/>
        <v>55.555555555555557</v>
      </c>
      <c r="AD34" s="12">
        <f t="shared" si="13"/>
        <v>75</v>
      </c>
      <c r="AE34" s="12">
        <f t="shared" si="13"/>
        <v>39.999999999999993</v>
      </c>
      <c r="AH34" s="4">
        <f t="shared" ref="AH34:AJ34" si="19">SUM(AH23:AH30)</f>
        <v>12</v>
      </c>
      <c r="AI34" s="4">
        <f t="shared" si="19"/>
        <v>4</v>
      </c>
      <c r="AJ34" s="4">
        <f t="shared" si="19"/>
        <v>8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6</v>
      </c>
      <c r="S35" s="4">
        <f t="shared" si="20"/>
        <v>7</v>
      </c>
      <c r="T35" s="4">
        <f t="shared" si="20"/>
        <v>3</v>
      </c>
      <c r="U35" s="4">
        <f t="shared" si="20"/>
        <v>3</v>
      </c>
      <c r="V35" s="4">
        <f t="shared" si="20"/>
        <v>0</v>
      </c>
      <c r="W35" s="12">
        <f t="shared" si="11"/>
        <v>30.000000000000004</v>
      </c>
      <c r="X35" s="12">
        <f t="shared" si="11"/>
        <v>100</v>
      </c>
      <c r="Y35" s="12">
        <f t="shared" si="11"/>
        <v>0</v>
      </c>
      <c r="Z35" s="4">
        <f t="shared" si="20"/>
        <v>6</v>
      </c>
      <c r="AA35" s="4">
        <f t="shared" si="20"/>
        <v>4</v>
      </c>
      <c r="AB35" s="4">
        <f t="shared" si="20"/>
        <v>2</v>
      </c>
      <c r="AC35" s="12">
        <f t="shared" si="13"/>
        <v>85.714285714285722</v>
      </c>
      <c r="AD35" s="12">
        <f t="shared" si="13"/>
        <v>200</v>
      </c>
      <c r="AE35" s="12">
        <f t="shared" si="13"/>
        <v>39.999999999999993</v>
      </c>
      <c r="AH35" s="4">
        <f t="shared" ref="AH35:AJ35" si="21">SUM(AH25:AH30)</f>
        <v>10</v>
      </c>
      <c r="AI35" s="4">
        <f t="shared" si="21"/>
        <v>3</v>
      </c>
      <c r="AJ35" s="4">
        <f t="shared" si="21"/>
        <v>7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0</v>
      </c>
      <c r="U36" s="4">
        <f t="shared" si="22"/>
        <v>2</v>
      </c>
      <c r="V36" s="4">
        <f t="shared" si="22"/>
        <v>-2</v>
      </c>
      <c r="W36" s="12">
        <f t="shared" si="11"/>
        <v>0</v>
      </c>
      <c r="X36" s="12">
        <f t="shared" si="11"/>
        <v>200</v>
      </c>
      <c r="Y36" s="12">
        <f t="shared" si="11"/>
        <v>-33.333333333333336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16.666666666666675</v>
      </c>
      <c r="AD36" s="12">
        <f t="shared" si="13"/>
        <v>50</v>
      </c>
      <c r="AE36" s="12">
        <f t="shared" si="13"/>
        <v>0</v>
      </c>
      <c r="AH36" s="4">
        <f t="shared" ref="AH36:AJ36" si="23">SUM(AH27:AH30)</f>
        <v>7</v>
      </c>
      <c r="AI36" s="4">
        <f t="shared" si="23"/>
        <v>1</v>
      </c>
      <c r="AJ36" s="4">
        <f t="shared" si="23"/>
        <v>6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-50</v>
      </c>
      <c r="V39" s="13">
        <f t="shared" si="31"/>
        <v>0</v>
      </c>
      <c r="W39" s="13">
        <f>Q39-AH39</f>
        <v>-7.6923076923076925</v>
      </c>
      <c r="X39" s="13">
        <f t="shared" si="26"/>
        <v>-20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7.6923076923076925</v>
      </c>
      <c r="AI39" s="13">
        <f t="shared" si="32"/>
        <v>20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150</v>
      </c>
      <c r="V40" s="13">
        <f t="shared" si="34"/>
        <v>100</v>
      </c>
      <c r="W40" s="13">
        <f t="shared" ref="W40:W42" si="35">Q40-AH40</f>
        <v>7.6923076923076934</v>
      </c>
      <c r="X40" s="13">
        <f t="shared" si="26"/>
        <v>20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92.307692307692307</v>
      </c>
      <c r="AI40" s="13">
        <f t="shared" si="38"/>
        <v>80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92.857142857142861</v>
      </c>
      <c r="R41" s="13">
        <f t="shared" si="39"/>
        <v>85.714285714285708</v>
      </c>
      <c r="S41" s="13">
        <f t="shared" si="39"/>
        <v>100</v>
      </c>
      <c r="T41" s="13">
        <f>T35/T9*100</f>
        <v>300</v>
      </c>
      <c r="U41" s="13">
        <f t="shared" ref="U41:V41" si="40">U35/U9*100</f>
        <v>150</v>
      </c>
      <c r="V41" s="13">
        <f t="shared" si="40"/>
        <v>0</v>
      </c>
      <c r="W41" s="13">
        <f t="shared" si="35"/>
        <v>15.934065934065927</v>
      </c>
      <c r="X41" s="13">
        <f t="shared" si="26"/>
        <v>25.714285714285708</v>
      </c>
      <c r="Y41" s="13">
        <f>S41-AJ41</f>
        <v>12.5</v>
      </c>
      <c r="Z41" s="13">
        <f>Z35/Z9*100</f>
        <v>120</v>
      </c>
      <c r="AA41" s="13">
        <f t="shared" ref="AA41:AB41" si="41">AA35/AA9*100</f>
        <v>133.33333333333331</v>
      </c>
      <c r="AB41" s="13">
        <f t="shared" si="41"/>
        <v>100</v>
      </c>
      <c r="AC41" s="13">
        <f t="shared" si="37"/>
        <v>15.079365079365076</v>
      </c>
      <c r="AD41" s="13">
        <f>R41-AL41</f>
        <v>35.714285714285708</v>
      </c>
      <c r="AE41" s="13">
        <f t="shared" si="28"/>
        <v>0</v>
      </c>
      <c r="AH41" s="13">
        <f>AH35/AH9*100</f>
        <v>76.923076923076934</v>
      </c>
      <c r="AI41" s="13">
        <f>AI35/AI9*100</f>
        <v>60</v>
      </c>
      <c r="AJ41" s="13">
        <f>AJ35/AJ9*100</f>
        <v>87.5</v>
      </c>
      <c r="AK41" s="13">
        <f t="shared" ref="AK41:AM41" si="42">AK35/AK9*100</f>
        <v>77.777777777777786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42.857142857142854</v>
      </c>
      <c r="S42" s="13">
        <f t="shared" si="43"/>
        <v>57.142857142857139</v>
      </c>
      <c r="T42" s="13">
        <f t="shared" si="43"/>
        <v>0</v>
      </c>
      <c r="U42" s="13">
        <f t="shared" si="43"/>
        <v>100</v>
      </c>
      <c r="V42" s="13">
        <f t="shared" si="43"/>
        <v>200</v>
      </c>
      <c r="W42" s="13">
        <f t="shared" si="35"/>
        <v>-3.8461538461538467</v>
      </c>
      <c r="X42" s="13">
        <f t="shared" si="26"/>
        <v>22.857142857142854</v>
      </c>
      <c r="Y42" s="13">
        <f>S42-AJ42</f>
        <v>-17.857142857142861</v>
      </c>
      <c r="Z42" s="13">
        <f t="shared" si="43"/>
        <v>20</v>
      </c>
      <c r="AA42" s="13">
        <f t="shared" si="43"/>
        <v>33.333333333333329</v>
      </c>
      <c r="AB42" s="13">
        <f t="shared" si="43"/>
        <v>0</v>
      </c>
      <c r="AC42" s="13">
        <f t="shared" si="37"/>
        <v>-16.666666666666657</v>
      </c>
      <c r="AD42" s="13">
        <f>R42-AL42</f>
        <v>-7.1428571428571459</v>
      </c>
      <c r="AE42" s="13">
        <f t="shared" si="28"/>
        <v>-22.857142857142861</v>
      </c>
      <c r="AH42" s="13">
        <f t="shared" ref="AH42:AJ42" si="44">AH36/AH9*100</f>
        <v>53.846153846153847</v>
      </c>
      <c r="AI42" s="13">
        <f t="shared" si="44"/>
        <v>20</v>
      </c>
      <c r="AJ42" s="13">
        <f t="shared" si="44"/>
        <v>75</v>
      </c>
      <c r="AK42" s="13">
        <f>AK36/AK9*100</f>
        <v>66.666666666666657</v>
      </c>
      <c r="AL42" s="13">
        <f>AL36/AL9*100</f>
        <v>50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3</v>
      </c>
      <c r="D9" s="4">
        <f>SUM(D10:D30)</f>
        <v>4</v>
      </c>
      <c r="E9" s="4">
        <f>F9+G9</f>
        <v>1</v>
      </c>
      <c r="F9" s="4">
        <f>SUM(F10:F30)</f>
        <v>-1</v>
      </c>
      <c r="G9" s="4">
        <f>SUM(G10:G30)</f>
        <v>2</v>
      </c>
      <c r="H9" s="12">
        <f>IF(B9=E9,0,(1-(B9/(B9-E9)))*-100)</f>
        <v>16.666666666666675</v>
      </c>
      <c r="I9" s="12">
        <f>IF(C9=F9,0,(1-(C9/(C9-F9)))*-100)</f>
        <v>-25</v>
      </c>
      <c r="J9" s="12">
        <f>IF(D9=G9,0,(1-(D9/(D9-G9)))*-100)</f>
        <v>100</v>
      </c>
      <c r="K9" s="4">
        <f>L9+M9</f>
        <v>-4</v>
      </c>
      <c r="L9" s="4">
        <f>SUM(L10:L30)</f>
        <v>-5</v>
      </c>
      <c r="M9" s="4">
        <f>SUM(M10:M30)</f>
        <v>1</v>
      </c>
      <c r="N9" s="12">
        <f>IF(B9=K9,0,(1-(B9/(B9-K9)))*-100)</f>
        <v>-36.363636363636367</v>
      </c>
      <c r="O9" s="12">
        <f t="shared" ref="O9:P10" si="0">IF(C9=L9,0,(1-(C9/(C9-L9)))*-100)</f>
        <v>-62.5</v>
      </c>
      <c r="P9" s="12">
        <f>IF(D9=M9,0,(1-(D9/(D9-M9)))*-100)</f>
        <v>33.333333333333329</v>
      </c>
      <c r="Q9" s="4">
        <f>R9+S9</f>
        <v>20</v>
      </c>
      <c r="R9" s="4">
        <f>SUM(R10:R30)</f>
        <v>10</v>
      </c>
      <c r="S9" s="4">
        <f>SUM(S10:S30)</f>
        <v>10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5.2631578947368363</v>
      </c>
      <c r="X9" s="12">
        <f t="shared" ref="X9:Y24" si="1">IF(R9=U9,0,(1-(R9/(R9-U9)))*-100)</f>
        <v>-16.666666666666664</v>
      </c>
      <c r="Y9" s="12">
        <f>IF(S9=V9,0,(1-(S9/(S9-V9)))*-100)</f>
        <v>42.857142857142861</v>
      </c>
      <c r="Z9" s="4">
        <f>AA9+AB9</f>
        <v>-1</v>
      </c>
      <c r="AA9" s="4">
        <f>SUM(AA10:AA30)</f>
        <v>-1</v>
      </c>
      <c r="AB9" s="4">
        <f>SUM(AB10:AB30)</f>
        <v>0</v>
      </c>
      <c r="AC9" s="12">
        <f>IF(Q9=Z9,0,(1-(Q9/(Q9-Z9)))*-100)</f>
        <v>-4.7619047619047672</v>
      </c>
      <c r="AD9" s="12">
        <f t="shared" ref="AD9:AE24" si="2">IF(R9=AA9,0,(1-(R9/(R9-AA9)))*-100)</f>
        <v>-9.0909090909090935</v>
      </c>
      <c r="AE9" s="12">
        <f>IF(S9=AB9,0,(1-(S9/(S9-AB9)))*-100)</f>
        <v>0</v>
      </c>
      <c r="AH9" s="4">
        <f t="shared" ref="AH9:AJ30" si="3">Q9-T9</f>
        <v>19</v>
      </c>
      <c r="AI9" s="4">
        <f t="shared" si="3"/>
        <v>12</v>
      </c>
      <c r="AJ9" s="4">
        <f t="shared" si="3"/>
        <v>7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3</v>
      </c>
      <c r="D10" s="4">
        <v>4</v>
      </c>
      <c r="E10" s="4">
        <f t="shared" ref="E10" si="6">F10+G10</f>
        <v>1</v>
      </c>
      <c r="F10" s="4">
        <v>-1</v>
      </c>
      <c r="G10" s="4">
        <v>2</v>
      </c>
      <c r="H10" s="12">
        <f>IF(B10=E10,0,(1-(B10/(B10-E10)))*-100)</f>
        <v>16.666666666666675</v>
      </c>
      <c r="I10" s="12">
        <f t="shared" ref="I10" si="7">IF(C10=F10,0,(1-(C10/(C10-F10)))*-100)</f>
        <v>-25</v>
      </c>
      <c r="J10" s="12">
        <f>IF(D10=G10,0,(1-(D10/(D10-G10)))*-100)</f>
        <v>100</v>
      </c>
      <c r="K10" s="4">
        <f t="shared" ref="K10" si="8">L10+M10</f>
        <v>-4</v>
      </c>
      <c r="L10" s="4">
        <v>-5</v>
      </c>
      <c r="M10" s="4">
        <v>1</v>
      </c>
      <c r="N10" s="12">
        <f>IF(B10=K10,0,(1-(B10/(B10-K10)))*-100)</f>
        <v>-36.363636363636367</v>
      </c>
      <c r="O10" s="12">
        <f t="shared" si="0"/>
        <v>-62.5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1</v>
      </c>
      <c r="S15" s="4">
        <v>0</v>
      </c>
      <c r="T15" s="4">
        <f t="shared" si="10"/>
        <v>1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100</v>
      </c>
      <c r="Y25" s="12">
        <f t="shared" si="11"/>
        <v>-100</v>
      </c>
      <c r="Z25" s="4">
        <f t="shared" si="12"/>
        <v>1</v>
      </c>
      <c r="AA25" s="4">
        <v>2</v>
      </c>
      <c r="AB25" s="4">
        <v>-1</v>
      </c>
      <c r="AC25" s="12">
        <f t="shared" si="13"/>
        <v>100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-3</v>
      </c>
      <c r="U26" s="4">
        <v>-4</v>
      </c>
      <c r="V26" s="4">
        <v>1</v>
      </c>
      <c r="W26" s="12">
        <f t="shared" si="11"/>
        <v>-50</v>
      </c>
      <c r="X26" s="12">
        <f t="shared" si="11"/>
        <v>-80</v>
      </c>
      <c r="Y26" s="12">
        <f t="shared" si="11"/>
        <v>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3</v>
      </c>
      <c r="U27" s="4">
        <v>3</v>
      </c>
      <c r="V27" s="4">
        <v>0</v>
      </c>
      <c r="W27" s="12">
        <f t="shared" si="11"/>
        <v>150</v>
      </c>
      <c r="X27" s="12">
        <f t="shared" si="11"/>
        <v>0</v>
      </c>
      <c r="Y27" s="12">
        <f t="shared" si="11"/>
        <v>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-28.571428571428569</v>
      </c>
      <c r="AD27" s="12">
        <f t="shared" si="13"/>
        <v>-25</v>
      </c>
      <c r="AE27" s="12">
        <f t="shared" si="13"/>
        <v>-33.333333333333336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2</v>
      </c>
      <c r="V28" s="4">
        <v>0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100</v>
      </c>
      <c r="AE28" s="12">
        <f t="shared" si="13"/>
        <v>-33.333333333333336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0</v>
      </c>
      <c r="S29" s="4">
        <v>4</v>
      </c>
      <c r="T29" s="4">
        <f t="shared" si="10"/>
        <v>1</v>
      </c>
      <c r="U29" s="4">
        <v>-2</v>
      </c>
      <c r="V29" s="4">
        <v>3</v>
      </c>
      <c r="W29" s="12">
        <f t="shared" si="11"/>
        <v>33.333333333333329</v>
      </c>
      <c r="X29" s="12">
        <f t="shared" si="11"/>
        <v>-100</v>
      </c>
      <c r="Y29" s="12">
        <f t="shared" si="11"/>
        <v>300</v>
      </c>
      <c r="Z29" s="4">
        <f t="shared" si="12"/>
        <v>2</v>
      </c>
      <c r="AA29" s="4">
        <v>-1</v>
      </c>
      <c r="AB29" s="4">
        <v>3</v>
      </c>
      <c r="AC29" s="12">
        <f t="shared" si="13"/>
        <v>100</v>
      </c>
      <c r="AD29" s="12">
        <f t="shared" si="13"/>
        <v>-100</v>
      </c>
      <c r="AE29" s="12">
        <f t="shared" si="13"/>
        <v>300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9</v>
      </c>
      <c r="S34" s="4">
        <f t="shared" si="18"/>
        <v>10</v>
      </c>
      <c r="T34" s="4">
        <f t="shared" si="18"/>
        <v>1</v>
      </c>
      <c r="U34" s="4">
        <f t="shared" si="18"/>
        <v>-2</v>
      </c>
      <c r="V34" s="4">
        <f t="shared" si="18"/>
        <v>3</v>
      </c>
      <c r="W34" s="12">
        <f t="shared" si="11"/>
        <v>5.555555555555558</v>
      </c>
      <c r="X34" s="12">
        <f t="shared" si="11"/>
        <v>-18.181818181818176</v>
      </c>
      <c r="Y34" s="12">
        <f t="shared" si="11"/>
        <v>42.857142857142861</v>
      </c>
      <c r="Z34" s="4">
        <f t="shared" si="18"/>
        <v>-1</v>
      </c>
      <c r="AA34" s="4">
        <f t="shared" si="18"/>
        <v>-1</v>
      </c>
      <c r="AB34" s="4">
        <f t="shared" si="18"/>
        <v>0</v>
      </c>
      <c r="AC34" s="12">
        <f t="shared" si="13"/>
        <v>-5.0000000000000044</v>
      </c>
      <c r="AD34" s="12">
        <f t="shared" si="13"/>
        <v>-9.9999999999999982</v>
      </c>
      <c r="AE34" s="12">
        <f t="shared" si="13"/>
        <v>0</v>
      </c>
      <c r="AH34" s="4">
        <f t="shared" ref="AH34:AJ34" si="19">SUM(AH23:AH30)</f>
        <v>18</v>
      </c>
      <c r="AI34" s="4">
        <f t="shared" si="19"/>
        <v>11</v>
      </c>
      <c r="AJ34" s="4">
        <f t="shared" si="19"/>
        <v>7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8</v>
      </c>
      <c r="S35" s="4">
        <f t="shared" si="20"/>
        <v>10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19.999999999999996</v>
      </c>
      <c r="X35" s="12">
        <f t="shared" si="11"/>
        <v>0</v>
      </c>
      <c r="Y35" s="12">
        <f t="shared" si="11"/>
        <v>42.857142857142861</v>
      </c>
      <c r="Z35" s="4">
        <f t="shared" si="20"/>
        <v>1</v>
      </c>
      <c r="AA35" s="4">
        <f t="shared" si="20"/>
        <v>1</v>
      </c>
      <c r="AB35" s="4">
        <f t="shared" si="20"/>
        <v>0</v>
      </c>
      <c r="AC35" s="12">
        <f t="shared" si="13"/>
        <v>5.8823529411764719</v>
      </c>
      <c r="AD35" s="12">
        <f t="shared" si="13"/>
        <v>14.285714285714279</v>
      </c>
      <c r="AE35" s="12">
        <f t="shared" si="13"/>
        <v>0</v>
      </c>
      <c r="AH35" s="4">
        <f t="shared" ref="AH35:AJ35" si="21">SUM(AH25:AH30)</f>
        <v>15</v>
      </c>
      <c r="AI35" s="4">
        <f t="shared" si="21"/>
        <v>8</v>
      </c>
      <c r="AJ35" s="4">
        <f t="shared" si="21"/>
        <v>7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5</v>
      </c>
      <c r="S36" s="4">
        <f t="shared" si="22"/>
        <v>8</v>
      </c>
      <c r="T36" s="4">
        <f t="shared" si="22"/>
        <v>6</v>
      </c>
      <c r="U36" s="4">
        <f t="shared" si="22"/>
        <v>3</v>
      </c>
      <c r="V36" s="4">
        <f t="shared" si="22"/>
        <v>3</v>
      </c>
      <c r="W36" s="12">
        <f t="shared" si="11"/>
        <v>85.714285714285722</v>
      </c>
      <c r="X36" s="12">
        <f t="shared" si="11"/>
        <v>150</v>
      </c>
      <c r="Y36" s="12">
        <f t="shared" si="11"/>
        <v>60.000000000000007</v>
      </c>
      <c r="Z36" s="4">
        <f t="shared" si="22"/>
        <v>0</v>
      </c>
      <c r="AA36" s="4">
        <f t="shared" si="22"/>
        <v>-1</v>
      </c>
      <c r="AB36" s="4">
        <f t="shared" si="22"/>
        <v>1</v>
      </c>
      <c r="AC36" s="12">
        <f t="shared" si="13"/>
        <v>0</v>
      </c>
      <c r="AD36" s="12">
        <f t="shared" si="13"/>
        <v>-16.666666666666664</v>
      </c>
      <c r="AE36" s="12">
        <f t="shared" si="13"/>
        <v>14.285714285714279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</v>
      </c>
      <c r="R39" s="13">
        <f>R33/R9*100</f>
        <v>10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-0.26315789473684159</v>
      </c>
      <c r="X39" s="13">
        <f t="shared" si="26"/>
        <v>1.6666666666666679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0.23809523809523814</v>
      </c>
      <c r="AD39" s="13">
        <f t="shared" si="28"/>
        <v>0.90909090909090828</v>
      </c>
      <c r="AE39" s="13">
        <f t="shared" si="28"/>
        <v>0</v>
      </c>
      <c r="AH39" s="13">
        <f t="shared" ref="AH39:AJ39" si="32">AH33/AH9*100</f>
        <v>5.2631578947368416</v>
      </c>
      <c r="AI39" s="13">
        <f t="shared" si="32"/>
        <v>8.3333333333333321</v>
      </c>
      <c r="AJ39" s="13">
        <f t="shared" si="32"/>
        <v>0</v>
      </c>
      <c r="AK39" s="13">
        <f>AK33/AK9*100</f>
        <v>4.7619047619047619</v>
      </c>
      <c r="AL39" s="13">
        <f>AL33/AL9*100</f>
        <v>9.0909090909090917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</v>
      </c>
      <c r="R40" s="13">
        <f t="shared" si="33"/>
        <v>90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0.26315789473684958</v>
      </c>
      <c r="X40" s="13">
        <f t="shared" si="26"/>
        <v>-1.6666666666666572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-0.23809523809522659</v>
      </c>
      <c r="AD40" s="13">
        <f t="shared" si="28"/>
        <v>-0.90909090909090651</v>
      </c>
      <c r="AE40" s="13">
        <f t="shared" si="28"/>
        <v>0</v>
      </c>
      <c r="AH40" s="13">
        <f t="shared" ref="AH40:AJ40" si="38">AH34/AH9*100</f>
        <v>94.73684210526315</v>
      </c>
      <c r="AI40" s="13">
        <f t="shared" si="38"/>
        <v>91.666666666666657</v>
      </c>
      <c r="AJ40" s="13">
        <f t="shared" si="38"/>
        <v>100</v>
      </c>
      <c r="AK40" s="13">
        <f>AK34/AK9*100</f>
        <v>95.238095238095227</v>
      </c>
      <c r="AL40" s="13">
        <f>AL34/AL9*100</f>
        <v>90.909090909090907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80</v>
      </c>
      <c r="S41" s="13">
        <f t="shared" si="39"/>
        <v>100</v>
      </c>
      <c r="T41" s="13">
        <f>T35/T9*100</f>
        <v>300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11.05263157894737</v>
      </c>
      <c r="X41" s="13">
        <f t="shared" si="26"/>
        <v>13.333333333333343</v>
      </c>
      <c r="Y41" s="13">
        <f>S41-AJ41</f>
        <v>0</v>
      </c>
      <c r="Z41" s="13">
        <f>Z35/Z9*100</f>
        <v>-100</v>
      </c>
      <c r="AA41" s="13">
        <f t="shared" ref="AA41:AB41" si="41">AA35/AA9*100</f>
        <v>-100</v>
      </c>
      <c r="AB41" s="13" t="e">
        <f t="shared" si="41"/>
        <v>#DIV/0!</v>
      </c>
      <c r="AC41" s="13">
        <f t="shared" si="37"/>
        <v>9.047619047619051</v>
      </c>
      <c r="AD41" s="13">
        <f>R41-AL41</f>
        <v>16.363636363636367</v>
      </c>
      <c r="AE41" s="13">
        <f t="shared" si="28"/>
        <v>0</v>
      </c>
      <c r="AH41" s="13">
        <f>AH35/AH9*100</f>
        <v>78.94736842105263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80.952380952380949</v>
      </c>
      <c r="AL41" s="13">
        <f t="shared" si="42"/>
        <v>63.636363636363633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65</v>
      </c>
      <c r="R42" s="13">
        <f t="shared" si="43"/>
        <v>50</v>
      </c>
      <c r="S42" s="13">
        <f t="shared" si="43"/>
        <v>80</v>
      </c>
      <c r="T42" s="13">
        <f t="shared" si="43"/>
        <v>600</v>
      </c>
      <c r="U42" s="13">
        <f t="shared" si="43"/>
        <v>-150</v>
      </c>
      <c r="V42" s="13">
        <f t="shared" si="43"/>
        <v>100</v>
      </c>
      <c r="W42" s="13">
        <f t="shared" si="35"/>
        <v>28.15789473684211</v>
      </c>
      <c r="X42" s="13">
        <f t="shared" si="26"/>
        <v>33.333333333333336</v>
      </c>
      <c r="Y42" s="13">
        <f>S42-AJ42</f>
        <v>8.5714285714285694</v>
      </c>
      <c r="Z42" s="13">
        <f t="shared" si="43"/>
        <v>0</v>
      </c>
      <c r="AA42" s="13">
        <f t="shared" si="43"/>
        <v>100</v>
      </c>
      <c r="AB42" s="13" t="e">
        <f t="shared" si="43"/>
        <v>#DIV/0!</v>
      </c>
      <c r="AC42" s="13">
        <f t="shared" si="37"/>
        <v>3.0952380952380949</v>
      </c>
      <c r="AD42" s="13">
        <f>R42-AL42</f>
        <v>-4.5454545454545396</v>
      </c>
      <c r="AE42" s="13">
        <f t="shared" si="28"/>
        <v>10</v>
      </c>
      <c r="AH42" s="13">
        <f t="shared" ref="AH42:AJ42" si="44">AH36/AH9*100</f>
        <v>36.84210526315789</v>
      </c>
      <c r="AI42" s="13">
        <f t="shared" si="44"/>
        <v>16.666666666666664</v>
      </c>
      <c r="AJ42" s="13">
        <f t="shared" si="44"/>
        <v>71.428571428571431</v>
      </c>
      <c r="AK42" s="13">
        <f>AK36/AK9*100</f>
        <v>61.904761904761905</v>
      </c>
      <c r="AL42" s="13">
        <f>AL36/AL9*100</f>
        <v>54.54545454545454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2018-11-17T04:56:15Z</dcterms:modified>
</cp:coreProperties>
</file>