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９\H30.9公表資料\201809HP公表分データ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<sst xmlns="http://schemas.openxmlformats.org/spreadsheetml/2006/main" count="66" uniqueCount="61">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</sst>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Q8" sqref="Q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219155</v>
      </c>
      <c r="C8" s="7">
        <f>C9+C10</f>
        <v>560586</v>
      </c>
      <c r="D8" s="7">
        <f>D9+D10</f>
        <v>267910</v>
      </c>
      <c r="E8" s="7">
        <f>E9+E10</f>
        <v>292676</v>
      </c>
      <c r="F8" s="7">
        <f>F9+F10</f>
        <v>70357</v>
      </c>
      <c r="G8" s="36">
        <f>F8/(C8-T8)*100</f>
        <v>12.649063415212963</v>
      </c>
      <c r="H8" s="7">
        <f>H9+H10</f>
        <v>310021</v>
      </c>
      <c r="I8" s="36">
        <f>H8/(C8-T8)*100</f>
        <v>55.736817787110567</v>
      </c>
      <c r="J8" s="7">
        <f>J9+J10</f>
        <v>175845</v>
      </c>
      <c r="K8" s="36">
        <f>J8/(C8-T8)*100</f>
        <v>31.614118797676472</v>
      </c>
      <c r="L8" s="7">
        <f>L9+L10</f>
        <v>92711</v>
      </c>
      <c r="M8" s="36">
        <f>L8/(C8-T8)*100</f>
        <v>16.667955118720371</v>
      </c>
      <c r="N8" s="43">
        <f>F8/H8*100</f>
        <v>22.69426909789982</v>
      </c>
      <c r="O8" s="44">
        <f>J8/H8*100</f>
        <v>56.720351202015351</v>
      </c>
      <c r="P8" s="44">
        <f>(F8+J8)/H8*100</f>
        <v>79.414620299915157</v>
      </c>
      <c r="Q8" s="44">
        <f>J8/F8*100</f>
        <v>249.93248717256279</v>
      </c>
      <c r="R8" s="45">
        <f>L8/F8*100</f>
        <v>131.7722472532939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169797</v>
      </c>
      <c r="C9" s="10">
        <f>C19+C20+C21+C22</f>
        <v>418952</v>
      </c>
      <c r="D9" s="10">
        <f>D19+D20+D21+D22</f>
        <v>200928</v>
      </c>
      <c r="E9" s="10">
        <f>E19+E20+E21+E22</f>
        <v>218024</v>
      </c>
      <c r="F9" s="10">
        <f>F19+F20+F21+F22</f>
        <v>53950</v>
      </c>
      <c r="G9" s="37">
        <f t="shared" ref="G9:G37" si="0">F9/(C9-T9)*100</f>
        <v>13.009467130297228</v>
      </c>
      <c r="H9" s="10">
        <f>H19+H20+H21+H22</f>
        <v>237724</v>
      </c>
      <c r="I9" s="37">
        <f t="shared" ref="I9:I37" si="1">H9/(C9-T9)*100</f>
        <v>57.324607304592746</v>
      </c>
      <c r="J9" s="10">
        <f>J19+J20+J21+J22</f>
        <v>123024</v>
      </c>
      <c r="K9" s="37">
        <f t="shared" ref="K9:K37" si="2">J9/(C9-T9)*100</f>
        <v>29.66592556511003</v>
      </c>
      <c r="L9" s="10">
        <f>L19+L20+L21+L22</f>
        <v>63723</v>
      </c>
      <c r="M9" s="37">
        <f t="shared" ref="M9:M37" si="3">L9/(C9-T9)*100</f>
        <v>15.366121852528828</v>
      </c>
      <c r="N9" s="46">
        <f t="shared" ref="N9:N37" si="4">F9/H9*100</f>
        <v>22.694385085224884</v>
      </c>
      <c r="O9" s="47">
        <f t="shared" ref="O9:O37" si="5">J9/H9*100</f>
        <v>51.750769800272586</v>
      </c>
      <c r="P9" s="47">
        <f t="shared" ref="P9:P37" si="6">(F9+J9)/H9*100</f>
        <v>74.445154885497473</v>
      </c>
      <c r="Q9" s="47">
        <f t="shared" ref="Q9:Q37" si="7">J9/F9*100</f>
        <v>228.03336422613532</v>
      </c>
      <c r="R9" s="48">
        <f t="shared" ref="R9:R37" si="8">L9/F9*100</f>
        <v>118.11492122335497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49358</v>
      </c>
      <c r="C10" s="13">
        <f>C11+C12+C13+C14+C15</f>
        <v>141634</v>
      </c>
      <c r="D10" s="13">
        <f>D11+D12+D13+D14+D15</f>
        <v>66982</v>
      </c>
      <c r="E10" s="13">
        <f>E11+E12+E13+E14+E15</f>
        <v>74652</v>
      </c>
      <c r="F10" s="13">
        <f>F11+F12+F13+F14+F15</f>
        <v>16407</v>
      </c>
      <c r="G10" s="38">
        <f t="shared" si="0"/>
        <v>11.593004769475359</v>
      </c>
      <c r="H10" s="13">
        <f>H11+H12+H13+H14+H15</f>
        <v>72297</v>
      </c>
      <c r="I10" s="38">
        <f t="shared" si="1"/>
        <v>51.084260731319553</v>
      </c>
      <c r="J10" s="13">
        <f>J11+J12+J13+J14+J15</f>
        <v>52821</v>
      </c>
      <c r="K10" s="38">
        <f>J10/(C10-T10)*100</f>
        <v>37.322734499205083</v>
      </c>
      <c r="L10" s="13">
        <f>L11+L12+L13+L14+L15</f>
        <v>28988</v>
      </c>
      <c r="M10" s="38">
        <f t="shared" si="3"/>
        <v>20.482600247306131</v>
      </c>
      <c r="N10" s="49">
        <f t="shared" si="4"/>
        <v>22.69388771318312</v>
      </c>
      <c r="O10" s="50">
        <f t="shared" si="5"/>
        <v>73.061122868168809</v>
      </c>
      <c r="P10" s="50">
        <f t="shared" si="6"/>
        <v>95.755010581351911</v>
      </c>
      <c r="Q10" s="50">
        <f t="shared" si="7"/>
        <v>321.94185408667033</v>
      </c>
      <c r="R10" s="51">
        <f t="shared" si="8"/>
        <v>176.68068507344427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4056</v>
      </c>
      <c r="C11" s="10">
        <f>C23</f>
        <v>11149</v>
      </c>
      <c r="D11" s="10">
        <f>D23</f>
        <v>5293</v>
      </c>
      <c r="E11" s="10">
        <f>E23</f>
        <v>5856</v>
      </c>
      <c r="F11" s="10">
        <f>F23</f>
        <v>1217</v>
      </c>
      <c r="G11" s="39">
        <f t="shared" si="0"/>
        <v>10.916756368855401</v>
      </c>
      <c r="H11" s="10">
        <f>H23</f>
        <v>5894</v>
      </c>
      <c r="I11" s="39">
        <f t="shared" si="1"/>
        <v>52.870470039468962</v>
      </c>
      <c r="J11" s="10">
        <f>J23</f>
        <v>4037</v>
      </c>
      <c r="K11" s="39">
        <f t="shared" si="2"/>
        <v>36.212773591675635</v>
      </c>
      <c r="L11" s="10">
        <f>L23</f>
        <v>2193</v>
      </c>
      <c r="M11" s="39">
        <f t="shared" si="3"/>
        <v>19.671689989235738</v>
      </c>
      <c r="N11" s="52">
        <f t="shared" si="4"/>
        <v>20.648116728876825</v>
      </c>
      <c r="O11" s="53">
        <f t="shared" si="5"/>
        <v>68.493383101459116</v>
      </c>
      <c r="P11" s="53">
        <f t="shared" si="6"/>
        <v>89.141499830335931</v>
      </c>
      <c r="Q11" s="53">
        <f t="shared" si="7"/>
        <v>331.71733771569433</v>
      </c>
      <c r="R11" s="54">
        <f t="shared" si="8"/>
        <v>180.19720624486442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9134</v>
      </c>
      <c r="C12" s="17">
        <f>C24+C25+C26</f>
        <v>26016</v>
      </c>
      <c r="D12" s="17">
        <f>D24+D25+D26</f>
        <v>12326</v>
      </c>
      <c r="E12" s="17">
        <f>E24+E25+E26</f>
        <v>13690</v>
      </c>
      <c r="F12" s="17">
        <f>F24+F25+F26</f>
        <v>2775</v>
      </c>
      <c r="G12" s="40">
        <f t="shared" si="0"/>
        <v>10.670204175798824</v>
      </c>
      <c r="H12" s="17">
        <f>H24+H25+H26</f>
        <v>13359</v>
      </c>
      <c r="I12" s="40">
        <f t="shared" si="1"/>
        <v>51.366939670088819</v>
      </c>
      <c r="J12" s="17">
        <f>J24+J25+J26</f>
        <v>9873</v>
      </c>
      <c r="K12" s="40">
        <f t="shared" si="2"/>
        <v>37.962856154112359</v>
      </c>
      <c r="L12" s="17">
        <f>L24+L25+L26</f>
        <v>5525</v>
      </c>
      <c r="M12" s="40">
        <f t="shared" si="3"/>
        <v>21.244280386049912</v>
      </c>
      <c r="N12" s="55">
        <f t="shared" si="4"/>
        <v>20.772512912643162</v>
      </c>
      <c r="O12" s="56">
        <f t="shared" si="5"/>
        <v>73.905232427576919</v>
      </c>
      <c r="P12" s="56">
        <f t="shared" si="6"/>
        <v>94.677745340220071</v>
      </c>
      <c r="Q12" s="56">
        <f t="shared" si="7"/>
        <v>355.7837837837838</v>
      </c>
      <c r="R12" s="57">
        <f t="shared" si="8"/>
        <v>199.09909909909911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18535</v>
      </c>
      <c r="C13" s="17">
        <f>C27+C28+C29+C30</f>
        <v>53624</v>
      </c>
      <c r="D13" s="17">
        <f>D27+D28+D29+D30</f>
        <v>25422</v>
      </c>
      <c r="E13" s="17">
        <f>E27+E28+E29+E30</f>
        <v>28202</v>
      </c>
      <c r="F13" s="17">
        <f>F27+F28+F29+F30</f>
        <v>6894</v>
      </c>
      <c r="G13" s="40">
        <f t="shared" si="0"/>
        <v>12.874670849907558</v>
      </c>
      <c r="H13" s="17">
        <f>H27+H28+H29+H30</f>
        <v>28198</v>
      </c>
      <c r="I13" s="40">
        <f t="shared" si="1"/>
        <v>52.660279754234594</v>
      </c>
      <c r="J13" s="17">
        <f>J27+J28+J29+J30</f>
        <v>18455</v>
      </c>
      <c r="K13" s="40">
        <f t="shared" si="2"/>
        <v>34.465049395857847</v>
      </c>
      <c r="L13" s="17">
        <f>L27+L28+L29+L30</f>
        <v>9855</v>
      </c>
      <c r="M13" s="40">
        <f t="shared" si="3"/>
        <v>18.404392402935738</v>
      </c>
      <c r="N13" s="55">
        <f t="shared" si="4"/>
        <v>24.448542449819136</v>
      </c>
      <c r="O13" s="56">
        <f t="shared" si="5"/>
        <v>65.447904106674244</v>
      </c>
      <c r="P13" s="56">
        <f t="shared" si="6"/>
        <v>89.896446556493373</v>
      </c>
      <c r="Q13" s="56">
        <f t="shared" si="7"/>
        <v>267.69654772265739</v>
      </c>
      <c r="R13" s="57">
        <f t="shared" si="8"/>
        <v>142.95039164490862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13620</v>
      </c>
      <c r="C14" s="17">
        <f>C31+C32+C33+C34</f>
        <v>40732</v>
      </c>
      <c r="D14" s="17">
        <f>D31+D32+D33+D34</f>
        <v>19243</v>
      </c>
      <c r="E14" s="17">
        <f>E31+E32+E33+E34</f>
        <v>21489</v>
      </c>
      <c r="F14" s="17">
        <f>F31+F32+F33+F34</f>
        <v>4798</v>
      </c>
      <c r="G14" s="40">
        <f t="shared" si="0"/>
        <v>11.785802014247114</v>
      </c>
      <c r="H14" s="17">
        <f>H31+H32+H33+H34</f>
        <v>20546</v>
      </c>
      <c r="I14" s="40">
        <f t="shared" si="1"/>
        <v>50.469172193564241</v>
      </c>
      <c r="J14" s="17">
        <f>J31+J32+J33+J34</f>
        <v>15366</v>
      </c>
      <c r="K14" s="40">
        <f t="shared" si="2"/>
        <v>37.745025792188649</v>
      </c>
      <c r="L14" s="17">
        <f>L31+L32+L33+L34</f>
        <v>8204</v>
      </c>
      <c r="M14" s="40">
        <f t="shared" si="3"/>
        <v>20.152296732989438</v>
      </c>
      <c r="N14" s="55">
        <f t="shared" si="4"/>
        <v>23.352477367857492</v>
      </c>
      <c r="O14" s="56">
        <f t="shared" si="5"/>
        <v>74.78827995716928</v>
      </c>
      <c r="P14" s="56">
        <f t="shared" si="6"/>
        <v>98.140757325026769</v>
      </c>
      <c r="Q14" s="56">
        <f t="shared" si="7"/>
        <v>320.25844101709049</v>
      </c>
      <c r="R14" s="57">
        <f t="shared" si="8"/>
        <v>170.98791162984577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4013</v>
      </c>
      <c r="C15" s="13">
        <f>C35+C36+C37</f>
        <v>10113</v>
      </c>
      <c r="D15" s="13">
        <f>D35+D36+D37</f>
        <v>4698</v>
      </c>
      <c r="E15" s="13">
        <f>E35+E36+E37</f>
        <v>5415</v>
      </c>
      <c r="F15" s="13">
        <f>F35+F36+F37</f>
        <v>723</v>
      </c>
      <c r="G15" s="41">
        <f t="shared" si="0"/>
        <v>7.1492138831207361</v>
      </c>
      <c r="H15" s="13">
        <f>H35+H36+H37</f>
        <v>4300</v>
      </c>
      <c r="I15" s="41">
        <f t="shared" si="1"/>
        <v>42.519529318698709</v>
      </c>
      <c r="J15" s="13">
        <f>J35+J36+J37</f>
        <v>5090</v>
      </c>
      <c r="K15" s="41">
        <f t="shared" si="2"/>
        <v>50.331256798180554</v>
      </c>
      <c r="L15" s="13">
        <f>L35+L36+L37</f>
        <v>3211</v>
      </c>
      <c r="M15" s="41">
        <f t="shared" si="3"/>
        <v>31.751211312172451</v>
      </c>
      <c r="N15" s="43">
        <f t="shared" si="4"/>
        <v>16.813953488372093</v>
      </c>
      <c r="O15" s="44">
        <f t="shared" si="5"/>
        <v>118.37209302325581</v>
      </c>
      <c r="P15" s="44">
        <f t="shared" si="6"/>
        <v>135.18604651162792</v>
      </c>
      <c r="Q15" s="44">
        <f t="shared" si="7"/>
        <v>704.0110650069156</v>
      </c>
      <c r="R15" s="45">
        <f t="shared" si="8"/>
        <v>444.12171507607195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90205</v>
      </c>
      <c r="C16" s="10">
        <f>C11+C12+C19</f>
        <v>227302</v>
      </c>
      <c r="D16" s="10">
        <f>D11+D12+D19</f>
        <v>110072</v>
      </c>
      <c r="E16" s="10">
        <f>E11+E12+E19</f>
        <v>117230</v>
      </c>
      <c r="F16" s="10">
        <f>F11+F12+F19</f>
        <v>28454</v>
      </c>
      <c r="G16" s="37">
        <f t="shared" si="0"/>
        <v>12.624788137473267</v>
      </c>
      <c r="H16" s="10">
        <f>H11+H12+H19</f>
        <v>129095</v>
      </c>
      <c r="I16" s="37">
        <f t="shared" si="1"/>
        <v>57.278309714174156</v>
      </c>
      <c r="J16" s="10">
        <f>J11+J12+J19</f>
        <v>67833</v>
      </c>
      <c r="K16" s="37">
        <f t="shared" si="2"/>
        <v>30.096902148352573</v>
      </c>
      <c r="L16" s="10">
        <f>L11+L12+L19</f>
        <v>35350</v>
      </c>
      <c r="M16" s="37">
        <f t="shared" si="3"/>
        <v>15.684482345528924</v>
      </c>
      <c r="N16" s="46">
        <f t="shared" si="4"/>
        <v>22.041132499322206</v>
      </c>
      <c r="O16" s="47">
        <f t="shared" si="5"/>
        <v>52.545024981602694</v>
      </c>
      <c r="P16" s="47">
        <f t="shared" si="6"/>
        <v>74.586157480924896</v>
      </c>
      <c r="Q16" s="47">
        <f t="shared" si="7"/>
        <v>238.39530470232657</v>
      </c>
      <c r="R16" s="48">
        <f t="shared" si="8"/>
        <v>124.23560835031981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37065</v>
      </c>
      <c r="C17" s="17">
        <f>C13+C21</f>
        <v>101067</v>
      </c>
      <c r="D17" s="17">
        <f>D13+D21</f>
        <v>47780</v>
      </c>
      <c r="E17" s="17">
        <f>E13+E21</f>
        <v>53287</v>
      </c>
      <c r="F17" s="17">
        <f>F13+F21</f>
        <v>12794</v>
      </c>
      <c r="G17" s="40">
        <f t="shared" si="0"/>
        <v>12.688432243732148</v>
      </c>
      <c r="H17" s="17">
        <f>H13+H21</f>
        <v>53581</v>
      </c>
      <c r="I17" s="40">
        <f t="shared" si="1"/>
        <v>53.13888448111711</v>
      </c>
      <c r="J17" s="17">
        <f>J13+J21</f>
        <v>34457</v>
      </c>
      <c r="K17" s="40">
        <f t="shared" si="2"/>
        <v>34.172683275150746</v>
      </c>
      <c r="L17" s="17">
        <f>L13+L21</f>
        <v>18510</v>
      </c>
      <c r="M17" s="40">
        <f t="shared" si="3"/>
        <v>18.357267534116154</v>
      </c>
      <c r="N17" s="55">
        <f t="shared" si="4"/>
        <v>23.877867154401748</v>
      </c>
      <c r="O17" s="56">
        <f t="shared" si="5"/>
        <v>64.308243593811241</v>
      </c>
      <c r="P17" s="56">
        <f t="shared" si="6"/>
        <v>88.186110748212982</v>
      </c>
      <c r="Q17" s="56">
        <f t="shared" si="7"/>
        <v>269.32155697983433</v>
      </c>
      <c r="R17" s="57">
        <f t="shared" si="8"/>
        <v>144.67719243395339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91885</v>
      </c>
      <c r="C18" s="13">
        <f>C14+C15+C20+C22</f>
        <v>232217</v>
      </c>
      <c r="D18" s="13">
        <f>D14+D15+D20+D22</f>
        <v>110058</v>
      </c>
      <c r="E18" s="13">
        <f>E14+E15+E20+E22</f>
        <v>122159</v>
      </c>
      <c r="F18" s="13">
        <f>F14+F15+F20+F22</f>
        <v>29109</v>
      </c>
      <c r="G18" s="38">
        <f t="shared" si="0"/>
        <v>12.655591737714611</v>
      </c>
      <c r="H18" s="13">
        <f>H14+H15+H20+H22</f>
        <v>127345</v>
      </c>
      <c r="I18" s="38">
        <f t="shared" si="1"/>
        <v>55.365224839028038</v>
      </c>
      <c r="J18" s="13">
        <f>J14+J15+J20+J22</f>
        <v>73555</v>
      </c>
      <c r="K18" s="38">
        <f t="shared" si="2"/>
        <v>31.97918342325735</v>
      </c>
      <c r="L18" s="13">
        <f>L14+L15+L20+L22</f>
        <v>38851</v>
      </c>
      <c r="M18" s="38">
        <f t="shared" si="3"/>
        <v>16.891078175201841</v>
      </c>
      <c r="N18" s="58">
        <f t="shared" si="4"/>
        <v>22.858376850288586</v>
      </c>
      <c r="O18" s="59">
        <f t="shared" si="5"/>
        <v>57.760414621696967</v>
      </c>
      <c r="P18" s="59">
        <f t="shared" si="6"/>
        <v>80.618791471985546</v>
      </c>
      <c r="Q18" s="59">
        <f t="shared" si="7"/>
        <v>252.68817204301075</v>
      </c>
      <c r="R18" s="60">
        <f t="shared" si="8"/>
        <v>133.46731251502973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77015</v>
      </c>
      <c r="C19" s="10">
        <f>D19+E19</f>
        <v>190137</v>
      </c>
      <c r="D19" s="10">
        <v>92453</v>
      </c>
      <c r="E19" s="10">
        <v>97684</v>
      </c>
      <c r="F19" s="14">
        <v>24462</v>
      </c>
      <c r="G19" s="39">
        <f t="shared" si="0"/>
        <v>12.996010136696649</v>
      </c>
      <c r="H19" s="14">
        <v>109842</v>
      </c>
      <c r="I19" s="39">
        <f t="shared" si="1"/>
        <v>58.356133817146315</v>
      </c>
      <c r="J19" s="14">
        <v>53923</v>
      </c>
      <c r="K19" s="39">
        <f t="shared" si="2"/>
        <v>28.647856046157035</v>
      </c>
      <c r="L19" s="14">
        <v>27632</v>
      </c>
      <c r="M19" s="39">
        <f t="shared" si="3"/>
        <v>14.680146843970313</v>
      </c>
      <c r="N19" s="43">
        <f t="shared" si="4"/>
        <v>22.270169880373629</v>
      </c>
      <c r="O19" s="44">
        <f t="shared" si="5"/>
        <v>49.091422224649946</v>
      </c>
      <c r="P19" s="44">
        <f t="shared" si="6"/>
        <v>71.361592105023576</v>
      </c>
      <c r="Q19" s="44">
        <f t="shared" si="7"/>
        <v>220.43577794129669</v>
      </c>
      <c r="R19" s="45">
        <f t="shared" si="8"/>
        <v>112.95887498978007</v>
      </c>
      <c r="T19">
        <v>1910</v>
      </c>
    </row>
    <row r="20" spans="1:20" ht="18" customHeight="1" x14ac:dyDescent="0.15">
      <c r="A20" s="20" t="s">
        <v>25</v>
      </c>
      <c r="B20" s="16">
        <v>61175</v>
      </c>
      <c r="C20" s="17">
        <f t="shared" ref="C20:C37" si="9">D20+E20</f>
        <v>148246</v>
      </c>
      <c r="D20" s="17">
        <v>70292</v>
      </c>
      <c r="E20" s="17">
        <v>77954</v>
      </c>
      <c r="F20" s="16">
        <v>19548</v>
      </c>
      <c r="G20" s="40">
        <f t="shared" si="0"/>
        <v>13.37639765153485</v>
      </c>
      <c r="H20" s="16">
        <v>84206</v>
      </c>
      <c r="I20" s="40">
        <f t="shared" si="1"/>
        <v>57.620878895290751</v>
      </c>
      <c r="J20" s="16">
        <v>42384</v>
      </c>
      <c r="K20" s="40">
        <f t="shared" si="2"/>
        <v>29.002723453174394</v>
      </c>
      <c r="L20" s="16">
        <v>21844</v>
      </c>
      <c r="M20" s="40">
        <f t="shared" si="3"/>
        <v>14.947515362191902</v>
      </c>
      <c r="N20" s="55">
        <f t="shared" si="4"/>
        <v>23.214497779255634</v>
      </c>
      <c r="O20" s="56">
        <f t="shared" si="5"/>
        <v>50.333705436667216</v>
      </c>
      <c r="P20" s="56">
        <f t="shared" si="6"/>
        <v>73.548203215922854</v>
      </c>
      <c r="Q20" s="56">
        <f t="shared" si="7"/>
        <v>216.82013505217924</v>
      </c>
      <c r="R20" s="57">
        <f t="shared" si="8"/>
        <v>111.74544710456314</v>
      </c>
      <c r="T20">
        <v>2108</v>
      </c>
    </row>
    <row r="21" spans="1:20" ht="18" customHeight="1" x14ac:dyDescent="0.15">
      <c r="A21" s="20" t="s">
        <v>26</v>
      </c>
      <c r="B21" s="16">
        <v>18530</v>
      </c>
      <c r="C21" s="17">
        <f t="shared" si="9"/>
        <v>47443</v>
      </c>
      <c r="D21" s="17">
        <v>22358</v>
      </c>
      <c r="E21" s="17">
        <v>25085</v>
      </c>
      <c r="F21" s="16">
        <v>5900</v>
      </c>
      <c r="G21" s="40">
        <f t="shared" si="0"/>
        <v>12.477529872052449</v>
      </c>
      <c r="H21" s="16">
        <v>25383</v>
      </c>
      <c r="I21" s="40">
        <f t="shared" si="1"/>
        <v>53.680871312255476</v>
      </c>
      <c r="J21" s="16">
        <v>16002</v>
      </c>
      <c r="K21" s="40">
        <f t="shared" si="2"/>
        <v>33.84159881569208</v>
      </c>
      <c r="L21" s="16">
        <v>8655</v>
      </c>
      <c r="M21" s="40">
        <f t="shared" si="3"/>
        <v>18.303901871629481</v>
      </c>
      <c r="N21" s="55">
        <f t="shared" si="4"/>
        <v>23.243903399913325</v>
      </c>
      <c r="O21" s="56">
        <f t="shared" si="5"/>
        <v>63.042193594137807</v>
      </c>
      <c r="P21" s="56">
        <f t="shared" si="6"/>
        <v>86.286096994051135</v>
      </c>
      <c r="Q21" s="56">
        <f t="shared" si="7"/>
        <v>271.22033898305085</v>
      </c>
      <c r="R21" s="57">
        <f t="shared" si="8"/>
        <v>146.69491525423729</v>
      </c>
      <c r="T21">
        <v>158</v>
      </c>
    </row>
    <row r="22" spans="1:20" ht="18" customHeight="1" x14ac:dyDescent="0.15">
      <c r="A22" s="21" t="s">
        <v>27</v>
      </c>
      <c r="B22" s="18">
        <v>13077</v>
      </c>
      <c r="C22" s="13">
        <f t="shared" si="9"/>
        <v>33126</v>
      </c>
      <c r="D22" s="13">
        <v>15825</v>
      </c>
      <c r="E22" s="13">
        <v>17301</v>
      </c>
      <c r="F22" s="18">
        <v>4040</v>
      </c>
      <c r="G22" s="41">
        <f t="shared" si="0"/>
        <v>12.224642943597191</v>
      </c>
      <c r="H22" s="18">
        <v>18293</v>
      </c>
      <c r="I22" s="41">
        <f t="shared" si="1"/>
        <v>55.352820140401839</v>
      </c>
      <c r="J22" s="18">
        <v>10715</v>
      </c>
      <c r="K22" s="41">
        <f t="shared" si="2"/>
        <v>32.422536916000965</v>
      </c>
      <c r="L22" s="18">
        <v>5592</v>
      </c>
      <c r="M22" s="41">
        <f t="shared" si="3"/>
        <v>16.920842411038489</v>
      </c>
      <c r="N22" s="43">
        <f t="shared" si="4"/>
        <v>22.084950527524189</v>
      </c>
      <c r="O22" s="44">
        <f t="shared" si="5"/>
        <v>58.574318045153881</v>
      </c>
      <c r="P22" s="44">
        <f t="shared" si="6"/>
        <v>80.659268572678073</v>
      </c>
      <c r="Q22" s="44">
        <f t="shared" si="7"/>
        <v>265.2227722772277</v>
      </c>
      <c r="R22" s="45">
        <f t="shared" si="8"/>
        <v>138.41584158415841</v>
      </c>
      <c r="T22">
        <v>78</v>
      </c>
    </row>
    <row r="23" spans="1:20" ht="18" customHeight="1" x14ac:dyDescent="0.15">
      <c r="A23" s="22" t="s">
        <v>28</v>
      </c>
      <c r="B23" s="23">
        <v>4056</v>
      </c>
      <c r="C23" s="10">
        <f t="shared" si="9"/>
        <v>11149</v>
      </c>
      <c r="D23" s="7">
        <v>5293</v>
      </c>
      <c r="E23" s="7">
        <v>5856</v>
      </c>
      <c r="F23" s="23">
        <v>1217</v>
      </c>
      <c r="G23" s="42">
        <f t="shared" si="0"/>
        <v>10.916756368855401</v>
      </c>
      <c r="H23" s="23">
        <v>5894</v>
      </c>
      <c r="I23" s="42">
        <f t="shared" si="1"/>
        <v>52.870470039468962</v>
      </c>
      <c r="J23" s="23">
        <v>4037</v>
      </c>
      <c r="K23" s="42">
        <f t="shared" si="2"/>
        <v>36.212773591675635</v>
      </c>
      <c r="L23" s="23">
        <v>2193</v>
      </c>
      <c r="M23" s="42">
        <f t="shared" si="3"/>
        <v>19.671689989235738</v>
      </c>
      <c r="N23" s="61">
        <f t="shared" si="4"/>
        <v>20.648116728876825</v>
      </c>
      <c r="O23" s="62">
        <f t="shared" si="5"/>
        <v>68.493383101459116</v>
      </c>
      <c r="P23" s="62">
        <f t="shared" si="6"/>
        <v>89.141499830335931</v>
      </c>
      <c r="Q23" s="62">
        <f t="shared" si="7"/>
        <v>331.71733771569433</v>
      </c>
      <c r="R23" s="63">
        <f t="shared" si="8"/>
        <v>180.19720624486442</v>
      </c>
      <c r="T23">
        <v>1</v>
      </c>
    </row>
    <row r="24" spans="1:20" ht="18" customHeight="1" x14ac:dyDescent="0.15">
      <c r="A24" s="19" t="s">
        <v>29</v>
      </c>
      <c r="B24" s="14">
        <v>1209</v>
      </c>
      <c r="C24" s="10">
        <f t="shared" si="9"/>
        <v>3059</v>
      </c>
      <c r="D24" s="10">
        <v>1441</v>
      </c>
      <c r="E24" s="10">
        <v>1618</v>
      </c>
      <c r="F24" s="14">
        <v>208</v>
      </c>
      <c r="G24" s="39">
        <f t="shared" si="0"/>
        <v>6.7996077149395218</v>
      </c>
      <c r="H24" s="14">
        <v>1426</v>
      </c>
      <c r="I24" s="39">
        <f t="shared" si="1"/>
        <v>46.616541353383454</v>
      </c>
      <c r="J24" s="14">
        <v>1425</v>
      </c>
      <c r="K24" s="39">
        <f t="shared" si="2"/>
        <v>46.58385093167702</v>
      </c>
      <c r="L24" s="14">
        <v>880</v>
      </c>
      <c r="M24" s="39">
        <f t="shared" si="3"/>
        <v>28.767571101667212</v>
      </c>
      <c r="N24" s="43">
        <f t="shared" si="4"/>
        <v>14.586255259467041</v>
      </c>
      <c r="O24" s="44">
        <f t="shared" si="5"/>
        <v>99.929873772791026</v>
      </c>
      <c r="P24" s="44">
        <f t="shared" si="6"/>
        <v>114.51612903225808</v>
      </c>
      <c r="Q24" s="44">
        <f t="shared" si="7"/>
        <v>685.09615384615381</v>
      </c>
      <c r="R24" s="45">
        <f t="shared" si="8"/>
        <v>423.07692307692309</v>
      </c>
      <c r="T24">
        <v>0</v>
      </c>
    </row>
    <row r="25" spans="1:20" ht="18" customHeight="1" x14ac:dyDescent="0.15">
      <c r="A25" s="20" t="s">
        <v>30</v>
      </c>
      <c r="B25" s="16">
        <v>2470</v>
      </c>
      <c r="C25" s="17">
        <f t="shared" si="9"/>
        <v>6684</v>
      </c>
      <c r="D25" s="17">
        <v>3098</v>
      </c>
      <c r="E25" s="17">
        <v>3586</v>
      </c>
      <c r="F25" s="16">
        <v>669</v>
      </c>
      <c r="G25" s="40">
        <f t="shared" si="0"/>
        <v>10.010474337872214</v>
      </c>
      <c r="H25" s="16">
        <v>3257</v>
      </c>
      <c r="I25" s="40">
        <f t="shared" si="1"/>
        <v>48.735597785425703</v>
      </c>
      <c r="J25" s="16">
        <v>2757</v>
      </c>
      <c r="K25" s="40">
        <f t="shared" si="2"/>
        <v>41.253927876702079</v>
      </c>
      <c r="L25" s="16">
        <v>1622</v>
      </c>
      <c r="M25" s="40">
        <f t="shared" si="3"/>
        <v>24.270537183899446</v>
      </c>
      <c r="N25" s="55">
        <f t="shared" si="4"/>
        <v>20.54037457783236</v>
      </c>
      <c r="O25" s="56">
        <f t="shared" si="5"/>
        <v>84.648449493398843</v>
      </c>
      <c r="P25" s="56">
        <f t="shared" si="6"/>
        <v>105.1888240712312</v>
      </c>
      <c r="Q25" s="56">
        <f t="shared" si="7"/>
        <v>412.10762331838566</v>
      </c>
      <c r="R25" s="57">
        <f t="shared" si="8"/>
        <v>242.45142002989536</v>
      </c>
      <c r="T25">
        <v>1</v>
      </c>
    </row>
    <row r="26" spans="1:20" ht="18" customHeight="1" x14ac:dyDescent="0.15">
      <c r="A26" s="21" t="s">
        <v>31</v>
      </c>
      <c r="B26" s="18">
        <v>5455</v>
      </c>
      <c r="C26" s="13">
        <f t="shared" si="9"/>
        <v>16273</v>
      </c>
      <c r="D26" s="13">
        <v>7787</v>
      </c>
      <c r="E26" s="13">
        <v>8486</v>
      </c>
      <c r="F26" s="18">
        <v>1898</v>
      </c>
      <c r="G26" s="41">
        <f t="shared" si="0"/>
        <v>11.669228404549646</v>
      </c>
      <c r="H26" s="18">
        <v>8676</v>
      </c>
      <c r="I26" s="41">
        <f t="shared" si="1"/>
        <v>53.341530894558865</v>
      </c>
      <c r="J26" s="18">
        <v>5691</v>
      </c>
      <c r="K26" s="41">
        <f t="shared" si="2"/>
        <v>34.989240700891486</v>
      </c>
      <c r="L26" s="18">
        <v>3023</v>
      </c>
      <c r="M26" s="41">
        <f t="shared" si="3"/>
        <v>18.585920688595142</v>
      </c>
      <c r="N26" s="43">
        <f t="shared" si="4"/>
        <v>21.876440756108806</v>
      </c>
      <c r="O26" s="44">
        <f t="shared" si="5"/>
        <v>65.594744121715081</v>
      </c>
      <c r="P26" s="44">
        <f t="shared" si="6"/>
        <v>87.471184877823887</v>
      </c>
      <c r="Q26" s="44">
        <f t="shared" si="7"/>
        <v>299.84193888303474</v>
      </c>
      <c r="R26" s="45">
        <f t="shared" si="8"/>
        <v>159.27291886195997</v>
      </c>
      <c r="T26">
        <v>8</v>
      </c>
    </row>
    <row r="27" spans="1:20" ht="18" customHeight="1" x14ac:dyDescent="0.15">
      <c r="A27" s="19" t="s">
        <v>32</v>
      </c>
      <c r="B27" s="9">
        <v>2264</v>
      </c>
      <c r="C27" s="10">
        <f t="shared" si="9"/>
        <v>6223</v>
      </c>
      <c r="D27" s="10">
        <v>2935</v>
      </c>
      <c r="E27" s="10">
        <v>3288</v>
      </c>
      <c r="F27" s="9">
        <v>747</v>
      </c>
      <c r="G27" s="37">
        <f>F27/(C27-T27)*100</f>
        <v>12.003856660774547</v>
      </c>
      <c r="H27" s="9">
        <v>3079</v>
      </c>
      <c r="I27" s="37">
        <f t="shared" si="1"/>
        <v>49.477743853446896</v>
      </c>
      <c r="J27" s="9">
        <v>2397</v>
      </c>
      <c r="K27" s="37">
        <f t="shared" si="2"/>
        <v>38.518399485778566</v>
      </c>
      <c r="L27" s="9">
        <v>1343</v>
      </c>
      <c r="M27" s="37">
        <f t="shared" si="3"/>
        <v>21.581230917563875</v>
      </c>
      <c r="N27" s="46">
        <f t="shared" si="4"/>
        <v>24.261123741474506</v>
      </c>
      <c r="O27" s="47">
        <f t="shared" si="5"/>
        <v>77.849951282884049</v>
      </c>
      <c r="P27" s="47">
        <f t="shared" si="6"/>
        <v>102.11107502435857</v>
      </c>
      <c r="Q27" s="47">
        <f t="shared" si="7"/>
        <v>320.88353413654619</v>
      </c>
      <c r="R27" s="48">
        <f t="shared" si="8"/>
        <v>179.78580990629183</v>
      </c>
      <c r="T27">
        <v>0</v>
      </c>
    </row>
    <row r="28" spans="1:20" ht="18" customHeight="1" x14ac:dyDescent="0.15">
      <c r="A28" s="20" t="s">
        <v>33</v>
      </c>
      <c r="B28" s="16">
        <v>5566</v>
      </c>
      <c r="C28" s="17">
        <f t="shared" si="9"/>
        <v>16213</v>
      </c>
      <c r="D28" s="17">
        <v>7728</v>
      </c>
      <c r="E28" s="17">
        <v>8485</v>
      </c>
      <c r="F28" s="16">
        <v>2268</v>
      </c>
      <c r="G28" s="40">
        <f t="shared" si="0"/>
        <v>13.991363355953116</v>
      </c>
      <c r="H28" s="16">
        <v>8845</v>
      </c>
      <c r="I28" s="40">
        <f t="shared" si="1"/>
        <v>54.565083281924743</v>
      </c>
      <c r="J28" s="16">
        <v>5097</v>
      </c>
      <c r="K28" s="40">
        <f t="shared" si="2"/>
        <v>31.443553362122145</v>
      </c>
      <c r="L28" s="16">
        <v>2661</v>
      </c>
      <c r="M28" s="40">
        <f t="shared" si="3"/>
        <v>16.415792720542875</v>
      </c>
      <c r="N28" s="55">
        <f t="shared" si="4"/>
        <v>25.641605426794801</v>
      </c>
      <c r="O28" s="56">
        <f t="shared" si="5"/>
        <v>57.625777275296777</v>
      </c>
      <c r="P28" s="56">
        <f t="shared" si="6"/>
        <v>83.267382702091581</v>
      </c>
      <c r="Q28" s="56">
        <f t="shared" si="7"/>
        <v>224.73544973544972</v>
      </c>
      <c r="R28" s="57">
        <f t="shared" si="8"/>
        <v>117.32804232804233</v>
      </c>
      <c r="T28">
        <v>3</v>
      </c>
    </row>
    <row r="29" spans="1:20" ht="18" customHeight="1" x14ac:dyDescent="0.15">
      <c r="A29" s="20" t="s">
        <v>34</v>
      </c>
      <c r="B29" s="16">
        <v>5821</v>
      </c>
      <c r="C29" s="17">
        <f t="shared" si="9"/>
        <v>16755</v>
      </c>
      <c r="D29" s="17">
        <v>7862</v>
      </c>
      <c r="E29" s="17">
        <v>8893</v>
      </c>
      <c r="F29" s="16">
        <v>2026</v>
      </c>
      <c r="G29" s="40">
        <f t="shared" si="0"/>
        <v>12.145554822852347</v>
      </c>
      <c r="H29" s="16">
        <v>8620</v>
      </c>
      <c r="I29" s="40">
        <f t="shared" si="1"/>
        <v>51.675559019243458</v>
      </c>
      <c r="J29" s="16">
        <v>6035</v>
      </c>
      <c r="K29" s="40">
        <f t="shared" si="2"/>
        <v>36.178886157904202</v>
      </c>
      <c r="L29" s="16">
        <v>3364</v>
      </c>
      <c r="M29" s="40">
        <f t="shared" si="3"/>
        <v>20.166656675259276</v>
      </c>
      <c r="N29" s="55">
        <f t="shared" si="4"/>
        <v>23.503480278422273</v>
      </c>
      <c r="O29" s="56">
        <f t="shared" si="5"/>
        <v>70.011600928074245</v>
      </c>
      <c r="P29" s="56">
        <f t="shared" si="6"/>
        <v>93.515081206496518</v>
      </c>
      <c r="Q29" s="56">
        <f t="shared" si="7"/>
        <v>297.87759131293188</v>
      </c>
      <c r="R29" s="57">
        <f t="shared" si="8"/>
        <v>166.04146100691017</v>
      </c>
      <c r="T29">
        <v>74</v>
      </c>
    </row>
    <row r="30" spans="1:20" ht="18" customHeight="1" x14ac:dyDescent="0.15">
      <c r="A30" s="21" t="s">
        <v>35</v>
      </c>
      <c r="B30" s="12">
        <v>4884</v>
      </c>
      <c r="C30" s="13">
        <f t="shared" si="9"/>
        <v>14433</v>
      </c>
      <c r="D30" s="13">
        <v>6897</v>
      </c>
      <c r="E30" s="13">
        <v>7536</v>
      </c>
      <c r="F30" s="12">
        <v>1853</v>
      </c>
      <c r="G30" s="38">
        <f t="shared" si="0"/>
        <v>12.838633686690223</v>
      </c>
      <c r="H30" s="12">
        <v>7654</v>
      </c>
      <c r="I30" s="38">
        <f t="shared" si="1"/>
        <v>53.03124783482297</v>
      </c>
      <c r="J30" s="12">
        <v>4926</v>
      </c>
      <c r="K30" s="38">
        <f t="shared" si="2"/>
        <v>34.1301184784868</v>
      </c>
      <c r="L30" s="12">
        <v>2487</v>
      </c>
      <c r="M30" s="38">
        <f t="shared" si="3"/>
        <v>17.231344834753688</v>
      </c>
      <c r="N30" s="58">
        <f t="shared" si="4"/>
        <v>24.209563626861772</v>
      </c>
      <c r="O30" s="59">
        <f t="shared" si="5"/>
        <v>64.358505356676247</v>
      </c>
      <c r="P30" s="59">
        <f t="shared" si="6"/>
        <v>88.568068983538012</v>
      </c>
      <c r="Q30" s="59">
        <f t="shared" si="7"/>
        <v>265.83917970858067</v>
      </c>
      <c r="R30" s="60">
        <f t="shared" si="8"/>
        <v>134.21478683216407</v>
      </c>
      <c r="T30">
        <v>0</v>
      </c>
    </row>
    <row r="31" spans="1:20" ht="18" customHeight="1" x14ac:dyDescent="0.15">
      <c r="A31" s="19" t="s">
        <v>36</v>
      </c>
      <c r="B31" s="14">
        <v>1213</v>
      </c>
      <c r="C31" s="10">
        <f t="shared" si="9"/>
        <v>3525</v>
      </c>
      <c r="D31" s="10">
        <v>1619</v>
      </c>
      <c r="E31" s="10">
        <v>1906</v>
      </c>
      <c r="F31" s="14">
        <v>534</v>
      </c>
      <c r="G31" s="39">
        <f t="shared" si="0"/>
        <v>15.19203413940256</v>
      </c>
      <c r="H31" s="14">
        <v>1985</v>
      </c>
      <c r="I31" s="39">
        <f t="shared" si="1"/>
        <v>56.472261735419629</v>
      </c>
      <c r="J31" s="14">
        <v>996</v>
      </c>
      <c r="K31" s="39">
        <f t="shared" si="2"/>
        <v>28.335704125177806</v>
      </c>
      <c r="L31" s="14">
        <v>517</v>
      </c>
      <c r="M31" s="39">
        <f t="shared" si="3"/>
        <v>14.708392603129445</v>
      </c>
      <c r="N31" s="43">
        <f t="shared" si="4"/>
        <v>26.901763224181359</v>
      </c>
      <c r="O31" s="44">
        <f t="shared" si="5"/>
        <v>50.176322418136024</v>
      </c>
      <c r="P31" s="44">
        <f t="shared" si="6"/>
        <v>77.07808564231739</v>
      </c>
      <c r="Q31" s="44">
        <f t="shared" si="7"/>
        <v>186.51685393258427</v>
      </c>
      <c r="R31" s="45">
        <f t="shared" si="8"/>
        <v>96.816479400749074</v>
      </c>
      <c r="T31">
        <v>10</v>
      </c>
    </row>
    <row r="32" spans="1:20" ht="18" customHeight="1" x14ac:dyDescent="0.15">
      <c r="A32" s="20" t="s">
        <v>37</v>
      </c>
      <c r="B32" s="16">
        <v>5280</v>
      </c>
      <c r="C32" s="17">
        <f t="shared" si="9"/>
        <v>15854</v>
      </c>
      <c r="D32" s="17">
        <v>7553</v>
      </c>
      <c r="E32" s="17">
        <v>8301</v>
      </c>
      <c r="F32" s="16">
        <v>1754</v>
      </c>
      <c r="G32" s="40">
        <f t="shared" si="0"/>
        <v>11.066944286705786</v>
      </c>
      <c r="H32" s="16">
        <v>7753</v>
      </c>
      <c r="I32" s="40">
        <f t="shared" si="1"/>
        <v>48.91791280206953</v>
      </c>
      <c r="J32" s="16">
        <v>6342</v>
      </c>
      <c r="K32" s="40">
        <f t="shared" si="2"/>
        <v>40.015142911224686</v>
      </c>
      <c r="L32" s="16">
        <v>3417</v>
      </c>
      <c r="M32" s="40">
        <f t="shared" si="3"/>
        <v>21.559719856142344</v>
      </c>
      <c r="N32" s="55">
        <f t="shared" si="4"/>
        <v>22.623500580420483</v>
      </c>
      <c r="O32" s="56">
        <f t="shared" si="5"/>
        <v>81.800593318715329</v>
      </c>
      <c r="P32" s="56">
        <f t="shared" si="6"/>
        <v>104.42409389913583</v>
      </c>
      <c r="Q32" s="56">
        <f t="shared" si="7"/>
        <v>361.57354618015967</v>
      </c>
      <c r="R32" s="57">
        <f t="shared" si="8"/>
        <v>194.81185860889397</v>
      </c>
      <c r="T32">
        <v>5</v>
      </c>
    </row>
    <row r="33" spans="1:20" ht="18" customHeight="1" x14ac:dyDescent="0.15">
      <c r="A33" s="20" t="s">
        <v>38</v>
      </c>
      <c r="B33" s="16">
        <v>3504</v>
      </c>
      <c r="C33" s="17">
        <f>D33+E33</f>
        <v>10612</v>
      </c>
      <c r="D33" s="17">
        <v>5026</v>
      </c>
      <c r="E33" s="17">
        <v>5586</v>
      </c>
      <c r="F33" s="16">
        <v>1264</v>
      </c>
      <c r="G33" s="40">
        <f t="shared" si="0"/>
        <v>11.914412291450654</v>
      </c>
      <c r="H33" s="16">
        <v>5485</v>
      </c>
      <c r="I33" s="40">
        <f t="shared" si="1"/>
        <v>51.701385615986425</v>
      </c>
      <c r="J33" s="16">
        <v>3860</v>
      </c>
      <c r="K33" s="40">
        <f t="shared" si="2"/>
        <v>36.384202092562916</v>
      </c>
      <c r="L33" s="16">
        <v>1999</v>
      </c>
      <c r="M33" s="40">
        <f t="shared" si="3"/>
        <v>18.842492223583747</v>
      </c>
      <c r="N33" s="55">
        <f t="shared" si="4"/>
        <v>23.044667274384686</v>
      </c>
      <c r="O33" s="56">
        <f t="shared" si="5"/>
        <v>70.373746581586133</v>
      </c>
      <c r="P33" s="56">
        <f t="shared" si="6"/>
        <v>93.418413855970826</v>
      </c>
      <c r="Q33" s="56">
        <f t="shared" si="7"/>
        <v>305.37974683544303</v>
      </c>
      <c r="R33" s="57">
        <f t="shared" si="8"/>
        <v>158.1487341772152</v>
      </c>
      <c r="T33">
        <v>3</v>
      </c>
    </row>
    <row r="34" spans="1:20" ht="18" customHeight="1" x14ac:dyDescent="0.15">
      <c r="A34" s="21" t="s">
        <v>39</v>
      </c>
      <c r="B34" s="18">
        <v>3623</v>
      </c>
      <c r="C34" s="13">
        <f t="shared" si="9"/>
        <v>10741</v>
      </c>
      <c r="D34" s="13">
        <v>5045</v>
      </c>
      <c r="E34" s="13">
        <v>5696</v>
      </c>
      <c r="F34" s="18">
        <v>1246</v>
      </c>
      <c r="G34" s="41">
        <f t="shared" si="0"/>
        <v>11.604731302971034</v>
      </c>
      <c r="H34" s="18">
        <v>5323</v>
      </c>
      <c r="I34" s="41">
        <f t="shared" si="1"/>
        <v>49.576231722082518</v>
      </c>
      <c r="J34" s="18">
        <v>4168</v>
      </c>
      <c r="K34" s="41">
        <f t="shared" si="2"/>
        <v>38.819036974946449</v>
      </c>
      <c r="L34" s="18">
        <v>2271</v>
      </c>
      <c r="M34" s="41">
        <f t="shared" si="3"/>
        <v>21.151159541771445</v>
      </c>
      <c r="N34" s="43">
        <f t="shared" si="4"/>
        <v>23.407852714634604</v>
      </c>
      <c r="O34" s="44">
        <f t="shared" si="5"/>
        <v>78.301709562276912</v>
      </c>
      <c r="P34" s="44">
        <f t="shared" si="6"/>
        <v>101.70956227691153</v>
      </c>
      <c r="Q34" s="44">
        <f t="shared" si="7"/>
        <v>334.51043338683786</v>
      </c>
      <c r="R34" s="45">
        <f t="shared" si="8"/>
        <v>182.26324237560192</v>
      </c>
      <c r="T34">
        <v>4</v>
      </c>
    </row>
    <row r="35" spans="1:20" ht="18" customHeight="1" x14ac:dyDescent="0.15">
      <c r="A35" s="19" t="s">
        <v>40</v>
      </c>
      <c r="B35" s="9">
        <v>1824</v>
      </c>
      <c r="C35" s="10">
        <f t="shared" si="9"/>
        <v>4318</v>
      </c>
      <c r="D35" s="10">
        <v>2029</v>
      </c>
      <c r="E35" s="10">
        <v>2289</v>
      </c>
      <c r="F35" s="9">
        <v>300</v>
      </c>
      <c r="G35" s="37">
        <f t="shared" si="0"/>
        <v>6.9476609541454373</v>
      </c>
      <c r="H35" s="9">
        <v>1759</v>
      </c>
      <c r="I35" s="37">
        <f t="shared" si="1"/>
        <v>40.736452061139417</v>
      </c>
      <c r="J35" s="9">
        <v>2259</v>
      </c>
      <c r="K35" s="37">
        <f t="shared" si="2"/>
        <v>52.315886984715142</v>
      </c>
      <c r="L35" s="9">
        <v>1465</v>
      </c>
      <c r="M35" s="37">
        <f t="shared" si="3"/>
        <v>33.927744326076883</v>
      </c>
      <c r="N35" s="46">
        <f t="shared" si="4"/>
        <v>17.055144968732233</v>
      </c>
      <c r="O35" s="47">
        <f t="shared" si="5"/>
        <v>128.42524161455373</v>
      </c>
      <c r="P35" s="47">
        <f t="shared" si="6"/>
        <v>145.48038658328593</v>
      </c>
      <c r="Q35" s="47">
        <f t="shared" si="7"/>
        <v>753</v>
      </c>
      <c r="R35" s="48">
        <f t="shared" si="8"/>
        <v>488.33333333333337</v>
      </c>
      <c r="T35">
        <v>0</v>
      </c>
    </row>
    <row r="36" spans="1:20" ht="18" customHeight="1" x14ac:dyDescent="0.15">
      <c r="A36" s="20" t="s">
        <v>41</v>
      </c>
      <c r="B36" s="16">
        <v>1221</v>
      </c>
      <c r="C36" s="17">
        <f t="shared" si="9"/>
        <v>3001</v>
      </c>
      <c r="D36" s="17">
        <v>1378</v>
      </c>
      <c r="E36" s="17">
        <v>1623</v>
      </c>
      <c r="F36" s="16">
        <v>209</v>
      </c>
      <c r="G36" s="40">
        <f t="shared" si="0"/>
        <v>6.9643452182605801</v>
      </c>
      <c r="H36" s="16">
        <v>1294</v>
      </c>
      <c r="I36" s="40">
        <f t="shared" si="1"/>
        <v>43.118960346551148</v>
      </c>
      <c r="J36" s="16">
        <v>1498</v>
      </c>
      <c r="K36" s="40">
        <f t="shared" si="2"/>
        <v>49.916694435188269</v>
      </c>
      <c r="L36" s="16">
        <v>896</v>
      </c>
      <c r="M36" s="40">
        <f t="shared" si="3"/>
        <v>29.856714428523823</v>
      </c>
      <c r="N36" s="55">
        <f t="shared" si="4"/>
        <v>16.15146831530139</v>
      </c>
      <c r="O36" s="56">
        <f t="shared" si="5"/>
        <v>115.76506955177743</v>
      </c>
      <c r="P36" s="56">
        <f t="shared" si="6"/>
        <v>131.91653786707883</v>
      </c>
      <c r="Q36" s="56">
        <f t="shared" si="7"/>
        <v>716.74641148325361</v>
      </c>
      <c r="R36" s="57">
        <f t="shared" si="8"/>
        <v>428.70813397129189</v>
      </c>
      <c r="T36">
        <v>0</v>
      </c>
    </row>
    <row r="37" spans="1:20" ht="18" customHeight="1" x14ac:dyDescent="0.15">
      <c r="A37" s="21" t="s">
        <v>42</v>
      </c>
      <c r="B37" s="12">
        <v>968</v>
      </c>
      <c r="C37" s="13">
        <f t="shared" si="9"/>
        <v>2794</v>
      </c>
      <c r="D37" s="13">
        <v>1291</v>
      </c>
      <c r="E37" s="13">
        <v>1503</v>
      </c>
      <c r="F37" s="12">
        <v>214</v>
      </c>
      <c r="G37" s="38">
        <f t="shared" si="0"/>
        <v>7.6592698639942736</v>
      </c>
      <c r="H37" s="12">
        <v>1247</v>
      </c>
      <c r="I37" s="38">
        <f t="shared" si="1"/>
        <v>44.631352899069434</v>
      </c>
      <c r="J37" s="12">
        <v>1333</v>
      </c>
      <c r="K37" s="38">
        <f t="shared" si="2"/>
        <v>47.709377236936291</v>
      </c>
      <c r="L37" s="12">
        <v>850</v>
      </c>
      <c r="M37" s="38">
        <f t="shared" si="3"/>
        <v>30.42233357193987</v>
      </c>
      <c r="N37" s="58">
        <f t="shared" si="4"/>
        <v>17.161186848436248</v>
      </c>
      <c r="O37" s="59">
        <f t="shared" si="5"/>
        <v>106.89655172413792</v>
      </c>
      <c r="P37" s="59">
        <f t="shared" si="6"/>
        <v>124.05773857257418</v>
      </c>
      <c r="Q37" s="59">
        <f t="shared" si="7"/>
        <v>622.89719626168221</v>
      </c>
      <c r="R37" s="60">
        <f t="shared" si="8"/>
        <v>397.196261682243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2018-09-19T03:21:13Z</dcterms:modified>
</cp:coreProperties>
</file>