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A" sheetId="1" r:id="rId1"/>
    <sheet name="年齢３区分別集計" sheetId="2" r:id="rId2"/>
  </sheets>
  <definedNames>
    <definedName name="_MENU_WXC">'A'!$J$334</definedName>
    <definedName name="_MENU_WXLB0">'A'!$J$332</definedName>
    <definedName name="\Q">'A'!$I$334</definedName>
    <definedName name="\Z">'A'!$I$332</definedName>
    <definedName name="_xlnm.Print_Area" localSheetId="0">'A'!$A$1:$J$384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<sst xmlns="http://schemas.openxmlformats.org/spreadsheetml/2006/main" count="559" uniqueCount="140">
  <si>
    <t>総　　　　数</t>
  </si>
  <si>
    <t>０　～　４　歳</t>
  </si>
  <si>
    <t>５　～　９　歳</t>
  </si>
  <si>
    <t>総　数</t>
  </si>
  <si>
    <t>男</t>
  </si>
  <si>
    <t>女</t>
  </si>
  <si>
    <r>
      <t>国</t>
    </r>
    <r>
      <rPr>
        <sz val="16"/>
        <rFont val=""/>
        <family val="3"/>
      </rPr>
      <t xml:space="preserve"> 府 町 </t>
    </r>
  </si>
  <si>
    <r>
      <t>岩</t>
    </r>
    <r>
      <rPr>
        <sz val="16"/>
        <rFont val=""/>
        <family val="3"/>
      </rPr>
      <t xml:space="preserve"> 美 町 </t>
    </r>
  </si>
  <si>
    <r>
      <t>福</t>
    </r>
    <r>
      <rPr>
        <sz val="16"/>
        <rFont val=""/>
        <family val="3"/>
      </rPr>
      <t xml:space="preserve"> 部 村 </t>
    </r>
  </si>
  <si>
    <t>八　頭　郡</t>
  </si>
  <si>
    <r>
      <t>郡</t>
    </r>
    <r>
      <rPr>
        <sz val="16"/>
        <rFont val=""/>
        <family val="3"/>
      </rPr>
      <t xml:space="preserve"> 家 町 </t>
    </r>
  </si>
  <si>
    <r>
      <t>船</t>
    </r>
    <r>
      <rPr>
        <sz val="16"/>
        <rFont val=""/>
        <family val="3"/>
      </rPr>
      <t xml:space="preserve"> 岡 町 </t>
    </r>
  </si>
  <si>
    <r>
      <t>河</t>
    </r>
    <r>
      <rPr>
        <sz val="16"/>
        <rFont val=""/>
        <family val="3"/>
      </rPr>
      <t xml:space="preserve"> 原 町 </t>
    </r>
  </si>
  <si>
    <r>
      <t>八</t>
    </r>
    <r>
      <rPr>
        <sz val="16"/>
        <rFont val=""/>
        <family val="3"/>
      </rPr>
      <t xml:space="preserve"> 東 町 </t>
    </r>
  </si>
  <si>
    <r>
      <t>若</t>
    </r>
    <r>
      <rPr>
        <sz val="16"/>
        <rFont val=""/>
        <family val="3"/>
      </rPr>
      <t xml:space="preserve"> 桜 町 </t>
    </r>
  </si>
  <si>
    <r>
      <t>用</t>
    </r>
    <r>
      <rPr>
        <sz val="16"/>
        <rFont val=""/>
        <family val="3"/>
      </rPr>
      <t xml:space="preserve"> 瀬 町 </t>
    </r>
  </si>
  <si>
    <r>
      <t>佐</t>
    </r>
    <r>
      <rPr>
        <sz val="16"/>
        <rFont val=""/>
        <family val="3"/>
      </rPr>
      <t xml:space="preserve"> 治 村 </t>
    </r>
  </si>
  <si>
    <r>
      <t>智</t>
    </r>
    <r>
      <rPr>
        <sz val="16"/>
        <rFont val=""/>
        <family val="3"/>
      </rPr>
      <t xml:space="preserve"> 頭 町 </t>
    </r>
  </si>
  <si>
    <t>気　高　郡</t>
  </si>
  <si>
    <r>
      <t>気</t>
    </r>
    <r>
      <rPr>
        <sz val="16"/>
        <rFont val=""/>
        <family val="3"/>
      </rPr>
      <t xml:space="preserve"> 高 町 </t>
    </r>
  </si>
  <si>
    <r>
      <t>鹿</t>
    </r>
    <r>
      <rPr>
        <sz val="16"/>
        <rFont val=""/>
        <family val="3"/>
      </rPr>
      <t xml:space="preserve"> 野 町 </t>
    </r>
  </si>
  <si>
    <r>
      <t>青</t>
    </r>
    <r>
      <rPr>
        <sz val="16"/>
        <rFont val=""/>
        <family val="3"/>
      </rPr>
      <t xml:space="preserve"> 谷 町 </t>
    </r>
  </si>
  <si>
    <t>東　伯　郡</t>
  </si>
  <si>
    <r>
      <t>羽</t>
    </r>
    <r>
      <rPr>
        <sz val="16"/>
        <rFont val=""/>
        <family val="3"/>
      </rPr>
      <t xml:space="preserve"> 合 町 </t>
    </r>
  </si>
  <si>
    <r>
      <t>泊　</t>
    </r>
    <r>
      <rPr>
        <sz val="16"/>
        <rFont val=""/>
        <family val="3"/>
      </rPr>
      <t xml:space="preserve">  村 </t>
    </r>
  </si>
  <si>
    <r>
      <t>東</t>
    </r>
    <r>
      <rPr>
        <sz val="16"/>
        <rFont val=""/>
        <family val="3"/>
      </rPr>
      <t xml:space="preserve"> 郷 町 </t>
    </r>
  </si>
  <si>
    <r>
      <t>三</t>
    </r>
    <r>
      <rPr>
        <sz val="16"/>
        <rFont val=""/>
        <family val="3"/>
      </rPr>
      <t xml:space="preserve"> 朝 町 </t>
    </r>
  </si>
  <si>
    <r>
      <t>関</t>
    </r>
    <r>
      <rPr>
        <sz val="16"/>
        <rFont val=""/>
        <family val="3"/>
      </rPr>
      <t xml:space="preserve"> 金 町 </t>
    </r>
  </si>
  <si>
    <r>
      <t>北</t>
    </r>
    <r>
      <rPr>
        <sz val="16"/>
        <rFont val=""/>
        <family val="3"/>
      </rPr>
      <t xml:space="preserve"> 条 町 </t>
    </r>
  </si>
  <si>
    <r>
      <t>大</t>
    </r>
    <r>
      <rPr>
        <sz val="16"/>
        <rFont val=""/>
        <family val="3"/>
      </rPr>
      <t xml:space="preserve"> 栄 町 </t>
    </r>
  </si>
  <si>
    <r>
      <t>東</t>
    </r>
    <r>
      <rPr>
        <sz val="16"/>
        <rFont val=""/>
        <family val="3"/>
      </rPr>
      <t xml:space="preserve"> 伯 町 </t>
    </r>
  </si>
  <si>
    <r>
      <t>赤</t>
    </r>
    <r>
      <rPr>
        <sz val="16"/>
        <rFont val=""/>
        <family val="3"/>
      </rPr>
      <t xml:space="preserve"> 碕 町 </t>
    </r>
  </si>
  <si>
    <t>西　伯　郡</t>
  </si>
  <si>
    <r>
      <t>西</t>
    </r>
    <r>
      <rPr>
        <sz val="16"/>
        <rFont val=""/>
        <family val="3"/>
      </rPr>
      <t xml:space="preserve"> 伯 町 </t>
    </r>
  </si>
  <si>
    <r>
      <t>会</t>
    </r>
    <r>
      <rPr>
        <sz val="16"/>
        <rFont val=""/>
        <family val="3"/>
      </rPr>
      <t xml:space="preserve"> 見 町 </t>
    </r>
  </si>
  <si>
    <r>
      <t>岸</t>
    </r>
    <r>
      <rPr>
        <sz val="16"/>
        <rFont val=""/>
        <family val="3"/>
      </rPr>
      <t xml:space="preserve"> 本 町 </t>
    </r>
  </si>
  <si>
    <r>
      <t>日吉津村</t>
    </r>
    <r>
      <rPr>
        <sz val="16"/>
        <rFont val=""/>
        <family val="3"/>
      </rPr>
      <t xml:space="preserve"> </t>
    </r>
  </si>
  <si>
    <r>
      <t>淀</t>
    </r>
    <r>
      <rPr>
        <sz val="16"/>
        <rFont val=""/>
        <family val="3"/>
      </rPr>
      <t xml:space="preserve"> 江 町 </t>
    </r>
  </si>
  <si>
    <r>
      <t>大</t>
    </r>
    <r>
      <rPr>
        <sz val="16"/>
        <rFont val=""/>
        <family val="3"/>
      </rPr>
      <t xml:space="preserve"> 山 町 </t>
    </r>
  </si>
  <si>
    <r>
      <t>名</t>
    </r>
    <r>
      <rPr>
        <sz val="16"/>
        <rFont val=""/>
        <family val="3"/>
      </rPr>
      <t xml:space="preserve"> 和 町 </t>
    </r>
  </si>
  <si>
    <r>
      <t>中</t>
    </r>
    <r>
      <rPr>
        <sz val="16"/>
        <rFont val=""/>
        <family val="3"/>
      </rPr>
      <t xml:space="preserve"> 山 町 </t>
    </r>
  </si>
  <si>
    <t>日　野　郡</t>
  </si>
  <si>
    <r>
      <t>日</t>
    </r>
    <r>
      <rPr>
        <sz val="16"/>
        <rFont val=""/>
        <family val="3"/>
      </rPr>
      <t xml:space="preserve"> 南 町 </t>
    </r>
  </si>
  <si>
    <r>
      <t>日</t>
    </r>
    <r>
      <rPr>
        <sz val="16"/>
        <rFont val=""/>
        <family val="3"/>
      </rPr>
      <t xml:space="preserve"> 野 町 </t>
    </r>
  </si>
  <si>
    <r>
      <t>江</t>
    </r>
    <r>
      <rPr>
        <sz val="16"/>
        <rFont val=""/>
        <family val="3"/>
      </rPr>
      <t xml:space="preserve"> 府 町 </t>
    </r>
  </si>
  <si>
    <r>
      <t>溝</t>
    </r>
    <r>
      <rPr>
        <sz val="16"/>
        <rFont val=""/>
        <family val="3"/>
      </rPr>
      <t xml:space="preserve"> 口 町 </t>
    </r>
  </si>
  <si>
    <t>１０　～　１４　歳</t>
  </si>
  <si>
    <t>１５　～　１９　歳</t>
  </si>
  <si>
    <t>２０　～　２４　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</si>
  <si>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</si>
  <si>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</si>
  <si>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</si>
  <si>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</si>
  <si>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</si>
  <si>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</si>
  <si>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</si>
  <si>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</si>
  <si>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>２５　～　２９　歳</t>
  </si>
  <si>
    <t>３０　～　３４　歳</t>
  </si>
  <si>
    <t>３５　～　３９　歳</t>
  </si>
  <si>
    <r>
      <t>　大</t>
    </r>
    <r>
      <rPr>
        <sz val="16"/>
        <rFont val=""/>
        <family val="3"/>
      </rPr>
      <t xml:space="preserve"> 栄 町 </t>
    </r>
  </si>
  <si>
    <t>４０　～　４４　歳</t>
  </si>
  <si>
    <t>４５　～　４９　歳</t>
  </si>
  <si>
    <t>５０　～　５４　歳</t>
  </si>
  <si>
    <t>５５　～　５９　歳</t>
  </si>
  <si>
    <t>６０　～　６４　歳</t>
  </si>
  <si>
    <t>６５　～　６９　歳</t>
  </si>
  <si>
    <t>７０　～　７４　歳</t>
  </si>
  <si>
    <t>７５　～　７９　歳</t>
  </si>
  <si>
    <t xml:space="preserve">   　　年　齢　不　詳</t>
  </si>
  <si>
    <t>　総　数</t>
  </si>
  <si>
    <t>　　男</t>
  </si>
  <si>
    <t>　　女</t>
  </si>
  <si>
    <t>８０　～　８４　歳</t>
  </si>
  <si>
    <t>８５　～　８９　歳</t>
  </si>
  <si>
    <t>９０　～　９４　歳</t>
  </si>
  <si>
    <t>　</t>
  </si>
  <si>
    <t>平成１４年１０月１日現在　（単位：人）</t>
  </si>
  <si>
    <t>八 東 町</t>
  </si>
  <si>
    <t>県　　  計</t>
  </si>
  <si>
    <t>市　　  計</t>
  </si>
  <si>
    <t>郡　　  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</si>
  <si>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</si>
  <si>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</si>
  <si>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</si>
  <si>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</si>
  <si>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</si>
  <si>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</si>
  <si>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</si>
  <si>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</si>
  <si>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</si>
  <si>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</si>
  <si>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</si>
  <si>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</si>
  <si>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</si>
  <si>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</si>
  <si>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</si>
  <si>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</si>
  <si>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 xml:space="preserve">気 高 町 </t>
  </si>
  <si>
    <t xml:space="preserve">鹿 野 町 </t>
  </si>
  <si>
    <t xml:space="preserve">青 谷 町 </t>
  </si>
  <si>
    <t xml:space="preserve">羽 合 町 </t>
  </si>
  <si>
    <t xml:space="preserve">泊　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</si>
  <si>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</si>
  <si>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</si>
  <si>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</si>
  <si>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</si>
  <si>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</si>
  <si>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</si>
  <si>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</si>
  <si>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</si>
  <si>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</si>
  <si>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</si>
  <si>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</si>
  <si>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</si>
  <si>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</si>
  <si>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</si>
  <si>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</si>
  <si>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 xml:space="preserve">日 南 町 </t>
  </si>
  <si>
    <t xml:space="preserve">日 野 町 </t>
  </si>
  <si>
    <t xml:space="preserve">江 府 町 </t>
  </si>
  <si>
    <t xml:space="preserve">溝 口 町 </t>
  </si>
  <si>
    <t>０　～　１４　歳</t>
  </si>
  <si>
    <t>１５　～　６４　歳</t>
  </si>
  <si>
    <t>６５　歳　以　上</t>
  </si>
  <si>
    <t>９５　歳　以　上</t>
  </si>
  <si>
    <t>市町村別年齢３区分推計人口集計表（第４表作成用）</t>
  </si>
  <si>
    <r>
      <t>第５表　市</t>
    </r>
    <r>
      <rPr>
        <sz val="16"/>
        <rFont val=""/>
        <family val="3"/>
      </rPr>
      <t xml:space="preserve"> 町 村 別 年 齢 ５ 歳 階 級 別 推 計 人 口</t>
    </r>
  </si>
  <si>
    <r>
      <t>第５表　市</t>
    </r>
    <r>
      <rPr>
        <sz val="16"/>
        <rFont val=""/>
        <family val="3"/>
      </rPr>
      <t xml:space="preserve"> 町 村 別 年 齢 ５ 歳 階 級 別 推 計 人 口（続き）</t>
    </r>
  </si>
  <si>
    <r>
      <t>第５表　市</t>
    </r>
    <r>
      <rPr>
        <sz val="16"/>
        <rFont val=""/>
        <family val="3"/>
      </rPr>
      <t xml:space="preserve"> 町 村 別 年 齢 ５ 歳 階 級 別 推 計 人 口（続き）</t>
    </r>
  </si>
  <si>
    <t>平成１５年１０月１日現在　（単位：人）</t>
  </si>
  <si>
    <t>平成１５年１０月１日現在　（単位：人）</t>
  </si>
  <si>
    <t>平成１５年１０月１日現在　（単位：人）</t>
  </si>
  <si>
    <r>
      <t>第５表　市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町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村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別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年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齢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５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歳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階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級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別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推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計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人</t>
    </r>
    <r>
      <rPr>
        <sz val="16"/>
        <rFont val="Courier New"/>
        <family val="3"/>
      </rPr>
      <t xml:space="preserve"> </t>
    </r>
    <r>
      <rPr>
        <sz val="16"/>
        <rFont val="ＭＳ Ｐゴシック"/>
        <family val="3"/>
      </rPr>
      <t>口（続き）</t>
    </r>
  </si>
  <si>
    <t>八  頭  郡</t>
  </si>
  <si>
    <t>気  高  郡</t>
  </si>
  <si>
    <t>東  伯  郡</t>
  </si>
  <si>
    <t xml:space="preserve">泊 　 村 </t>
  </si>
  <si>
    <t>西  伯  郡</t>
  </si>
  <si>
    <t>日  野  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</si>
</sst>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16"/>
      <name val="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 vertical="center"/>
      <protection/>
    </xf>
    <xf numFmtId="37" fontId="3" fillId="0" borderId="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37" fontId="3" fillId="2" borderId="0" xfId="0" applyNumberFormat="1" applyFont="1" applyFill="1" applyAlignment="1" applyProtection="1">
      <alignment vertical="center"/>
      <protection/>
    </xf>
    <xf numFmtId="37" fontId="3" fillId="2" borderId="1" xfId="0" applyNumberFormat="1" applyFont="1" applyFill="1" applyBorder="1" applyAlignment="1" applyProtection="1">
      <alignment vertical="center"/>
      <protection/>
    </xf>
    <xf numFmtId="37" fontId="3" fillId="2" borderId="2" xfId="0" applyNumberFormat="1" applyFont="1" applyFill="1" applyBorder="1" applyAlignment="1" applyProtection="1">
      <alignment horizontal="center" vertical="center"/>
      <protection/>
    </xf>
    <xf numFmtId="37" fontId="2" fillId="2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2" borderId="0" xfId="0" applyNumberFormat="1" applyFont="1" applyFill="1" applyAlignment="1" applyProtection="1">
      <alignment vertical="center"/>
      <protection/>
    </xf>
    <xf numFmtId="37" fontId="4" fillId="2" borderId="2" xfId="0" applyNumberFormat="1" applyFont="1" applyFill="1" applyBorder="1" applyAlignment="1" applyProtection="1">
      <alignment horizontal="center" vertical="center"/>
      <protection/>
    </xf>
    <xf numFmtId="37" fontId="4" fillId="2" borderId="3" xfId="0" applyNumberFormat="1" applyFont="1" applyFill="1" applyBorder="1" applyAlignment="1" applyProtection="1">
      <alignment horizontal="center" vertical="center"/>
      <protection/>
    </xf>
    <xf numFmtId="37" fontId="4" fillId="2" borderId="3" xfId="0" applyNumberFormat="1" applyFont="1" applyFill="1" applyBorder="1" applyAlignment="1" applyProtection="1">
      <alignment horizontal="right" vertical="center"/>
      <protection/>
    </xf>
    <xf numFmtId="37" fontId="4" fillId="2" borderId="2" xfId="0" applyNumberFormat="1" applyFont="1" applyFill="1" applyBorder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/>
      <protection/>
    </xf>
    <xf numFmtId="37" fontId="3" fillId="2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horizontal="center" vertical="center"/>
      <protection/>
    </xf>
    <xf numFmtId="37" fontId="1" fillId="0" borderId="4" xfId="0" applyNumberFormat="1" applyFont="1" applyBorder="1" applyAlignment="1" applyProtection="1">
      <alignment horizontal="center" vertical="center"/>
      <protection/>
    </xf>
    <xf numFmtId="37" fontId="1" fillId="2" borderId="3" xfId="0" applyNumberFormat="1" applyFont="1" applyFill="1" applyBorder="1" applyAlignment="1" applyProtection="1">
      <alignment vertical="center"/>
      <protection/>
    </xf>
    <xf numFmtId="37" fontId="1" fillId="2" borderId="5" xfId="0" applyNumberFormat="1" applyFont="1" applyFill="1" applyBorder="1" applyAlignment="1" applyProtection="1">
      <alignment vertical="center"/>
      <protection/>
    </xf>
    <xf numFmtId="37" fontId="1" fillId="2" borderId="2" xfId="0" applyNumberFormat="1" applyFont="1" applyFill="1" applyBorder="1" applyAlignment="1" applyProtection="1">
      <alignment vertical="center"/>
      <protection/>
    </xf>
    <xf numFmtId="37" fontId="1" fillId="2" borderId="1" xfId="0" applyNumberFormat="1" applyFont="1" applyFill="1" applyBorder="1" applyAlignment="1" applyProtection="1">
      <alignment vertical="center"/>
      <protection/>
    </xf>
    <xf numFmtId="37" fontId="1" fillId="2" borderId="6" xfId="0" applyNumberFormat="1" applyFont="1" applyFill="1" applyBorder="1" applyAlignment="1" applyProtection="1">
      <alignment vertical="center"/>
      <protection/>
    </xf>
    <xf numFmtId="37" fontId="1" fillId="2" borderId="7" xfId="0" applyNumberFormat="1" applyFont="1" applyFill="1" applyBorder="1" applyAlignment="1" applyProtection="1">
      <alignment vertical="center"/>
      <protection/>
    </xf>
    <xf numFmtId="37" fontId="1" fillId="2" borderId="8" xfId="0" applyNumberFormat="1" applyFont="1" applyFill="1" applyBorder="1" applyAlignment="1" applyProtection="1">
      <alignment vertical="center"/>
      <protection/>
    </xf>
    <xf numFmtId="37" fontId="1" fillId="2" borderId="0" xfId="0" applyNumberFormat="1" applyFont="1" applyFill="1" applyBorder="1" applyAlignment="1" applyProtection="1">
      <alignment vertical="center"/>
      <protection/>
    </xf>
    <xf numFmtId="37" fontId="1" fillId="2" borderId="9" xfId="0" applyNumberFormat="1" applyFont="1" applyFill="1" applyBorder="1" applyAlignment="1" applyProtection="1">
      <alignment vertical="center"/>
      <protection/>
    </xf>
    <xf numFmtId="37" fontId="1" fillId="0" borderId="9" xfId="0" applyNumberFormat="1" applyFont="1" applyBorder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horizontal="centerContinuous" vertical="center"/>
      <protection/>
    </xf>
    <xf numFmtId="37" fontId="1" fillId="0" borderId="11" xfId="0" applyNumberFormat="1" applyFont="1" applyBorder="1" applyAlignment="1" applyProtection="1">
      <alignment horizontal="centerContinuous" vertical="center"/>
      <protection/>
    </xf>
    <xf numFmtId="37" fontId="1" fillId="0" borderId="12" xfId="0" applyNumberFormat="1" applyFont="1" applyBorder="1" applyAlignment="1" applyProtection="1">
      <alignment horizontal="centerContinuous" vertical="center"/>
      <protection/>
    </xf>
    <xf numFmtId="37" fontId="1" fillId="2" borderId="3" xfId="0" applyNumberFormat="1" applyFont="1" applyFill="1" applyBorder="1" applyAlignment="1" applyProtection="1">
      <alignment horizontal="center" vertical="center"/>
      <protection/>
    </xf>
    <xf numFmtId="37" fontId="1" fillId="2" borderId="2" xfId="0" applyNumberFormat="1" applyFont="1" applyFill="1" applyBorder="1" applyAlignment="1" applyProtection="1">
      <alignment horizontal="center" vertical="center"/>
      <protection/>
    </xf>
    <xf numFmtId="37" fontId="1" fillId="2" borderId="3" xfId="0" applyNumberFormat="1" applyFont="1" applyFill="1" applyBorder="1" applyAlignment="1" applyProtection="1">
      <alignment horizontal="right" vertical="center"/>
      <protection/>
    </xf>
    <xf numFmtId="37" fontId="1" fillId="2" borderId="2" xfId="0" applyNumberFormat="1" applyFont="1" applyFill="1" applyBorder="1" applyAlignment="1" applyProtection="1">
      <alignment horizontal="right" vertical="center"/>
      <protection/>
    </xf>
    <xf numFmtId="37" fontId="1" fillId="2" borderId="9" xfId="0" applyNumberFormat="1" applyFont="1" applyFill="1" applyBorder="1" applyAlignment="1" applyProtection="1">
      <alignment horizontal="center" vertical="center"/>
      <protection/>
    </xf>
    <xf numFmtId="37" fontId="3" fillId="2" borderId="9" xfId="0" applyNumberFormat="1" applyFont="1" applyFill="1" applyBorder="1" applyAlignment="1" applyProtection="1">
      <alignment vertical="center"/>
      <protection/>
    </xf>
    <xf numFmtId="37" fontId="3" fillId="0" borderId="9" xfId="0" applyNumberFormat="1" applyFont="1" applyBorder="1" applyAlignment="1" applyProtection="1">
      <alignment vertical="center"/>
      <protection/>
    </xf>
    <xf numFmtId="37" fontId="3" fillId="0" borderId="2" xfId="0" applyNumberFormat="1" applyFont="1" applyBorder="1" applyAlignment="1" applyProtection="1">
      <alignment horizontal="center" vertical="center"/>
      <protection/>
    </xf>
    <xf numFmtId="37" fontId="4" fillId="2" borderId="13" xfId="0" applyNumberFormat="1" applyFont="1" applyFill="1" applyBorder="1" applyAlignment="1" applyProtection="1">
      <alignment horizontal="center" vertical="center"/>
      <protection/>
    </xf>
    <xf numFmtId="37" fontId="3" fillId="2" borderId="14" xfId="0" applyNumberFormat="1" applyFont="1" applyFill="1" applyBorder="1" applyAlignment="1" applyProtection="1">
      <alignment vertical="center"/>
      <protection/>
    </xf>
    <xf numFmtId="37" fontId="3" fillId="2" borderId="15" xfId="0" applyNumberFormat="1" applyFont="1" applyFill="1" applyBorder="1" applyAlignment="1" applyProtection="1">
      <alignment vertical="center"/>
      <protection/>
    </xf>
    <xf numFmtId="37" fontId="3" fillId="2" borderId="14" xfId="0" applyNumberFormat="1" applyFont="1" applyFill="1" applyBorder="1" applyAlignment="1" applyProtection="1">
      <alignment vertical="center"/>
      <protection/>
    </xf>
    <xf numFmtId="37" fontId="3" fillId="2" borderId="15" xfId="0" applyNumberFormat="1" applyFont="1" applyFill="1" applyBorder="1" applyAlignment="1" applyProtection="1">
      <alignment vertical="center"/>
      <protection/>
    </xf>
    <xf numFmtId="37" fontId="4" fillId="2" borderId="11" xfId="0" applyNumberFormat="1" applyFont="1" applyFill="1" applyBorder="1" applyAlignment="1" applyProtection="1" quotePrefix="1">
      <alignment horizontal="centerContinuous" vertical="center"/>
      <protection/>
    </xf>
    <xf numFmtId="0" fontId="0" fillId="0" borderId="1" xfId="0" applyBorder="1" applyAlignment="1">
      <alignment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7" fontId="3" fillId="0" borderId="11" xfId="0" applyNumberFormat="1" applyFont="1" applyFill="1" applyBorder="1" applyAlignment="1" applyProtection="1">
      <alignment horizontal="centerContinuous" vertical="center"/>
      <protection/>
    </xf>
    <xf numFmtId="37" fontId="4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7" fontId="4" fillId="0" borderId="10" xfId="0" applyNumberFormat="1" applyFont="1" applyFill="1" applyBorder="1" applyAlignment="1" applyProtection="1">
      <alignment horizontal="centerContinuous" vertical="center"/>
      <protection/>
    </xf>
    <xf numFmtId="37" fontId="4" fillId="0" borderId="19" xfId="0" applyNumberFormat="1" applyFont="1" applyFill="1" applyBorder="1" applyAlignment="1" applyProtection="1">
      <alignment horizontal="center"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37" fontId="3" fillId="0" borderId="21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37" fontId="3" fillId="0" borderId="21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3" fillId="0" borderId="1" xfId="0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Continuous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37" fontId="4" fillId="0" borderId="10" xfId="0" applyNumberFormat="1" applyFont="1" applyFill="1" applyBorder="1" applyAlignment="1" applyProtection="1" quotePrefix="1">
      <alignment horizontal="centerContinuous" vertical="center"/>
      <protection/>
    </xf>
    <xf numFmtId="37" fontId="3" fillId="0" borderId="12" xfId="0" applyNumberFormat="1" applyFont="1" applyFill="1" applyBorder="1" applyAlignment="1" applyProtection="1">
      <alignment horizontal="centerContinuous" vertical="center"/>
      <protection/>
    </xf>
    <xf numFmtId="37" fontId="4" fillId="0" borderId="22" xfId="0" applyNumberFormat="1" applyFont="1" applyFill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24" xfId="0" applyNumberFormat="1" applyFont="1" applyFill="1" applyBorder="1" applyAlignment="1" applyProtection="1">
      <alignment vertical="center"/>
      <protection/>
    </xf>
    <xf numFmtId="37" fontId="3" fillId="0" borderId="25" xfId="0" applyNumberFormat="1" applyFont="1" applyFill="1" applyBorder="1" applyAlignment="1" applyProtection="1">
      <alignment vertical="center"/>
      <protection/>
    </xf>
    <xf numFmtId="37" fontId="3" fillId="0" borderId="26" xfId="0" applyNumberFormat="1" applyFont="1" applyFill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7" fontId="3" fillId="0" borderId="24" xfId="0" applyNumberFormat="1" applyFont="1" applyFill="1" applyBorder="1" applyAlignment="1" applyProtection="1">
      <alignment vertical="center"/>
      <protection/>
    </xf>
    <xf numFmtId="37" fontId="4" fillId="0" borderId="1" xfId="0" applyNumberFormat="1" applyFont="1" applyFill="1" applyBorder="1" applyAlignment="1" applyProtection="1">
      <alignment vertical="center"/>
      <protection/>
    </xf>
    <xf numFmtId="37" fontId="3" fillId="0" borderId="27" xfId="0" applyNumberFormat="1" applyFont="1" applyFill="1" applyBorder="1" applyAlignment="1" applyProtection="1">
      <alignment vertical="center"/>
      <protection/>
    </xf>
    <xf numFmtId="37" fontId="3" fillId="0" borderId="4" xfId="0" applyNumberFormat="1" applyFont="1" applyFill="1" applyBorder="1" applyAlignment="1" applyProtection="1">
      <alignment horizontal="center" vertical="center"/>
      <protection/>
    </xf>
    <xf numFmtId="37" fontId="4" fillId="0" borderId="28" xfId="0" applyNumberFormat="1" applyFont="1" applyFill="1" applyBorder="1" applyAlignment="1" applyProtection="1">
      <alignment horizontal="center" vertical="center"/>
      <protection/>
    </xf>
    <xf numFmtId="37" fontId="4" fillId="0" borderId="4" xfId="0" applyNumberFormat="1" applyFont="1" applyFill="1" applyBorder="1" applyAlignment="1" applyProtection="1">
      <alignment horizontal="center" vertical="center"/>
      <protection/>
    </xf>
    <xf numFmtId="37" fontId="4" fillId="0" borderId="28" xfId="0" applyNumberFormat="1" applyFont="1" applyFill="1" applyBorder="1" applyAlignment="1" applyProtection="1">
      <alignment horizontal="right" vertical="center"/>
      <protection/>
    </xf>
    <xf numFmtId="37" fontId="4" fillId="0" borderId="4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10" xfId="0" applyNumberFormat="1" applyFont="1" applyFill="1" applyBorder="1" applyAlignment="1" applyProtection="1" quotePrefix="1">
      <alignment horizontal="centerContinuous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/>
    </xf>
    <xf numFmtId="37" fontId="3" fillId="0" borderId="17" xfId="0" applyNumberFormat="1" applyFont="1" applyFill="1" applyBorder="1" applyAlignment="1" applyProtection="1">
      <alignment vertical="center"/>
      <protection/>
    </xf>
    <xf numFmtId="37" fontId="4" fillId="2" borderId="11" xfId="0" applyNumberFormat="1" applyFont="1" applyFill="1" applyBorder="1" applyAlignment="1" applyProtection="1">
      <alignment horizontal="centerContinuous" vertical="center"/>
      <protection/>
    </xf>
    <xf numFmtId="49" fontId="4" fillId="2" borderId="11" xfId="0" applyNumberFormat="1" applyFont="1" applyFill="1" applyBorder="1" applyAlignment="1" applyProtection="1">
      <alignment horizontal="centerContinuous" vertical="center"/>
      <protection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37" fontId="4" fillId="2" borderId="29" xfId="0" applyNumberFormat="1" applyFont="1" applyFill="1" applyBorder="1" applyAlignment="1" applyProtection="1">
      <alignment horizontal="center" vertical="center"/>
      <protection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3" fillId="0" borderId="31" xfId="0" applyNumberFormat="1" applyFont="1" applyFill="1" applyBorder="1" applyAlignment="1" applyProtection="1">
      <alignment vertical="center"/>
      <protection/>
    </xf>
    <xf numFmtId="37" fontId="3" fillId="0" borderId="32" xfId="0" applyNumberFormat="1" applyFont="1" applyFill="1" applyBorder="1" applyAlignment="1" applyProtection="1">
      <alignment vertical="center"/>
      <protection/>
    </xf>
    <xf numFmtId="37" fontId="4" fillId="2" borderId="33" xfId="0" applyNumberFormat="1" applyFont="1" applyFill="1" applyBorder="1" applyAlignment="1" applyProtection="1">
      <alignment horizontal="center" vertical="center"/>
      <protection/>
    </xf>
    <xf numFmtId="37" fontId="3" fillId="0" borderId="34" xfId="0" applyNumberFormat="1" applyFont="1" applyFill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7" fontId="3" fillId="0" borderId="36" xfId="0" applyNumberFormat="1" applyFont="1" applyFill="1" applyBorder="1" applyAlignment="1" applyProtection="1">
      <alignment vertical="center"/>
      <protection/>
    </xf>
    <xf numFmtId="37" fontId="3" fillId="2" borderId="37" xfId="0" applyNumberFormat="1" applyFont="1" applyFill="1" applyBorder="1" applyAlignment="1" applyProtection="1">
      <alignment vertical="center"/>
      <protection/>
    </xf>
    <xf numFmtId="37" fontId="4" fillId="0" borderId="38" xfId="0" applyNumberFormat="1" applyFont="1" applyFill="1" applyBorder="1" applyAlignment="1" applyProtection="1">
      <alignment horizontal="center" vertical="center"/>
      <protection/>
    </xf>
    <xf numFmtId="37" fontId="3" fillId="2" borderId="39" xfId="0" applyNumberFormat="1" applyFont="1" applyFill="1" applyBorder="1" applyAlignment="1" applyProtection="1">
      <alignment vertical="center"/>
      <protection/>
    </xf>
    <xf numFmtId="37" fontId="4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vertical="center"/>
    </xf>
    <xf numFmtId="37" fontId="4" fillId="0" borderId="1" xfId="0" applyNumberFormat="1" applyFont="1" applyBorder="1" applyAlignment="1">
      <alignment vertical="center"/>
    </xf>
    <xf numFmtId="37" fontId="4" fillId="2" borderId="0" xfId="0" applyNumberFormat="1" applyFont="1" applyFill="1" applyAlignment="1">
      <alignment vertical="center"/>
    </xf>
    <xf numFmtId="49" fontId="3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" xfId="0" applyNumberFormat="1" applyFont="1" applyAlignment="1">
      <alignment horizontal="center" vertical="center"/>
    </xf>
    <xf numFmtId="0" fontId="4" fillId="0" borderId="41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" xfId="0" applyNumberFormat="1" applyFont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438"/>
  <sheetViews>
    <sheetView tabSelected="1" defaultGridColor="0" view="pageBreakPreview" zoomScale="75" zoomScaleNormal="75" zoomScaleSheetLayoutView="75" colorId="22" workbookViewId="0" topLeftCell="A1">
      <selection activeCell="B3" sqref="B3"/>
    </sheetView>
  </sheetViews>
  <sheetFormatPr defaultColWidth="10.66015625" defaultRowHeight="18"/>
  <cols>
    <col min="1" max="1" width="12.66015625" style="0" customWidth="1"/>
    <col min="2" max="6" width="10.66015625" style="73" customWidth="1"/>
    <col min="7" max="9" width="10.58203125" style="73" customWidth="1"/>
    <col min="10" max="10" width="10.66015625" style="73" customWidth="1"/>
  </cols>
  <sheetData>
    <row r="1" spans="1:255" ht="24" customHeight="1">
      <c r="A1" s="11" t="s">
        <v>127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4" customHeight="1">
      <c r="A2" s="2"/>
      <c r="B2" s="52"/>
      <c r="C2" s="52"/>
      <c r="D2" s="52"/>
      <c r="E2" s="52"/>
      <c r="F2" s="52"/>
      <c r="G2" s="52"/>
      <c r="H2" s="52"/>
      <c r="I2" s="52"/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4" customHeight="1">
      <c r="A3" s="3"/>
      <c r="B3" s="53"/>
      <c r="C3" s="53"/>
      <c r="D3" s="53"/>
      <c r="E3" s="53"/>
      <c r="F3" s="53"/>
      <c r="G3" s="84" t="s">
        <v>130</v>
      </c>
      <c r="H3" s="53"/>
      <c r="I3" s="53"/>
      <c r="J3" s="5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4" customHeight="1">
      <c r="A4" s="42"/>
      <c r="B4" s="62" t="s">
        <v>0</v>
      </c>
      <c r="C4" s="54"/>
      <c r="D4" s="76"/>
      <c r="E4" s="62" t="s">
        <v>1</v>
      </c>
      <c r="F4" s="54"/>
      <c r="G4" s="76"/>
      <c r="H4" s="62" t="s">
        <v>2</v>
      </c>
      <c r="I4" s="54"/>
      <c r="J4" s="7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24" customHeight="1">
      <c r="A5" s="43"/>
      <c r="B5" s="63" t="s">
        <v>3</v>
      </c>
      <c r="C5" s="55" t="s">
        <v>4</v>
      </c>
      <c r="D5" s="77" t="s">
        <v>5</v>
      </c>
      <c r="E5" s="63" t="s">
        <v>3</v>
      </c>
      <c r="F5" s="55" t="s">
        <v>4</v>
      </c>
      <c r="G5" s="77" t="s">
        <v>5</v>
      </c>
      <c r="H5" s="63" t="s">
        <v>3</v>
      </c>
      <c r="I5" s="55" t="s">
        <v>4</v>
      </c>
      <c r="J5" s="77" t="s">
        <v>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24" customHeight="1">
      <c r="A6" s="117" t="s">
        <v>49</v>
      </c>
      <c r="B6" s="102">
        <f aca="true" t="shared" si="0" ref="B6:B53">C6+D6</f>
        <v>611073</v>
      </c>
      <c r="C6" s="103">
        <f>C7+C8</f>
        <v>292207</v>
      </c>
      <c r="D6" s="104">
        <f>D7+D8</f>
        <v>318866</v>
      </c>
      <c r="E6" s="102">
        <f aca="true" t="shared" si="1" ref="E6:E53">F6+G6</f>
        <v>27281</v>
      </c>
      <c r="F6" s="103">
        <f>F7+F8</f>
        <v>14019</v>
      </c>
      <c r="G6" s="104">
        <f>G7+G8</f>
        <v>13262</v>
      </c>
      <c r="H6" s="102">
        <f aca="true" t="shared" si="2" ref="H6:H53">I6+J6</f>
        <v>28727</v>
      </c>
      <c r="I6" s="103">
        <f>I7+I8</f>
        <v>14544</v>
      </c>
      <c r="J6" s="104">
        <f>J7+J8</f>
        <v>14183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24" customHeight="1">
      <c r="A7" s="118" t="s">
        <v>50</v>
      </c>
      <c r="B7" s="106">
        <f t="shared" si="0"/>
        <v>378466</v>
      </c>
      <c r="C7" s="107">
        <f>SUM(C9:C12)</f>
        <v>181977</v>
      </c>
      <c r="D7" s="108">
        <f>SUM(D9:D12)</f>
        <v>196489</v>
      </c>
      <c r="E7" s="106">
        <f t="shared" si="1"/>
        <v>18714</v>
      </c>
      <c r="F7" s="107">
        <f>SUM(F9:F12)</f>
        <v>9585</v>
      </c>
      <c r="G7" s="108">
        <f>SUM(G9:G12)</f>
        <v>9129</v>
      </c>
      <c r="H7" s="106">
        <f t="shared" si="2"/>
        <v>18679</v>
      </c>
      <c r="I7" s="107">
        <f>SUM(I9:I12)</f>
        <v>9451</v>
      </c>
      <c r="J7" s="108">
        <f>SUM(J9:J12)</f>
        <v>9228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24" customHeight="1">
      <c r="A8" s="119" t="s">
        <v>51</v>
      </c>
      <c r="B8" s="65">
        <f t="shared" si="0"/>
        <v>232607</v>
      </c>
      <c r="C8" s="57">
        <f>C13+C17+C26+C30+C40+C49</f>
        <v>110230</v>
      </c>
      <c r="D8" s="79">
        <f>D13+D17+D26+D30+D40+D49</f>
        <v>122377</v>
      </c>
      <c r="E8" s="65">
        <f t="shared" si="1"/>
        <v>8567</v>
      </c>
      <c r="F8" s="57">
        <f>F13+F17+F26+F30+F40+F49</f>
        <v>4434</v>
      </c>
      <c r="G8" s="79">
        <f>G13+G17+G26+G30+G40+G49</f>
        <v>4133</v>
      </c>
      <c r="H8" s="65">
        <f t="shared" si="2"/>
        <v>10048</v>
      </c>
      <c r="I8" s="57">
        <f>I13+I17+I26+I30+I40+I49</f>
        <v>5093</v>
      </c>
      <c r="J8" s="79">
        <f>J13+J17+J26+J30+J40+J49</f>
        <v>4955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24" customHeight="1">
      <c r="A9" s="117" t="s">
        <v>82</v>
      </c>
      <c r="B9" s="66">
        <f>C9+D9</f>
        <v>151917</v>
      </c>
      <c r="C9" s="80">
        <f aca="true" t="shared" si="3" ref="C9:D12">F9+I9+C64+F64+I64+C119+F119+I119+C174+F174+I174+C229+F229+I229+C284+F284+I284+C339+F339+I339+C393+M393</f>
        <v>74266</v>
      </c>
      <c r="D9" s="81">
        <f t="shared" si="3"/>
        <v>77651</v>
      </c>
      <c r="E9" s="66">
        <f t="shared" si="1"/>
        <v>7575</v>
      </c>
      <c r="F9" s="97">
        <v>3850</v>
      </c>
      <c r="G9" s="82">
        <v>3725</v>
      </c>
      <c r="H9" s="66">
        <f t="shared" si="2"/>
        <v>7640</v>
      </c>
      <c r="I9" s="58">
        <v>3879</v>
      </c>
      <c r="J9" s="82">
        <v>3761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24" customHeight="1">
      <c r="A10" s="119" t="s">
        <v>83</v>
      </c>
      <c r="B10" s="66">
        <f t="shared" si="0"/>
        <v>140475</v>
      </c>
      <c r="C10" s="58">
        <f t="shared" si="3"/>
        <v>66874</v>
      </c>
      <c r="D10" s="82">
        <f t="shared" si="3"/>
        <v>73601</v>
      </c>
      <c r="E10" s="66">
        <f t="shared" si="1"/>
        <v>7328</v>
      </c>
      <c r="F10" s="58">
        <v>3747</v>
      </c>
      <c r="G10" s="82">
        <v>3581</v>
      </c>
      <c r="H10" s="66">
        <f t="shared" si="2"/>
        <v>6957</v>
      </c>
      <c r="I10" s="58">
        <v>3485</v>
      </c>
      <c r="J10" s="82">
        <v>3472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24" customHeight="1">
      <c r="A11" s="119" t="s">
        <v>84</v>
      </c>
      <c r="B11" s="66">
        <f t="shared" si="0"/>
        <v>49029</v>
      </c>
      <c r="C11" s="58">
        <f t="shared" si="3"/>
        <v>22921</v>
      </c>
      <c r="D11" s="82">
        <f t="shared" si="3"/>
        <v>26108</v>
      </c>
      <c r="E11" s="66">
        <f t="shared" si="1"/>
        <v>2109</v>
      </c>
      <c r="F11" s="58">
        <v>1087</v>
      </c>
      <c r="G11" s="82">
        <v>1022</v>
      </c>
      <c r="H11" s="66">
        <f t="shared" si="2"/>
        <v>2259</v>
      </c>
      <c r="I11" s="58">
        <v>1155</v>
      </c>
      <c r="J11" s="82">
        <v>1104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24" customHeight="1">
      <c r="A12" s="119" t="s">
        <v>85</v>
      </c>
      <c r="B12" s="67">
        <f t="shared" si="0"/>
        <v>37045</v>
      </c>
      <c r="C12" s="59">
        <f t="shared" si="3"/>
        <v>17916</v>
      </c>
      <c r="D12" s="83">
        <f t="shared" si="3"/>
        <v>19129</v>
      </c>
      <c r="E12" s="67">
        <f t="shared" si="1"/>
        <v>1702</v>
      </c>
      <c r="F12" s="59">
        <v>901</v>
      </c>
      <c r="G12" s="83">
        <v>801</v>
      </c>
      <c r="H12" s="67">
        <f t="shared" si="2"/>
        <v>1823</v>
      </c>
      <c r="I12" s="59">
        <v>932</v>
      </c>
      <c r="J12" s="83">
        <v>891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4" customHeight="1">
      <c r="A13" s="117" t="s">
        <v>86</v>
      </c>
      <c r="B13" s="102">
        <f t="shared" si="0"/>
        <v>25607</v>
      </c>
      <c r="C13" s="103">
        <f>SUM(C14:C16)</f>
        <v>12185</v>
      </c>
      <c r="D13" s="104">
        <f>SUM(D14:D16)</f>
        <v>13422</v>
      </c>
      <c r="E13" s="102">
        <f t="shared" si="1"/>
        <v>1051</v>
      </c>
      <c r="F13" s="103">
        <f>SUM(F14:F16)</f>
        <v>553</v>
      </c>
      <c r="G13" s="104">
        <f>SUM(G14:G16)</f>
        <v>498</v>
      </c>
      <c r="H13" s="102">
        <f t="shared" si="2"/>
        <v>1054</v>
      </c>
      <c r="I13" s="103">
        <f>SUM(I14:I16)</f>
        <v>520</v>
      </c>
      <c r="J13" s="104">
        <f>SUM(J14:J16)</f>
        <v>534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24" customHeight="1">
      <c r="A14" s="120" t="s">
        <v>87</v>
      </c>
      <c r="B14" s="66">
        <f t="shared" si="0"/>
        <v>8629</v>
      </c>
      <c r="C14" s="58">
        <f aca="true" t="shared" si="4" ref="C14:D16">F14+I14+C69+F69+I69+C124+F124+I124+C179+F179+I179+C234+F234+I234+C289+F289+I289+C344+F344+I344+C398+M398</f>
        <v>4102</v>
      </c>
      <c r="D14" s="82">
        <f t="shared" si="4"/>
        <v>4527</v>
      </c>
      <c r="E14" s="66">
        <f t="shared" si="1"/>
        <v>414</v>
      </c>
      <c r="F14" s="58">
        <v>206</v>
      </c>
      <c r="G14" s="82">
        <v>208</v>
      </c>
      <c r="H14" s="66">
        <f t="shared" si="2"/>
        <v>328</v>
      </c>
      <c r="I14" s="58">
        <v>154</v>
      </c>
      <c r="J14" s="82">
        <v>174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4" customHeight="1">
      <c r="A15" s="121" t="s">
        <v>88</v>
      </c>
      <c r="B15" s="66">
        <f t="shared" si="0"/>
        <v>13579</v>
      </c>
      <c r="C15" s="58">
        <f t="shared" si="4"/>
        <v>6455</v>
      </c>
      <c r="D15" s="82">
        <f t="shared" si="4"/>
        <v>7124</v>
      </c>
      <c r="E15" s="66">
        <f t="shared" si="1"/>
        <v>496</v>
      </c>
      <c r="F15" s="58">
        <v>274</v>
      </c>
      <c r="G15" s="82">
        <v>222</v>
      </c>
      <c r="H15" s="66">
        <f t="shared" si="2"/>
        <v>561</v>
      </c>
      <c r="I15" s="58">
        <v>279</v>
      </c>
      <c r="J15" s="82">
        <v>282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24" customHeight="1">
      <c r="A16" s="121" t="s">
        <v>89</v>
      </c>
      <c r="B16" s="67">
        <f t="shared" si="0"/>
        <v>3399</v>
      </c>
      <c r="C16" s="59">
        <f t="shared" si="4"/>
        <v>1628</v>
      </c>
      <c r="D16" s="83">
        <f t="shared" si="4"/>
        <v>1771</v>
      </c>
      <c r="E16" s="67">
        <f t="shared" si="1"/>
        <v>141</v>
      </c>
      <c r="F16" s="59">
        <v>73</v>
      </c>
      <c r="G16" s="83">
        <v>68</v>
      </c>
      <c r="H16" s="67">
        <f t="shared" si="2"/>
        <v>165</v>
      </c>
      <c r="I16" s="59">
        <v>87</v>
      </c>
      <c r="J16" s="83">
        <v>78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24" customHeight="1">
      <c r="A17" s="122" t="s">
        <v>134</v>
      </c>
      <c r="B17" s="102">
        <f t="shared" si="0"/>
        <v>48540</v>
      </c>
      <c r="C17" s="103">
        <f>SUM(C18:C25)</f>
        <v>23055</v>
      </c>
      <c r="D17" s="104">
        <f>SUM(D18:D25)</f>
        <v>25485</v>
      </c>
      <c r="E17" s="102">
        <f t="shared" si="1"/>
        <v>1617</v>
      </c>
      <c r="F17" s="103">
        <f>SUM(F18:F25)</f>
        <v>819</v>
      </c>
      <c r="G17" s="104">
        <f>SUM(G18:G25)</f>
        <v>798</v>
      </c>
      <c r="H17" s="102">
        <f t="shared" si="2"/>
        <v>2110</v>
      </c>
      <c r="I17" s="103">
        <f>SUM(I18:I25)</f>
        <v>1075</v>
      </c>
      <c r="J17" s="104">
        <f>SUM(J18:J25)</f>
        <v>1035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24" customHeight="1">
      <c r="A18" s="123" t="s">
        <v>90</v>
      </c>
      <c r="B18" s="66">
        <f t="shared" si="0"/>
        <v>10163</v>
      </c>
      <c r="C18" s="58">
        <f aca="true" t="shared" si="5" ref="C18:D25">F18+I18+C73+F73+I73+C128+F128+I128+C183+F183+I183+C238+F238+I238+C293+F293+I293+C348+F348+I348+C402+M402</f>
        <v>4877</v>
      </c>
      <c r="D18" s="82">
        <f t="shared" si="5"/>
        <v>5286</v>
      </c>
      <c r="E18" s="66">
        <f t="shared" si="1"/>
        <v>415</v>
      </c>
      <c r="F18" s="58">
        <v>207</v>
      </c>
      <c r="G18" s="82">
        <v>208</v>
      </c>
      <c r="H18" s="66">
        <f t="shared" si="2"/>
        <v>564</v>
      </c>
      <c r="I18" s="58">
        <v>296</v>
      </c>
      <c r="J18" s="82">
        <v>268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>
      <c r="A19" s="123" t="s">
        <v>91</v>
      </c>
      <c r="B19" s="66">
        <f t="shared" si="0"/>
        <v>4413</v>
      </c>
      <c r="C19" s="58">
        <f t="shared" si="5"/>
        <v>2103</v>
      </c>
      <c r="D19" s="82">
        <f t="shared" si="5"/>
        <v>2310</v>
      </c>
      <c r="E19" s="66">
        <f t="shared" si="1"/>
        <v>150</v>
      </c>
      <c r="F19" s="58">
        <v>79</v>
      </c>
      <c r="G19" s="82">
        <v>71</v>
      </c>
      <c r="H19" s="66">
        <f t="shared" si="2"/>
        <v>204</v>
      </c>
      <c r="I19" s="58">
        <v>97</v>
      </c>
      <c r="J19" s="82">
        <v>107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4" customHeight="1">
      <c r="A20" s="123" t="s">
        <v>92</v>
      </c>
      <c r="B20" s="66">
        <f t="shared" si="0"/>
        <v>8137</v>
      </c>
      <c r="C20" s="58">
        <f t="shared" si="5"/>
        <v>3847</v>
      </c>
      <c r="D20" s="82">
        <f t="shared" si="5"/>
        <v>4290</v>
      </c>
      <c r="E20" s="66">
        <f t="shared" si="1"/>
        <v>284</v>
      </c>
      <c r="F20" s="58">
        <v>138</v>
      </c>
      <c r="G20" s="82">
        <v>146</v>
      </c>
      <c r="H20" s="66">
        <f t="shared" si="2"/>
        <v>352</v>
      </c>
      <c r="I20" s="58">
        <v>178</v>
      </c>
      <c r="J20" s="82">
        <v>174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24" customHeight="1">
      <c r="A21" s="123" t="s">
        <v>93</v>
      </c>
      <c r="B21" s="66">
        <f t="shared" si="0"/>
        <v>5299</v>
      </c>
      <c r="C21" s="58">
        <f t="shared" si="5"/>
        <v>2535</v>
      </c>
      <c r="D21" s="82">
        <f t="shared" si="5"/>
        <v>2764</v>
      </c>
      <c r="E21" s="66">
        <f t="shared" si="1"/>
        <v>184</v>
      </c>
      <c r="F21" s="58">
        <v>93</v>
      </c>
      <c r="G21" s="82">
        <v>91</v>
      </c>
      <c r="H21" s="66">
        <f t="shared" si="2"/>
        <v>196</v>
      </c>
      <c r="I21" s="58">
        <v>104</v>
      </c>
      <c r="J21" s="82">
        <v>92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24" customHeight="1">
      <c r="A22" s="123" t="s">
        <v>94</v>
      </c>
      <c r="B22" s="66">
        <f t="shared" si="0"/>
        <v>4687</v>
      </c>
      <c r="C22" s="58">
        <f t="shared" si="5"/>
        <v>2206</v>
      </c>
      <c r="D22" s="82">
        <f t="shared" si="5"/>
        <v>2481</v>
      </c>
      <c r="E22" s="66">
        <f t="shared" si="1"/>
        <v>120</v>
      </c>
      <c r="F22" s="58">
        <v>63</v>
      </c>
      <c r="G22" s="82">
        <v>57</v>
      </c>
      <c r="H22" s="66">
        <f t="shared" si="2"/>
        <v>173</v>
      </c>
      <c r="I22" s="58">
        <v>99</v>
      </c>
      <c r="J22" s="82">
        <v>74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24" customHeight="1">
      <c r="A23" s="123" t="s">
        <v>95</v>
      </c>
      <c r="B23" s="66">
        <f t="shared" si="0"/>
        <v>4143</v>
      </c>
      <c r="C23" s="58">
        <f t="shared" si="5"/>
        <v>1977</v>
      </c>
      <c r="D23" s="82">
        <f t="shared" si="5"/>
        <v>2166</v>
      </c>
      <c r="E23" s="66">
        <f t="shared" si="1"/>
        <v>127</v>
      </c>
      <c r="F23" s="58">
        <v>63</v>
      </c>
      <c r="G23" s="82">
        <v>64</v>
      </c>
      <c r="H23" s="66">
        <f t="shared" si="2"/>
        <v>164</v>
      </c>
      <c r="I23" s="58">
        <v>71</v>
      </c>
      <c r="J23" s="82">
        <v>93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24" customHeight="1">
      <c r="A24" s="123" t="s">
        <v>96</v>
      </c>
      <c r="B24" s="66">
        <f t="shared" si="0"/>
        <v>2689</v>
      </c>
      <c r="C24" s="58">
        <f t="shared" si="5"/>
        <v>1283</v>
      </c>
      <c r="D24" s="82">
        <f t="shared" si="5"/>
        <v>1406</v>
      </c>
      <c r="E24" s="66">
        <f t="shared" si="1"/>
        <v>73</v>
      </c>
      <c r="F24" s="58">
        <v>41</v>
      </c>
      <c r="G24" s="82">
        <v>32</v>
      </c>
      <c r="H24" s="66">
        <f t="shared" si="2"/>
        <v>92</v>
      </c>
      <c r="I24" s="58">
        <v>41</v>
      </c>
      <c r="J24" s="82">
        <v>51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24" customHeight="1">
      <c r="A25" s="123" t="s">
        <v>97</v>
      </c>
      <c r="B25" s="66">
        <f t="shared" si="0"/>
        <v>9009</v>
      </c>
      <c r="C25" s="59">
        <f t="shared" si="5"/>
        <v>4227</v>
      </c>
      <c r="D25" s="83">
        <f t="shared" si="5"/>
        <v>4782</v>
      </c>
      <c r="E25" s="66">
        <f t="shared" si="1"/>
        <v>264</v>
      </c>
      <c r="F25" s="58">
        <v>135</v>
      </c>
      <c r="G25" s="82">
        <v>129</v>
      </c>
      <c r="H25" s="66">
        <f t="shared" si="2"/>
        <v>365</v>
      </c>
      <c r="I25" s="58">
        <v>189</v>
      </c>
      <c r="J25" s="82">
        <v>176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24" customHeight="1">
      <c r="A26" s="117" t="s">
        <v>135</v>
      </c>
      <c r="B26" s="102">
        <f t="shared" si="0"/>
        <v>22283</v>
      </c>
      <c r="C26" s="103">
        <f>SUM(C27:C29)</f>
        <v>10596</v>
      </c>
      <c r="D26" s="104">
        <f>SUM(D27:D29)</f>
        <v>11687</v>
      </c>
      <c r="E26" s="102">
        <f t="shared" si="1"/>
        <v>727</v>
      </c>
      <c r="F26" s="103">
        <f>SUM(F27:F29)</f>
        <v>367</v>
      </c>
      <c r="G26" s="104">
        <f>SUM(G27:G29)</f>
        <v>360</v>
      </c>
      <c r="H26" s="102">
        <f t="shared" si="2"/>
        <v>977</v>
      </c>
      <c r="I26" s="103">
        <f>SUM(I27:I29)</f>
        <v>499</v>
      </c>
      <c r="J26" s="104">
        <f>SUM(J27:J29)</f>
        <v>478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" customHeight="1">
      <c r="A27" s="120" t="s">
        <v>98</v>
      </c>
      <c r="B27" s="66">
        <f t="shared" si="0"/>
        <v>9869</v>
      </c>
      <c r="C27" s="58">
        <f aca="true" t="shared" si="6" ref="C27:D29">F27+I27+C82+F82+I82+C137+F137+I137+C192+F192+I192+C247+F247+I247+C302+F302+I302+C357+F357+I357+C411+M411</f>
        <v>4717</v>
      </c>
      <c r="D27" s="82">
        <f t="shared" si="6"/>
        <v>5152</v>
      </c>
      <c r="E27" s="66">
        <f t="shared" si="1"/>
        <v>368</v>
      </c>
      <c r="F27" s="58">
        <v>198</v>
      </c>
      <c r="G27" s="82">
        <v>170</v>
      </c>
      <c r="H27" s="66">
        <f t="shared" si="2"/>
        <v>435</v>
      </c>
      <c r="I27" s="58">
        <v>224</v>
      </c>
      <c r="J27" s="82">
        <v>211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24" customHeight="1">
      <c r="A28" s="121" t="s">
        <v>99</v>
      </c>
      <c r="B28" s="66">
        <f t="shared" si="0"/>
        <v>4567</v>
      </c>
      <c r="C28" s="58">
        <f t="shared" si="6"/>
        <v>2138</v>
      </c>
      <c r="D28" s="82">
        <f t="shared" si="6"/>
        <v>2429</v>
      </c>
      <c r="E28" s="66">
        <f t="shared" si="1"/>
        <v>131</v>
      </c>
      <c r="F28" s="58">
        <v>60</v>
      </c>
      <c r="G28" s="82">
        <v>71</v>
      </c>
      <c r="H28" s="66">
        <f t="shared" si="2"/>
        <v>228</v>
      </c>
      <c r="I28" s="58">
        <v>122</v>
      </c>
      <c r="J28" s="82">
        <v>106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24" customHeight="1">
      <c r="A29" s="121" t="s">
        <v>100</v>
      </c>
      <c r="B29" s="66">
        <f t="shared" si="0"/>
        <v>7847</v>
      </c>
      <c r="C29" s="59">
        <f t="shared" si="6"/>
        <v>3741</v>
      </c>
      <c r="D29" s="83">
        <f t="shared" si="6"/>
        <v>4106</v>
      </c>
      <c r="E29" s="66">
        <f t="shared" si="1"/>
        <v>228</v>
      </c>
      <c r="F29" s="58">
        <v>109</v>
      </c>
      <c r="G29" s="82">
        <v>119</v>
      </c>
      <c r="H29" s="66">
        <f t="shared" si="2"/>
        <v>314</v>
      </c>
      <c r="I29" s="58">
        <v>153</v>
      </c>
      <c r="J29" s="82">
        <v>161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24" customHeight="1">
      <c r="A30" s="122" t="s">
        <v>136</v>
      </c>
      <c r="B30" s="102">
        <f t="shared" si="0"/>
        <v>65944</v>
      </c>
      <c r="C30" s="103">
        <f>SUM(C31:C39)</f>
        <v>31366</v>
      </c>
      <c r="D30" s="104">
        <f>SUM(D31:D39)</f>
        <v>34578</v>
      </c>
      <c r="E30" s="102">
        <f t="shared" si="1"/>
        <v>2722</v>
      </c>
      <c r="F30" s="103">
        <f>SUM(F31:F39)</f>
        <v>1430</v>
      </c>
      <c r="G30" s="104">
        <f>SUM(G31:G39)</f>
        <v>1292</v>
      </c>
      <c r="H30" s="102">
        <f t="shared" si="2"/>
        <v>2954</v>
      </c>
      <c r="I30" s="103">
        <f>SUM(I31:I39)</f>
        <v>1502</v>
      </c>
      <c r="J30" s="104">
        <f>SUM(J31:J39)</f>
        <v>1452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24" customHeight="1">
      <c r="A31" s="123" t="s">
        <v>101</v>
      </c>
      <c r="B31" s="66">
        <f t="shared" si="0"/>
        <v>8011</v>
      </c>
      <c r="C31" s="58">
        <f aca="true" t="shared" si="7" ref="C31:C39">F31+I31+C86+F86+I86+C141+F141+I141+C196+F196+I196+C251+F251+I251+C306+F306+I306+C361+F361+I361+C415+M415</f>
        <v>3796</v>
      </c>
      <c r="D31" s="82">
        <f aca="true" t="shared" si="8" ref="D31:D39">G31+J31+D86+G86+J86+D141+G141+J141+D196+G196+J196+D251+G251+J251+D306+G306+J306+D361+G361+J361+D415+N415</f>
        <v>4215</v>
      </c>
      <c r="E31" s="66">
        <f t="shared" si="1"/>
        <v>440</v>
      </c>
      <c r="F31" s="58">
        <v>225</v>
      </c>
      <c r="G31" s="82">
        <v>215</v>
      </c>
      <c r="H31" s="66">
        <f t="shared" si="2"/>
        <v>414</v>
      </c>
      <c r="I31" s="58">
        <v>208</v>
      </c>
      <c r="J31" s="82">
        <v>206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24" customHeight="1">
      <c r="A32" s="123" t="s">
        <v>137</v>
      </c>
      <c r="B32" s="66">
        <f t="shared" si="0"/>
        <v>3036</v>
      </c>
      <c r="C32" s="58">
        <f t="shared" si="7"/>
        <v>1455</v>
      </c>
      <c r="D32" s="82">
        <f t="shared" si="8"/>
        <v>1581</v>
      </c>
      <c r="E32" s="66">
        <f t="shared" si="1"/>
        <v>149</v>
      </c>
      <c r="F32" s="58">
        <v>85</v>
      </c>
      <c r="G32" s="82">
        <v>64</v>
      </c>
      <c r="H32" s="66">
        <f t="shared" si="2"/>
        <v>134</v>
      </c>
      <c r="I32" s="58">
        <v>64</v>
      </c>
      <c r="J32" s="82">
        <v>70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24" customHeight="1">
      <c r="A33" s="123" t="s">
        <v>103</v>
      </c>
      <c r="B33" s="66">
        <f t="shared" si="0"/>
        <v>6461</v>
      </c>
      <c r="C33" s="58">
        <f t="shared" si="7"/>
        <v>3066</v>
      </c>
      <c r="D33" s="82">
        <f t="shared" si="8"/>
        <v>3395</v>
      </c>
      <c r="E33" s="66">
        <f t="shared" si="1"/>
        <v>242</v>
      </c>
      <c r="F33" s="58">
        <v>133</v>
      </c>
      <c r="G33" s="82">
        <v>109</v>
      </c>
      <c r="H33" s="66">
        <f t="shared" si="2"/>
        <v>304</v>
      </c>
      <c r="I33" s="58">
        <v>148</v>
      </c>
      <c r="J33" s="82">
        <v>156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24" customHeight="1">
      <c r="A34" s="123" t="s">
        <v>104</v>
      </c>
      <c r="B34" s="66">
        <f t="shared" si="0"/>
        <v>7711</v>
      </c>
      <c r="C34" s="58">
        <f t="shared" si="7"/>
        <v>3610</v>
      </c>
      <c r="D34" s="82">
        <f t="shared" si="8"/>
        <v>4101</v>
      </c>
      <c r="E34" s="66">
        <f t="shared" si="1"/>
        <v>278</v>
      </c>
      <c r="F34" s="58">
        <v>152</v>
      </c>
      <c r="G34" s="82">
        <v>126</v>
      </c>
      <c r="H34" s="66">
        <f t="shared" si="2"/>
        <v>284</v>
      </c>
      <c r="I34" s="58">
        <v>160</v>
      </c>
      <c r="J34" s="82">
        <v>124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4" customHeight="1">
      <c r="A35" s="123" t="s">
        <v>105</v>
      </c>
      <c r="B35" s="66">
        <f t="shared" si="0"/>
        <v>4160</v>
      </c>
      <c r="C35" s="58">
        <f t="shared" si="7"/>
        <v>2010</v>
      </c>
      <c r="D35" s="82">
        <f t="shared" si="8"/>
        <v>2150</v>
      </c>
      <c r="E35" s="66">
        <f t="shared" si="1"/>
        <v>136</v>
      </c>
      <c r="F35" s="58">
        <v>71</v>
      </c>
      <c r="G35" s="82">
        <v>65</v>
      </c>
      <c r="H35" s="66">
        <f t="shared" si="2"/>
        <v>192</v>
      </c>
      <c r="I35" s="58">
        <v>106</v>
      </c>
      <c r="J35" s="82">
        <v>86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24" customHeight="1">
      <c r="A36" s="123" t="s">
        <v>106</v>
      </c>
      <c r="B36" s="66">
        <f t="shared" si="0"/>
        <v>7770</v>
      </c>
      <c r="C36" s="58">
        <f t="shared" si="7"/>
        <v>3673</v>
      </c>
      <c r="D36" s="82">
        <f t="shared" si="8"/>
        <v>4097</v>
      </c>
      <c r="E36" s="66">
        <f t="shared" si="1"/>
        <v>289</v>
      </c>
      <c r="F36" s="58">
        <v>149</v>
      </c>
      <c r="G36" s="82">
        <v>140</v>
      </c>
      <c r="H36" s="66">
        <f t="shared" si="2"/>
        <v>392</v>
      </c>
      <c r="I36" s="58">
        <v>202</v>
      </c>
      <c r="J36" s="82">
        <v>190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24" customHeight="1">
      <c r="A37" s="123" t="s">
        <v>107</v>
      </c>
      <c r="B37" s="66">
        <f t="shared" si="0"/>
        <v>8800</v>
      </c>
      <c r="C37" s="58">
        <f t="shared" si="7"/>
        <v>4236</v>
      </c>
      <c r="D37" s="82">
        <f t="shared" si="8"/>
        <v>4564</v>
      </c>
      <c r="E37" s="66">
        <f t="shared" si="1"/>
        <v>353</v>
      </c>
      <c r="F37" s="58">
        <v>185</v>
      </c>
      <c r="G37" s="82">
        <v>168</v>
      </c>
      <c r="H37" s="66">
        <f t="shared" si="2"/>
        <v>328</v>
      </c>
      <c r="I37" s="58">
        <v>162</v>
      </c>
      <c r="J37" s="82">
        <v>166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24" customHeight="1">
      <c r="A38" s="123" t="s">
        <v>108</v>
      </c>
      <c r="B38" s="66">
        <f t="shared" si="0"/>
        <v>11894</v>
      </c>
      <c r="C38" s="58">
        <f t="shared" si="7"/>
        <v>5635</v>
      </c>
      <c r="D38" s="82">
        <f t="shared" si="8"/>
        <v>6259</v>
      </c>
      <c r="E38" s="66">
        <f t="shared" si="1"/>
        <v>530</v>
      </c>
      <c r="F38" s="58">
        <v>274</v>
      </c>
      <c r="G38" s="82">
        <v>256</v>
      </c>
      <c r="H38" s="66">
        <f t="shared" si="2"/>
        <v>528</v>
      </c>
      <c r="I38" s="58">
        <v>258</v>
      </c>
      <c r="J38" s="82">
        <v>270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24" customHeight="1">
      <c r="A39" s="123" t="s">
        <v>109</v>
      </c>
      <c r="B39" s="66">
        <f t="shared" si="0"/>
        <v>8101</v>
      </c>
      <c r="C39" s="59">
        <f t="shared" si="7"/>
        <v>3885</v>
      </c>
      <c r="D39" s="83">
        <f t="shared" si="8"/>
        <v>4216</v>
      </c>
      <c r="E39" s="66">
        <f t="shared" si="1"/>
        <v>305</v>
      </c>
      <c r="F39" s="58">
        <v>156</v>
      </c>
      <c r="G39" s="82">
        <v>149</v>
      </c>
      <c r="H39" s="66">
        <f t="shared" si="2"/>
        <v>378</v>
      </c>
      <c r="I39" s="58">
        <v>194</v>
      </c>
      <c r="J39" s="82">
        <v>184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24" customHeight="1">
      <c r="A40" s="117" t="s">
        <v>138</v>
      </c>
      <c r="B40" s="102">
        <f t="shared" si="0"/>
        <v>50436</v>
      </c>
      <c r="C40" s="103">
        <f>SUM(C41:C48)</f>
        <v>23790</v>
      </c>
      <c r="D40" s="104">
        <f>SUM(D41:D48)</f>
        <v>26646</v>
      </c>
      <c r="E40" s="102">
        <f t="shared" si="1"/>
        <v>1887</v>
      </c>
      <c r="F40" s="103">
        <f>SUM(F41:F48)</f>
        <v>980</v>
      </c>
      <c r="G40" s="104">
        <f>SUM(G41:G48)</f>
        <v>907</v>
      </c>
      <c r="H40" s="102">
        <f t="shared" si="2"/>
        <v>2208</v>
      </c>
      <c r="I40" s="103">
        <f>SUM(I41:I48)</f>
        <v>1133</v>
      </c>
      <c r="J40" s="104">
        <f>SUM(J41:J48)</f>
        <v>1075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24" customHeight="1">
      <c r="A41" s="120" t="s">
        <v>110</v>
      </c>
      <c r="B41" s="66">
        <f t="shared" si="0"/>
        <v>8147</v>
      </c>
      <c r="C41" s="58">
        <f aca="true" t="shared" si="9" ref="C41:D48">F41+I41+C96+F96+I96+C151+F151+I151+C206+F206+I206+C261+F261+I261+C316+F316+I316+C371+F371+I371+C425+M425</f>
        <v>3862</v>
      </c>
      <c r="D41" s="82">
        <f t="shared" si="9"/>
        <v>4285</v>
      </c>
      <c r="E41" s="66">
        <f t="shared" si="1"/>
        <v>316</v>
      </c>
      <c r="F41" s="58">
        <v>168</v>
      </c>
      <c r="G41" s="82">
        <v>148</v>
      </c>
      <c r="H41" s="66">
        <f t="shared" si="2"/>
        <v>386</v>
      </c>
      <c r="I41" s="58">
        <v>198</v>
      </c>
      <c r="J41" s="113">
        <v>188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24" customHeight="1">
      <c r="A42" s="121" t="s">
        <v>111</v>
      </c>
      <c r="B42" s="66">
        <f t="shared" si="0"/>
        <v>4086</v>
      </c>
      <c r="C42" s="58">
        <f t="shared" si="9"/>
        <v>1897</v>
      </c>
      <c r="D42" s="82">
        <f t="shared" si="9"/>
        <v>2189</v>
      </c>
      <c r="E42" s="66">
        <f t="shared" si="1"/>
        <v>165</v>
      </c>
      <c r="F42" s="58">
        <v>77</v>
      </c>
      <c r="G42" s="82">
        <v>88</v>
      </c>
      <c r="H42" s="66">
        <f t="shared" si="2"/>
        <v>186</v>
      </c>
      <c r="I42" s="58">
        <v>90</v>
      </c>
      <c r="J42" s="113">
        <v>96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24" customHeight="1">
      <c r="A43" s="121" t="s">
        <v>112</v>
      </c>
      <c r="B43" s="66">
        <f t="shared" si="0"/>
        <v>7152</v>
      </c>
      <c r="C43" s="58">
        <f t="shared" si="9"/>
        <v>3424</v>
      </c>
      <c r="D43" s="82">
        <f t="shared" si="9"/>
        <v>3728</v>
      </c>
      <c r="E43" s="66">
        <f t="shared" si="1"/>
        <v>281</v>
      </c>
      <c r="F43" s="58">
        <v>139</v>
      </c>
      <c r="G43" s="82">
        <v>142</v>
      </c>
      <c r="H43" s="66">
        <f t="shared" si="2"/>
        <v>340</v>
      </c>
      <c r="I43" s="58">
        <v>183</v>
      </c>
      <c r="J43" s="113">
        <v>157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24" customHeight="1">
      <c r="A44" s="121" t="s">
        <v>113</v>
      </c>
      <c r="B44" s="66">
        <f t="shared" si="0"/>
        <v>3085</v>
      </c>
      <c r="C44" s="58">
        <f t="shared" si="9"/>
        <v>1421</v>
      </c>
      <c r="D44" s="82">
        <f t="shared" si="9"/>
        <v>1664</v>
      </c>
      <c r="E44" s="66">
        <f t="shared" si="1"/>
        <v>157</v>
      </c>
      <c r="F44" s="58">
        <v>75</v>
      </c>
      <c r="G44" s="82">
        <v>82</v>
      </c>
      <c r="H44" s="66">
        <f t="shared" si="2"/>
        <v>155</v>
      </c>
      <c r="I44" s="58">
        <v>80</v>
      </c>
      <c r="J44" s="113">
        <v>75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24" customHeight="1">
      <c r="A45" s="121" t="s">
        <v>114</v>
      </c>
      <c r="B45" s="66">
        <f t="shared" si="0"/>
        <v>8852</v>
      </c>
      <c r="C45" s="58">
        <f t="shared" si="9"/>
        <v>4133</v>
      </c>
      <c r="D45" s="82">
        <f t="shared" si="9"/>
        <v>4719</v>
      </c>
      <c r="E45" s="66">
        <f t="shared" si="1"/>
        <v>312</v>
      </c>
      <c r="F45" s="58">
        <v>155</v>
      </c>
      <c r="G45" s="82">
        <v>157</v>
      </c>
      <c r="H45" s="66">
        <f t="shared" si="2"/>
        <v>409</v>
      </c>
      <c r="I45" s="58">
        <v>211</v>
      </c>
      <c r="J45" s="113">
        <v>198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24" customHeight="1">
      <c r="A46" s="121" t="s">
        <v>115</v>
      </c>
      <c r="B46" s="66">
        <f t="shared" si="0"/>
        <v>6627</v>
      </c>
      <c r="C46" s="58">
        <f t="shared" si="9"/>
        <v>3138</v>
      </c>
      <c r="D46" s="82">
        <f t="shared" si="9"/>
        <v>3489</v>
      </c>
      <c r="E46" s="66">
        <f t="shared" si="1"/>
        <v>239</v>
      </c>
      <c r="F46" s="58">
        <v>146</v>
      </c>
      <c r="G46" s="82">
        <v>93</v>
      </c>
      <c r="H46" s="66">
        <f t="shared" si="2"/>
        <v>252</v>
      </c>
      <c r="I46" s="58">
        <v>142</v>
      </c>
      <c r="J46" s="113">
        <v>110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24" customHeight="1">
      <c r="A47" s="121" t="s">
        <v>116</v>
      </c>
      <c r="B47" s="66">
        <f t="shared" si="0"/>
        <v>7392</v>
      </c>
      <c r="C47" s="58">
        <f t="shared" si="9"/>
        <v>3492</v>
      </c>
      <c r="D47" s="82">
        <f t="shared" si="9"/>
        <v>3900</v>
      </c>
      <c r="E47" s="66">
        <f t="shared" si="1"/>
        <v>232</v>
      </c>
      <c r="F47" s="58">
        <v>129</v>
      </c>
      <c r="G47" s="82">
        <v>103</v>
      </c>
      <c r="H47" s="66">
        <f t="shared" si="2"/>
        <v>273</v>
      </c>
      <c r="I47" s="58">
        <v>131</v>
      </c>
      <c r="J47" s="113">
        <v>142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24" customHeight="1">
      <c r="A48" s="121" t="s">
        <v>117</v>
      </c>
      <c r="B48" s="66">
        <f t="shared" si="0"/>
        <v>5095</v>
      </c>
      <c r="C48" s="59">
        <f t="shared" si="9"/>
        <v>2423</v>
      </c>
      <c r="D48" s="83">
        <f t="shared" si="9"/>
        <v>2672</v>
      </c>
      <c r="E48" s="66">
        <f t="shared" si="1"/>
        <v>185</v>
      </c>
      <c r="F48" s="58">
        <v>91</v>
      </c>
      <c r="G48" s="82">
        <v>94</v>
      </c>
      <c r="H48" s="66">
        <f t="shared" si="2"/>
        <v>207</v>
      </c>
      <c r="I48" s="58">
        <v>98</v>
      </c>
      <c r="J48" s="113">
        <v>109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24" customHeight="1">
      <c r="A49" s="122" t="s">
        <v>139</v>
      </c>
      <c r="B49" s="102">
        <f t="shared" si="0"/>
        <v>19797</v>
      </c>
      <c r="C49" s="103">
        <f>SUM(C50:C53)</f>
        <v>9238</v>
      </c>
      <c r="D49" s="104">
        <f>SUM(D50:D53)</f>
        <v>10559</v>
      </c>
      <c r="E49" s="102">
        <f t="shared" si="1"/>
        <v>563</v>
      </c>
      <c r="F49" s="103">
        <f>SUM(F50:F53)</f>
        <v>285</v>
      </c>
      <c r="G49" s="104">
        <f>SUM(G50:G53)</f>
        <v>278</v>
      </c>
      <c r="H49" s="102">
        <f t="shared" si="2"/>
        <v>745</v>
      </c>
      <c r="I49" s="103">
        <f>SUM(I50:I53)</f>
        <v>364</v>
      </c>
      <c r="J49" s="104">
        <f>SUM(J50:J53)</f>
        <v>381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24" customHeight="1">
      <c r="A50" s="123" t="s">
        <v>118</v>
      </c>
      <c r="B50" s="66">
        <f t="shared" si="0"/>
        <v>6351</v>
      </c>
      <c r="C50" s="58">
        <f aca="true" t="shared" si="10" ref="C50:D53">F50+I50+C105+F105+I105+C160+F160+I160+C215+F215+I215+C270+F270+I270+C325+F325+I325+C380+F380+I380+C434+M434</f>
        <v>2919</v>
      </c>
      <c r="D50" s="82">
        <f t="shared" si="10"/>
        <v>3432</v>
      </c>
      <c r="E50" s="66">
        <f t="shared" si="1"/>
        <v>161</v>
      </c>
      <c r="F50" s="58">
        <v>82</v>
      </c>
      <c r="G50" s="82">
        <v>79</v>
      </c>
      <c r="H50" s="66">
        <f t="shared" si="2"/>
        <v>218</v>
      </c>
      <c r="I50" s="58">
        <v>99</v>
      </c>
      <c r="J50" s="82">
        <v>119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24" customHeight="1">
      <c r="A51" s="123" t="s">
        <v>119</v>
      </c>
      <c r="B51" s="66">
        <f t="shared" si="0"/>
        <v>4379</v>
      </c>
      <c r="C51" s="58">
        <f t="shared" si="10"/>
        <v>2064</v>
      </c>
      <c r="D51" s="82">
        <f t="shared" si="10"/>
        <v>2315</v>
      </c>
      <c r="E51" s="66">
        <f t="shared" si="1"/>
        <v>140</v>
      </c>
      <c r="F51" s="58">
        <v>56</v>
      </c>
      <c r="G51" s="82">
        <v>84</v>
      </c>
      <c r="H51" s="66">
        <f t="shared" si="2"/>
        <v>154</v>
      </c>
      <c r="I51" s="58">
        <v>76</v>
      </c>
      <c r="J51" s="82">
        <v>78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24" customHeight="1">
      <c r="A52" s="123" t="s">
        <v>120</v>
      </c>
      <c r="B52" s="66">
        <f t="shared" si="0"/>
        <v>3758</v>
      </c>
      <c r="C52" s="58">
        <f t="shared" si="10"/>
        <v>1759</v>
      </c>
      <c r="D52" s="82">
        <f t="shared" si="10"/>
        <v>1999</v>
      </c>
      <c r="E52" s="66">
        <f t="shared" si="1"/>
        <v>116</v>
      </c>
      <c r="F52" s="58">
        <v>72</v>
      </c>
      <c r="G52" s="82">
        <v>44</v>
      </c>
      <c r="H52" s="66">
        <f t="shared" si="2"/>
        <v>174</v>
      </c>
      <c r="I52" s="58">
        <v>83</v>
      </c>
      <c r="J52" s="82">
        <v>91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24" customHeight="1">
      <c r="A53" s="123" t="s">
        <v>121</v>
      </c>
      <c r="B53" s="67">
        <f t="shared" si="0"/>
        <v>5309</v>
      </c>
      <c r="C53" s="59">
        <f t="shared" si="10"/>
        <v>2496</v>
      </c>
      <c r="D53" s="83">
        <f t="shared" si="10"/>
        <v>2813</v>
      </c>
      <c r="E53" s="67">
        <f t="shared" si="1"/>
        <v>146</v>
      </c>
      <c r="F53" s="59">
        <v>75</v>
      </c>
      <c r="G53" s="83">
        <v>71</v>
      </c>
      <c r="H53" s="67">
        <f t="shared" si="2"/>
        <v>199</v>
      </c>
      <c r="I53" s="59">
        <v>106</v>
      </c>
      <c r="J53" s="83">
        <v>93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24" customHeight="1">
      <c r="A54" s="12"/>
      <c r="B54" s="60"/>
      <c r="C54" s="60"/>
      <c r="D54" s="60"/>
      <c r="E54" s="60"/>
      <c r="F54" s="60"/>
      <c r="G54" s="60"/>
      <c r="H54" s="60"/>
      <c r="I54" s="60"/>
      <c r="J54" s="6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24" customHeight="1">
      <c r="A55" s="12"/>
      <c r="B55" s="60"/>
      <c r="C55" s="60"/>
      <c r="D55" s="60"/>
      <c r="E55" s="60"/>
      <c r="F55" s="60"/>
      <c r="G55" s="60"/>
      <c r="H55" s="60"/>
      <c r="I55" s="60"/>
      <c r="J55" s="6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24" customHeight="1">
      <c r="A56" s="12" t="s">
        <v>128</v>
      </c>
      <c r="B56" s="60"/>
      <c r="C56" s="60"/>
      <c r="D56" s="60"/>
      <c r="E56" s="60"/>
      <c r="F56" s="60"/>
      <c r="G56" s="60"/>
      <c r="H56" s="60"/>
      <c r="I56" s="60"/>
      <c r="J56" s="6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24" customHeight="1">
      <c r="A57" s="5"/>
      <c r="B57" s="60"/>
      <c r="C57" s="60"/>
      <c r="D57" s="60"/>
      <c r="E57" s="60"/>
      <c r="F57" s="60"/>
      <c r="G57" s="60"/>
      <c r="H57" s="60"/>
      <c r="I57" s="60"/>
      <c r="J57" s="6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24" customHeight="1">
      <c r="A58" s="6"/>
      <c r="B58" s="61"/>
      <c r="C58" s="61"/>
      <c r="D58" s="61"/>
      <c r="E58" s="61"/>
      <c r="F58" s="61"/>
      <c r="G58" s="84" t="s">
        <v>130</v>
      </c>
      <c r="H58" s="61"/>
      <c r="I58" s="61"/>
      <c r="J58" s="6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24" customHeight="1">
      <c r="A59" s="85"/>
      <c r="B59" s="98" t="s">
        <v>46</v>
      </c>
      <c r="C59" s="54"/>
      <c r="D59" s="54"/>
      <c r="E59" s="62" t="s">
        <v>47</v>
      </c>
      <c r="F59" s="54"/>
      <c r="G59" s="54"/>
      <c r="H59" s="62" t="s">
        <v>48</v>
      </c>
      <c r="I59" s="54"/>
      <c r="J59" s="76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24" customHeight="1">
      <c r="A60" s="86"/>
      <c r="B60" s="44" t="s">
        <v>3</v>
      </c>
      <c r="C60" s="55" t="s">
        <v>4</v>
      </c>
      <c r="D60" s="77" t="s">
        <v>5</v>
      </c>
      <c r="E60" s="63" t="s">
        <v>3</v>
      </c>
      <c r="F60" s="55" t="s">
        <v>4</v>
      </c>
      <c r="G60" s="77" t="s">
        <v>5</v>
      </c>
      <c r="H60" s="63" t="s">
        <v>3</v>
      </c>
      <c r="I60" s="55" t="s">
        <v>4</v>
      </c>
      <c r="J60" s="77" t="s">
        <v>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24" customHeight="1">
      <c r="A61" s="110" t="s">
        <v>49</v>
      </c>
      <c r="B61" s="109">
        <f aca="true" t="shared" si="11" ref="B61:B108">C61+D61</f>
        <v>32043</v>
      </c>
      <c r="C61" s="103">
        <f>C62+C63</f>
        <v>16411</v>
      </c>
      <c r="D61" s="104">
        <f>D62+D63</f>
        <v>15632</v>
      </c>
      <c r="E61" s="102">
        <f aca="true" t="shared" si="12" ref="E61:E108">F61+G61</f>
        <v>37127</v>
      </c>
      <c r="F61" s="103">
        <f>F62+F63</f>
        <v>19044</v>
      </c>
      <c r="G61" s="104">
        <f>G62+G63</f>
        <v>18083</v>
      </c>
      <c r="H61" s="102">
        <f aca="true" t="shared" si="13" ref="H61:H108">I61+J61</f>
        <v>30971</v>
      </c>
      <c r="I61" s="103">
        <f>I62+I63</f>
        <v>15942</v>
      </c>
      <c r="J61" s="104">
        <f>J62+J63</f>
        <v>15029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24" customHeight="1">
      <c r="A62" s="112" t="s">
        <v>50</v>
      </c>
      <c r="B62" s="111">
        <f t="shared" si="11"/>
        <v>19659</v>
      </c>
      <c r="C62" s="107">
        <f>SUM(C64:C67)</f>
        <v>9995</v>
      </c>
      <c r="D62" s="108">
        <f>SUM(D64:D67)</f>
        <v>9664</v>
      </c>
      <c r="E62" s="106">
        <f t="shared" si="12"/>
        <v>22517</v>
      </c>
      <c r="F62" s="107">
        <f>SUM(F64:F67)</f>
        <v>11653</v>
      </c>
      <c r="G62" s="108">
        <f>SUM(G64:G67)</f>
        <v>10864</v>
      </c>
      <c r="H62" s="106">
        <f t="shared" si="13"/>
        <v>21042</v>
      </c>
      <c r="I62" s="107">
        <f>SUM(I64:I67)</f>
        <v>10873</v>
      </c>
      <c r="J62" s="108">
        <f>SUM(J64:J67)</f>
        <v>10169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24" customHeight="1">
      <c r="A63" s="88" t="s">
        <v>51</v>
      </c>
      <c r="B63" s="46">
        <f t="shared" si="11"/>
        <v>12384</v>
      </c>
      <c r="C63" s="57">
        <f>C68+C72+C81+C85+C95+C104</f>
        <v>6416</v>
      </c>
      <c r="D63" s="79">
        <f>D68+D72+D81+D85+D95+D104</f>
        <v>5968</v>
      </c>
      <c r="E63" s="65">
        <f t="shared" si="12"/>
        <v>14610</v>
      </c>
      <c r="F63" s="57">
        <f>F68+F72+F81+F85+F95+F104</f>
        <v>7391</v>
      </c>
      <c r="G63" s="79">
        <f>G68+G72+G81+G85+G95+G104</f>
        <v>7219</v>
      </c>
      <c r="H63" s="65">
        <f t="shared" si="13"/>
        <v>9929</v>
      </c>
      <c r="I63" s="57">
        <f>I68+I72+I81+I85+I95+I104</f>
        <v>5069</v>
      </c>
      <c r="J63" s="79">
        <f>J68+J72+J81+J85+J95+J104</f>
        <v>4860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24" customHeight="1">
      <c r="A64" s="87" t="s">
        <v>52</v>
      </c>
      <c r="B64" s="47">
        <f>C64+D64</f>
        <v>8154</v>
      </c>
      <c r="C64" s="58">
        <v>4121</v>
      </c>
      <c r="D64" s="82">
        <v>4033</v>
      </c>
      <c r="E64" s="66">
        <f t="shared" si="12"/>
        <v>9430</v>
      </c>
      <c r="F64" s="58">
        <v>4862</v>
      </c>
      <c r="G64" s="82">
        <v>4568</v>
      </c>
      <c r="H64" s="66">
        <f t="shared" si="13"/>
        <v>10071</v>
      </c>
      <c r="I64" s="58">
        <v>5499</v>
      </c>
      <c r="J64" s="82">
        <v>4572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24" customHeight="1">
      <c r="A65" s="87" t="s">
        <v>53</v>
      </c>
      <c r="B65" s="47">
        <f t="shared" si="11"/>
        <v>7047</v>
      </c>
      <c r="C65" s="58">
        <v>3595</v>
      </c>
      <c r="D65" s="82">
        <v>3452</v>
      </c>
      <c r="E65" s="66">
        <f t="shared" si="12"/>
        <v>7962</v>
      </c>
      <c r="F65" s="58">
        <v>4176</v>
      </c>
      <c r="G65" s="82">
        <v>3786</v>
      </c>
      <c r="H65" s="66">
        <f t="shared" si="13"/>
        <v>7013</v>
      </c>
      <c r="I65" s="58">
        <v>3408</v>
      </c>
      <c r="J65" s="82">
        <v>3605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24" customHeight="1">
      <c r="A66" s="87" t="s">
        <v>54</v>
      </c>
      <c r="B66" s="47">
        <f t="shared" si="11"/>
        <v>2484</v>
      </c>
      <c r="C66" s="58">
        <v>1256</v>
      </c>
      <c r="D66" s="82">
        <v>1228</v>
      </c>
      <c r="E66" s="66">
        <f t="shared" si="12"/>
        <v>3012</v>
      </c>
      <c r="F66" s="58">
        <v>1516</v>
      </c>
      <c r="G66" s="82">
        <v>1496</v>
      </c>
      <c r="H66" s="66">
        <f t="shared" si="13"/>
        <v>2251</v>
      </c>
      <c r="I66" s="58">
        <v>1026</v>
      </c>
      <c r="J66" s="82">
        <v>1225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24" customHeight="1">
      <c r="A67" s="88" t="s">
        <v>55</v>
      </c>
      <c r="B67" s="48">
        <f t="shared" si="11"/>
        <v>1974</v>
      </c>
      <c r="C67" s="59">
        <v>1023</v>
      </c>
      <c r="D67" s="83">
        <v>951</v>
      </c>
      <c r="E67" s="67">
        <f t="shared" si="12"/>
        <v>2113</v>
      </c>
      <c r="F67" s="59">
        <v>1099</v>
      </c>
      <c r="G67" s="83">
        <v>1014</v>
      </c>
      <c r="H67" s="67">
        <f t="shared" si="13"/>
        <v>1707</v>
      </c>
      <c r="I67" s="59">
        <v>940</v>
      </c>
      <c r="J67" s="83">
        <v>767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24" customHeight="1">
      <c r="A68" s="110" t="s">
        <v>56</v>
      </c>
      <c r="B68" s="109">
        <f t="shared" si="11"/>
        <v>1442</v>
      </c>
      <c r="C68" s="103">
        <f>SUM(C69:C71)</f>
        <v>732</v>
      </c>
      <c r="D68" s="104">
        <f>SUM(D69:D71)</f>
        <v>710</v>
      </c>
      <c r="E68" s="102">
        <f t="shared" si="12"/>
        <v>1732</v>
      </c>
      <c r="F68" s="103">
        <f>SUM(F69:F71)</f>
        <v>863</v>
      </c>
      <c r="G68" s="104">
        <f>SUM(G69:G71)</f>
        <v>869</v>
      </c>
      <c r="H68" s="102">
        <f t="shared" si="13"/>
        <v>1248</v>
      </c>
      <c r="I68" s="103">
        <f>SUM(I69:I71)</f>
        <v>682</v>
      </c>
      <c r="J68" s="104">
        <f>SUM(J69:J71)</f>
        <v>566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24" customHeight="1">
      <c r="A69" s="89" t="s">
        <v>6</v>
      </c>
      <c r="B69" s="47">
        <f t="shared" si="11"/>
        <v>459</v>
      </c>
      <c r="C69" s="58">
        <v>227</v>
      </c>
      <c r="D69" s="82">
        <v>232</v>
      </c>
      <c r="E69" s="66">
        <f t="shared" si="12"/>
        <v>553</v>
      </c>
      <c r="F69" s="58">
        <v>275</v>
      </c>
      <c r="G69" s="82">
        <v>278</v>
      </c>
      <c r="H69" s="66">
        <f t="shared" si="13"/>
        <v>411</v>
      </c>
      <c r="I69" s="58">
        <v>231</v>
      </c>
      <c r="J69" s="82">
        <v>180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24" customHeight="1">
      <c r="A70" s="89" t="s">
        <v>7</v>
      </c>
      <c r="B70" s="47">
        <f t="shared" si="11"/>
        <v>761</v>
      </c>
      <c r="C70" s="58">
        <v>383</v>
      </c>
      <c r="D70" s="82">
        <v>378</v>
      </c>
      <c r="E70" s="66">
        <f t="shared" si="12"/>
        <v>903</v>
      </c>
      <c r="F70" s="58">
        <v>468</v>
      </c>
      <c r="G70" s="82">
        <v>435</v>
      </c>
      <c r="H70" s="66">
        <f t="shared" si="13"/>
        <v>660</v>
      </c>
      <c r="I70" s="58">
        <v>364</v>
      </c>
      <c r="J70" s="82">
        <v>296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24" customHeight="1">
      <c r="A71" s="90" t="s">
        <v>8</v>
      </c>
      <c r="B71" s="48">
        <f t="shared" si="11"/>
        <v>222</v>
      </c>
      <c r="C71" s="59">
        <v>122</v>
      </c>
      <c r="D71" s="83">
        <v>100</v>
      </c>
      <c r="E71" s="67">
        <f t="shared" si="12"/>
        <v>276</v>
      </c>
      <c r="F71" s="59">
        <v>120</v>
      </c>
      <c r="G71" s="83">
        <v>156</v>
      </c>
      <c r="H71" s="67">
        <f t="shared" si="13"/>
        <v>177</v>
      </c>
      <c r="I71" s="59">
        <v>87</v>
      </c>
      <c r="J71" s="83">
        <v>90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ht="24" customHeight="1">
      <c r="A72" s="110" t="s">
        <v>9</v>
      </c>
      <c r="B72" s="109">
        <f t="shared" si="11"/>
        <v>2733</v>
      </c>
      <c r="C72" s="103">
        <f>SUM(C73:C80)</f>
        <v>1431</v>
      </c>
      <c r="D72" s="104">
        <f>SUM(D73:D80)</f>
        <v>1302</v>
      </c>
      <c r="E72" s="102">
        <f t="shared" si="12"/>
        <v>3203</v>
      </c>
      <c r="F72" s="103">
        <f>SUM(F73:F80)</f>
        <v>1619</v>
      </c>
      <c r="G72" s="104">
        <f>SUM(G73:G80)</f>
        <v>1584</v>
      </c>
      <c r="H72" s="102">
        <f t="shared" si="13"/>
        <v>2154</v>
      </c>
      <c r="I72" s="103">
        <f>SUM(I73:I80)</f>
        <v>1073</v>
      </c>
      <c r="J72" s="104">
        <f>SUM(J73:J80)</f>
        <v>1081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24" customHeight="1">
      <c r="A73" s="89" t="s">
        <v>10</v>
      </c>
      <c r="B73" s="47">
        <f t="shared" si="11"/>
        <v>612</v>
      </c>
      <c r="C73" s="58">
        <v>325</v>
      </c>
      <c r="D73" s="82">
        <v>287</v>
      </c>
      <c r="E73" s="66">
        <f t="shared" si="12"/>
        <v>686</v>
      </c>
      <c r="F73" s="58">
        <v>362</v>
      </c>
      <c r="G73" s="82">
        <v>324</v>
      </c>
      <c r="H73" s="66">
        <f t="shared" si="13"/>
        <v>484</v>
      </c>
      <c r="I73" s="58">
        <v>258</v>
      </c>
      <c r="J73" s="82">
        <v>226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24" customHeight="1">
      <c r="A74" s="89" t="s">
        <v>11</v>
      </c>
      <c r="B74" s="47">
        <f t="shared" si="11"/>
        <v>256</v>
      </c>
      <c r="C74" s="58">
        <v>126</v>
      </c>
      <c r="D74" s="82">
        <v>130</v>
      </c>
      <c r="E74" s="66">
        <f t="shared" si="12"/>
        <v>310</v>
      </c>
      <c r="F74" s="58">
        <v>163</v>
      </c>
      <c r="G74" s="82">
        <v>147</v>
      </c>
      <c r="H74" s="66">
        <f t="shared" si="13"/>
        <v>222</v>
      </c>
      <c r="I74" s="58">
        <v>102</v>
      </c>
      <c r="J74" s="82">
        <v>120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24" customHeight="1">
      <c r="A75" s="89" t="s">
        <v>12</v>
      </c>
      <c r="B75" s="47">
        <f t="shared" si="11"/>
        <v>482</v>
      </c>
      <c r="C75" s="58">
        <v>254</v>
      </c>
      <c r="D75" s="82">
        <v>228</v>
      </c>
      <c r="E75" s="66">
        <f t="shared" si="12"/>
        <v>545</v>
      </c>
      <c r="F75" s="58">
        <v>263</v>
      </c>
      <c r="G75" s="82">
        <v>282</v>
      </c>
      <c r="H75" s="66">
        <f t="shared" si="13"/>
        <v>342</v>
      </c>
      <c r="I75" s="58">
        <v>166</v>
      </c>
      <c r="J75" s="82">
        <v>176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ht="24" customHeight="1">
      <c r="A76" s="89" t="s">
        <v>13</v>
      </c>
      <c r="B76" s="47">
        <f t="shared" si="11"/>
        <v>335</v>
      </c>
      <c r="C76" s="58">
        <v>166</v>
      </c>
      <c r="D76" s="82">
        <v>169</v>
      </c>
      <c r="E76" s="66">
        <f t="shared" si="12"/>
        <v>399</v>
      </c>
      <c r="F76" s="58">
        <v>206</v>
      </c>
      <c r="G76" s="82">
        <v>193</v>
      </c>
      <c r="H76" s="66">
        <f t="shared" si="13"/>
        <v>234</v>
      </c>
      <c r="I76" s="58">
        <v>107</v>
      </c>
      <c r="J76" s="82">
        <v>127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ht="24" customHeight="1">
      <c r="A77" s="89" t="s">
        <v>14</v>
      </c>
      <c r="B77" s="47">
        <f t="shared" si="11"/>
        <v>219</v>
      </c>
      <c r="C77" s="58">
        <v>122</v>
      </c>
      <c r="D77" s="82">
        <v>97</v>
      </c>
      <c r="E77" s="66">
        <f t="shared" si="12"/>
        <v>286</v>
      </c>
      <c r="F77" s="58">
        <v>147</v>
      </c>
      <c r="G77" s="82">
        <v>139</v>
      </c>
      <c r="H77" s="66">
        <f t="shared" si="13"/>
        <v>195</v>
      </c>
      <c r="I77" s="58">
        <v>89</v>
      </c>
      <c r="J77" s="82">
        <v>106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ht="24" customHeight="1">
      <c r="A78" s="89" t="s">
        <v>15</v>
      </c>
      <c r="B78" s="47">
        <f t="shared" si="11"/>
        <v>210</v>
      </c>
      <c r="C78" s="58">
        <v>103</v>
      </c>
      <c r="D78" s="82">
        <v>107</v>
      </c>
      <c r="E78" s="66">
        <f t="shared" si="12"/>
        <v>262</v>
      </c>
      <c r="F78" s="58">
        <v>118</v>
      </c>
      <c r="G78" s="82">
        <v>144</v>
      </c>
      <c r="H78" s="66">
        <f t="shared" si="13"/>
        <v>192</v>
      </c>
      <c r="I78" s="58">
        <v>107</v>
      </c>
      <c r="J78" s="82">
        <v>85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ht="24" customHeight="1">
      <c r="A79" s="89" t="s">
        <v>16</v>
      </c>
      <c r="B79" s="47">
        <f t="shared" si="11"/>
        <v>142</v>
      </c>
      <c r="C79" s="58">
        <v>76</v>
      </c>
      <c r="D79" s="82">
        <v>66</v>
      </c>
      <c r="E79" s="66">
        <f t="shared" si="12"/>
        <v>158</v>
      </c>
      <c r="F79" s="58">
        <v>80</v>
      </c>
      <c r="G79" s="82">
        <v>78</v>
      </c>
      <c r="H79" s="66">
        <f t="shared" si="13"/>
        <v>100</v>
      </c>
      <c r="I79" s="58">
        <v>52</v>
      </c>
      <c r="J79" s="82">
        <v>48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ht="24" customHeight="1">
      <c r="A80" s="90" t="s">
        <v>17</v>
      </c>
      <c r="B80" s="48">
        <f t="shared" si="11"/>
        <v>477</v>
      </c>
      <c r="C80" s="59">
        <v>259</v>
      </c>
      <c r="D80" s="83">
        <v>218</v>
      </c>
      <c r="E80" s="67">
        <f t="shared" si="12"/>
        <v>557</v>
      </c>
      <c r="F80" s="59">
        <v>280</v>
      </c>
      <c r="G80" s="83">
        <v>277</v>
      </c>
      <c r="H80" s="67">
        <f t="shared" si="13"/>
        <v>385</v>
      </c>
      <c r="I80" s="59">
        <v>192</v>
      </c>
      <c r="J80" s="83">
        <v>193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ht="24" customHeight="1">
      <c r="A81" s="110" t="s">
        <v>18</v>
      </c>
      <c r="B81" s="109">
        <f t="shared" si="11"/>
        <v>1326</v>
      </c>
      <c r="C81" s="103">
        <f>SUM(C82:C84)</f>
        <v>668</v>
      </c>
      <c r="D81" s="104">
        <f>SUM(D82:D84)</f>
        <v>658</v>
      </c>
      <c r="E81" s="102">
        <f t="shared" si="12"/>
        <v>1439</v>
      </c>
      <c r="F81" s="103">
        <f>SUM(F82:F84)</f>
        <v>731</v>
      </c>
      <c r="G81" s="104">
        <f>SUM(G82:G84)</f>
        <v>708</v>
      </c>
      <c r="H81" s="102">
        <f t="shared" si="13"/>
        <v>1050</v>
      </c>
      <c r="I81" s="103">
        <f>SUM(I82:I84)</f>
        <v>544</v>
      </c>
      <c r="J81" s="104">
        <f>SUM(J82:J84)</f>
        <v>506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24" customHeight="1">
      <c r="A82" s="89" t="s">
        <v>19</v>
      </c>
      <c r="B82" s="47">
        <f t="shared" si="11"/>
        <v>585</v>
      </c>
      <c r="C82" s="58">
        <v>298</v>
      </c>
      <c r="D82" s="82">
        <v>287</v>
      </c>
      <c r="E82" s="66">
        <f t="shared" si="12"/>
        <v>650</v>
      </c>
      <c r="F82" s="58">
        <v>344</v>
      </c>
      <c r="G82" s="82">
        <v>306</v>
      </c>
      <c r="H82" s="66">
        <f t="shared" si="13"/>
        <v>540</v>
      </c>
      <c r="I82" s="58">
        <v>275</v>
      </c>
      <c r="J82" s="82">
        <v>265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ht="24" customHeight="1">
      <c r="A83" s="89" t="s">
        <v>20</v>
      </c>
      <c r="B83" s="47">
        <f t="shared" si="11"/>
        <v>270</v>
      </c>
      <c r="C83" s="58">
        <v>129</v>
      </c>
      <c r="D83" s="82">
        <v>141</v>
      </c>
      <c r="E83" s="66">
        <f t="shared" si="12"/>
        <v>287</v>
      </c>
      <c r="F83" s="58">
        <v>139</v>
      </c>
      <c r="G83" s="82">
        <v>148</v>
      </c>
      <c r="H83" s="66">
        <f t="shared" si="13"/>
        <v>189</v>
      </c>
      <c r="I83" s="58">
        <v>109</v>
      </c>
      <c r="J83" s="82">
        <v>80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ht="24" customHeight="1">
      <c r="A84" s="90" t="s">
        <v>21</v>
      </c>
      <c r="B84" s="48">
        <f t="shared" si="11"/>
        <v>471</v>
      </c>
      <c r="C84" s="59">
        <v>241</v>
      </c>
      <c r="D84" s="83">
        <v>230</v>
      </c>
      <c r="E84" s="67">
        <f t="shared" si="12"/>
        <v>502</v>
      </c>
      <c r="F84" s="59">
        <v>248</v>
      </c>
      <c r="G84" s="83">
        <v>254</v>
      </c>
      <c r="H84" s="67">
        <f t="shared" si="13"/>
        <v>321</v>
      </c>
      <c r="I84" s="59">
        <v>160</v>
      </c>
      <c r="J84" s="83">
        <v>161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ht="24" customHeight="1">
      <c r="A85" s="110" t="s">
        <v>22</v>
      </c>
      <c r="B85" s="109">
        <f t="shared" si="11"/>
        <v>3509</v>
      </c>
      <c r="C85" s="103">
        <f>SUM(C86:C94)</f>
        <v>1833</v>
      </c>
      <c r="D85" s="104">
        <f>SUM(D86:D94)</f>
        <v>1676</v>
      </c>
      <c r="E85" s="102">
        <f t="shared" si="12"/>
        <v>4243</v>
      </c>
      <c r="F85" s="103">
        <f>SUM(F86:F94)</f>
        <v>2164</v>
      </c>
      <c r="G85" s="104">
        <f>SUM(G86:G94)</f>
        <v>2079</v>
      </c>
      <c r="H85" s="102">
        <f t="shared" si="13"/>
        <v>2684</v>
      </c>
      <c r="I85" s="103">
        <f>SUM(I86:I94)</f>
        <v>1350</v>
      </c>
      <c r="J85" s="104">
        <f>SUM(J86:J94)</f>
        <v>1334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24" customHeight="1">
      <c r="A86" s="89" t="s">
        <v>23</v>
      </c>
      <c r="B86" s="47">
        <f t="shared" si="11"/>
        <v>423</v>
      </c>
      <c r="C86" s="58">
        <v>224</v>
      </c>
      <c r="D86" s="82">
        <v>199</v>
      </c>
      <c r="E86" s="66">
        <f t="shared" si="12"/>
        <v>546</v>
      </c>
      <c r="F86" s="58">
        <v>278</v>
      </c>
      <c r="G86" s="82">
        <v>268</v>
      </c>
      <c r="H86" s="66">
        <f t="shared" si="13"/>
        <v>333</v>
      </c>
      <c r="I86" s="58">
        <v>160</v>
      </c>
      <c r="J86" s="82">
        <v>173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ht="24" customHeight="1">
      <c r="A87" s="89" t="s">
        <v>24</v>
      </c>
      <c r="B87" s="47">
        <f t="shared" si="11"/>
        <v>169</v>
      </c>
      <c r="C87" s="58">
        <v>93</v>
      </c>
      <c r="D87" s="82">
        <v>76</v>
      </c>
      <c r="E87" s="66">
        <f t="shared" si="12"/>
        <v>187</v>
      </c>
      <c r="F87" s="58">
        <v>91</v>
      </c>
      <c r="G87" s="82">
        <v>96</v>
      </c>
      <c r="H87" s="66">
        <f t="shared" si="13"/>
        <v>99</v>
      </c>
      <c r="I87" s="58">
        <v>51</v>
      </c>
      <c r="J87" s="82">
        <v>48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ht="24" customHeight="1">
      <c r="A88" s="89" t="s">
        <v>25</v>
      </c>
      <c r="B88" s="47">
        <f t="shared" si="11"/>
        <v>355</v>
      </c>
      <c r="C88" s="58">
        <v>186</v>
      </c>
      <c r="D88" s="82">
        <v>169</v>
      </c>
      <c r="E88" s="66">
        <f t="shared" si="12"/>
        <v>390</v>
      </c>
      <c r="F88" s="58">
        <v>198</v>
      </c>
      <c r="G88" s="82">
        <v>192</v>
      </c>
      <c r="H88" s="66">
        <f t="shared" si="13"/>
        <v>281</v>
      </c>
      <c r="I88" s="58">
        <v>144</v>
      </c>
      <c r="J88" s="82">
        <v>137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24" customHeight="1">
      <c r="A89" s="89" t="s">
        <v>26</v>
      </c>
      <c r="B89" s="47">
        <f t="shared" si="11"/>
        <v>386</v>
      </c>
      <c r="C89" s="58">
        <v>192</v>
      </c>
      <c r="D89" s="82">
        <v>194</v>
      </c>
      <c r="E89" s="66">
        <f t="shared" si="12"/>
        <v>452</v>
      </c>
      <c r="F89" s="58">
        <v>213</v>
      </c>
      <c r="G89" s="82">
        <v>239</v>
      </c>
      <c r="H89" s="66">
        <f t="shared" si="13"/>
        <v>295</v>
      </c>
      <c r="I89" s="58">
        <v>146</v>
      </c>
      <c r="J89" s="82">
        <v>149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24" customHeight="1">
      <c r="A90" s="89" t="s">
        <v>27</v>
      </c>
      <c r="B90" s="47">
        <f t="shared" si="11"/>
        <v>224</v>
      </c>
      <c r="C90" s="58">
        <v>118</v>
      </c>
      <c r="D90" s="82">
        <v>106</v>
      </c>
      <c r="E90" s="66">
        <f t="shared" si="12"/>
        <v>285</v>
      </c>
      <c r="F90" s="58">
        <v>147</v>
      </c>
      <c r="G90" s="82">
        <v>138</v>
      </c>
      <c r="H90" s="66">
        <f t="shared" si="13"/>
        <v>171</v>
      </c>
      <c r="I90" s="58">
        <v>86</v>
      </c>
      <c r="J90" s="82">
        <v>85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24" customHeight="1">
      <c r="A91" s="89" t="s">
        <v>28</v>
      </c>
      <c r="B91" s="47">
        <f t="shared" si="11"/>
        <v>445</v>
      </c>
      <c r="C91" s="58">
        <v>233</v>
      </c>
      <c r="D91" s="82">
        <v>212</v>
      </c>
      <c r="E91" s="66">
        <f t="shared" si="12"/>
        <v>533</v>
      </c>
      <c r="F91" s="58">
        <v>257</v>
      </c>
      <c r="G91" s="82">
        <v>276</v>
      </c>
      <c r="H91" s="66">
        <f t="shared" si="13"/>
        <v>367</v>
      </c>
      <c r="I91" s="58">
        <v>172</v>
      </c>
      <c r="J91" s="82">
        <v>195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24" customHeight="1">
      <c r="A92" s="89" t="s">
        <v>29</v>
      </c>
      <c r="B92" s="47">
        <f t="shared" si="11"/>
        <v>498</v>
      </c>
      <c r="C92" s="58">
        <v>256</v>
      </c>
      <c r="D92" s="82">
        <v>242</v>
      </c>
      <c r="E92" s="66">
        <f t="shared" si="12"/>
        <v>630</v>
      </c>
      <c r="F92" s="58">
        <v>354</v>
      </c>
      <c r="G92" s="82">
        <v>276</v>
      </c>
      <c r="H92" s="66">
        <f t="shared" si="13"/>
        <v>371</v>
      </c>
      <c r="I92" s="58">
        <v>194</v>
      </c>
      <c r="J92" s="82">
        <v>177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24" customHeight="1">
      <c r="A93" s="89" t="s">
        <v>30</v>
      </c>
      <c r="B93" s="47">
        <f t="shared" si="11"/>
        <v>583</v>
      </c>
      <c r="C93" s="58">
        <v>297</v>
      </c>
      <c r="D93" s="82">
        <v>286</v>
      </c>
      <c r="E93" s="66">
        <f t="shared" si="12"/>
        <v>736</v>
      </c>
      <c r="F93" s="58">
        <v>387</v>
      </c>
      <c r="G93" s="82">
        <v>349</v>
      </c>
      <c r="H93" s="66">
        <f t="shared" si="13"/>
        <v>465</v>
      </c>
      <c r="I93" s="58">
        <v>234</v>
      </c>
      <c r="J93" s="82">
        <v>231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24" customHeight="1">
      <c r="A94" s="90" t="s">
        <v>31</v>
      </c>
      <c r="B94" s="48">
        <f t="shared" si="11"/>
        <v>426</v>
      </c>
      <c r="C94" s="59">
        <v>234</v>
      </c>
      <c r="D94" s="83">
        <v>192</v>
      </c>
      <c r="E94" s="67">
        <f t="shared" si="12"/>
        <v>484</v>
      </c>
      <c r="F94" s="59">
        <v>239</v>
      </c>
      <c r="G94" s="83">
        <v>245</v>
      </c>
      <c r="H94" s="67">
        <f t="shared" si="13"/>
        <v>302</v>
      </c>
      <c r="I94" s="59">
        <v>163</v>
      </c>
      <c r="J94" s="83">
        <v>139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24" customHeight="1">
      <c r="A95" s="110" t="s">
        <v>32</v>
      </c>
      <c r="B95" s="109">
        <f t="shared" si="11"/>
        <v>2457</v>
      </c>
      <c r="C95" s="103">
        <f>SUM(C96:C103)</f>
        <v>1272</v>
      </c>
      <c r="D95" s="104">
        <f>SUM(D96:D103)</f>
        <v>1185</v>
      </c>
      <c r="E95" s="102">
        <f t="shared" si="12"/>
        <v>2953</v>
      </c>
      <c r="F95" s="103">
        <f>SUM(F96:F103)</f>
        <v>1487</v>
      </c>
      <c r="G95" s="104">
        <f>SUM(G96:G103)</f>
        <v>1466</v>
      </c>
      <c r="H95" s="102">
        <f t="shared" si="13"/>
        <v>2175</v>
      </c>
      <c r="I95" s="103">
        <f>SUM(I96:I103)</f>
        <v>1110</v>
      </c>
      <c r="J95" s="104">
        <f>SUM(J96:J103)</f>
        <v>1065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24" customHeight="1">
      <c r="A96" s="89" t="s">
        <v>33</v>
      </c>
      <c r="B96" s="47">
        <f t="shared" si="11"/>
        <v>386</v>
      </c>
      <c r="C96" s="58">
        <v>218</v>
      </c>
      <c r="D96" s="82">
        <v>168</v>
      </c>
      <c r="E96" s="66">
        <f t="shared" si="12"/>
        <v>423</v>
      </c>
      <c r="F96" s="58">
        <v>218</v>
      </c>
      <c r="G96" s="82">
        <v>205</v>
      </c>
      <c r="H96" s="66">
        <f t="shared" si="13"/>
        <v>335</v>
      </c>
      <c r="I96" s="58">
        <v>183</v>
      </c>
      <c r="J96" s="82">
        <v>152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ht="24" customHeight="1">
      <c r="A97" s="89" t="s">
        <v>34</v>
      </c>
      <c r="B97" s="47">
        <f t="shared" si="11"/>
        <v>197</v>
      </c>
      <c r="C97" s="58">
        <v>102</v>
      </c>
      <c r="D97" s="82">
        <v>95</v>
      </c>
      <c r="E97" s="66">
        <f t="shared" si="12"/>
        <v>239</v>
      </c>
      <c r="F97" s="58">
        <v>121</v>
      </c>
      <c r="G97" s="82">
        <v>118</v>
      </c>
      <c r="H97" s="66">
        <f t="shared" si="13"/>
        <v>193</v>
      </c>
      <c r="I97" s="58">
        <v>81</v>
      </c>
      <c r="J97" s="82">
        <v>112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ht="24" customHeight="1">
      <c r="A98" s="89" t="s">
        <v>35</v>
      </c>
      <c r="B98" s="47">
        <f t="shared" si="11"/>
        <v>396</v>
      </c>
      <c r="C98" s="58">
        <v>216</v>
      </c>
      <c r="D98" s="82">
        <v>180</v>
      </c>
      <c r="E98" s="66">
        <f t="shared" si="12"/>
        <v>456</v>
      </c>
      <c r="F98" s="58">
        <v>219</v>
      </c>
      <c r="G98" s="82">
        <v>237</v>
      </c>
      <c r="H98" s="66">
        <f t="shared" si="13"/>
        <v>340</v>
      </c>
      <c r="I98" s="58">
        <v>192</v>
      </c>
      <c r="J98" s="82">
        <v>148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ht="24" customHeight="1">
      <c r="A99" s="89" t="s">
        <v>36</v>
      </c>
      <c r="B99" s="47">
        <f t="shared" si="11"/>
        <v>148</v>
      </c>
      <c r="C99" s="58">
        <v>75</v>
      </c>
      <c r="D99" s="82">
        <v>73</v>
      </c>
      <c r="E99" s="66">
        <f t="shared" si="12"/>
        <v>198</v>
      </c>
      <c r="F99" s="58">
        <v>107</v>
      </c>
      <c r="G99" s="82">
        <v>91</v>
      </c>
      <c r="H99" s="66">
        <f t="shared" si="13"/>
        <v>136</v>
      </c>
      <c r="I99" s="58">
        <v>66</v>
      </c>
      <c r="J99" s="82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24" customHeight="1">
      <c r="A100" s="89" t="s">
        <v>37</v>
      </c>
      <c r="B100" s="47">
        <f t="shared" si="11"/>
        <v>449</v>
      </c>
      <c r="C100" s="58">
        <v>212</v>
      </c>
      <c r="D100" s="82">
        <v>237</v>
      </c>
      <c r="E100" s="66">
        <f t="shared" si="12"/>
        <v>511</v>
      </c>
      <c r="F100" s="58">
        <v>252</v>
      </c>
      <c r="G100" s="82">
        <v>259</v>
      </c>
      <c r="H100" s="66">
        <f t="shared" si="13"/>
        <v>391</v>
      </c>
      <c r="I100" s="58">
        <v>189</v>
      </c>
      <c r="J100" s="82">
        <v>202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24" customHeight="1">
      <c r="A101" s="89" t="s">
        <v>38</v>
      </c>
      <c r="B101" s="47">
        <f t="shared" si="11"/>
        <v>315</v>
      </c>
      <c r="C101" s="58">
        <v>158</v>
      </c>
      <c r="D101" s="82">
        <v>157</v>
      </c>
      <c r="E101" s="66">
        <f t="shared" si="12"/>
        <v>407</v>
      </c>
      <c r="F101" s="58">
        <v>207</v>
      </c>
      <c r="G101" s="82">
        <v>200</v>
      </c>
      <c r="H101" s="66">
        <f t="shared" si="13"/>
        <v>311</v>
      </c>
      <c r="I101" s="58">
        <v>153</v>
      </c>
      <c r="J101" s="82">
        <v>158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24" customHeight="1">
      <c r="A102" s="89" t="s">
        <v>39</v>
      </c>
      <c r="B102" s="47">
        <f t="shared" si="11"/>
        <v>335</v>
      </c>
      <c r="C102" s="58">
        <v>167</v>
      </c>
      <c r="D102" s="82">
        <v>168</v>
      </c>
      <c r="E102" s="66">
        <f t="shared" si="12"/>
        <v>412</v>
      </c>
      <c r="F102" s="58">
        <v>209</v>
      </c>
      <c r="G102" s="82">
        <v>203</v>
      </c>
      <c r="H102" s="66">
        <f t="shared" si="13"/>
        <v>282</v>
      </c>
      <c r="I102" s="58">
        <v>145</v>
      </c>
      <c r="J102" s="82">
        <v>137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24" customHeight="1">
      <c r="A103" s="90" t="s">
        <v>40</v>
      </c>
      <c r="B103" s="48">
        <f t="shared" si="11"/>
        <v>231</v>
      </c>
      <c r="C103" s="59">
        <v>124</v>
      </c>
      <c r="D103" s="83">
        <v>107</v>
      </c>
      <c r="E103" s="67">
        <f t="shared" si="12"/>
        <v>307</v>
      </c>
      <c r="F103" s="59">
        <v>154</v>
      </c>
      <c r="G103" s="83">
        <v>153</v>
      </c>
      <c r="H103" s="67">
        <f t="shared" si="13"/>
        <v>187</v>
      </c>
      <c r="I103" s="59">
        <v>101</v>
      </c>
      <c r="J103" s="83">
        <v>86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24" customHeight="1">
      <c r="A104" s="110" t="s">
        <v>41</v>
      </c>
      <c r="B104" s="109">
        <f t="shared" si="11"/>
        <v>917</v>
      </c>
      <c r="C104" s="103">
        <f>SUM(C105:C108)</f>
        <v>480</v>
      </c>
      <c r="D104" s="104">
        <f>SUM(D105:D108)</f>
        <v>437</v>
      </c>
      <c r="E104" s="102">
        <f t="shared" si="12"/>
        <v>1040</v>
      </c>
      <c r="F104" s="103">
        <f>SUM(F105:F108)</f>
        <v>527</v>
      </c>
      <c r="G104" s="104">
        <f>SUM(G105:G108)</f>
        <v>513</v>
      </c>
      <c r="H104" s="102">
        <f t="shared" si="13"/>
        <v>618</v>
      </c>
      <c r="I104" s="103">
        <f>SUM(I105:I108)</f>
        <v>310</v>
      </c>
      <c r="J104" s="104">
        <f>SUM(J105:J108)</f>
        <v>308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24" customHeight="1">
      <c r="A105" s="89" t="s">
        <v>42</v>
      </c>
      <c r="B105" s="47">
        <f t="shared" si="11"/>
        <v>294</v>
      </c>
      <c r="C105" s="58">
        <v>158</v>
      </c>
      <c r="D105" s="82">
        <v>136</v>
      </c>
      <c r="E105" s="66">
        <f t="shared" si="12"/>
        <v>297</v>
      </c>
      <c r="F105" s="58">
        <v>155</v>
      </c>
      <c r="G105" s="82">
        <v>142</v>
      </c>
      <c r="H105" s="66">
        <f t="shared" si="13"/>
        <v>130</v>
      </c>
      <c r="I105" s="58">
        <v>71</v>
      </c>
      <c r="J105" s="82">
        <v>59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24" customHeight="1">
      <c r="A106" s="89" t="s">
        <v>43</v>
      </c>
      <c r="B106" s="47">
        <f t="shared" si="11"/>
        <v>155</v>
      </c>
      <c r="C106" s="58">
        <v>82</v>
      </c>
      <c r="D106" s="82">
        <v>73</v>
      </c>
      <c r="E106" s="66">
        <f t="shared" si="12"/>
        <v>217</v>
      </c>
      <c r="F106" s="58">
        <v>113</v>
      </c>
      <c r="G106" s="82">
        <v>104</v>
      </c>
      <c r="H106" s="66">
        <f t="shared" si="13"/>
        <v>153</v>
      </c>
      <c r="I106" s="58">
        <v>72</v>
      </c>
      <c r="J106" s="82">
        <v>81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ht="24" customHeight="1">
      <c r="A107" s="89" t="s">
        <v>44</v>
      </c>
      <c r="B107" s="47">
        <f t="shared" si="11"/>
        <v>195</v>
      </c>
      <c r="C107" s="58">
        <v>98</v>
      </c>
      <c r="D107" s="82">
        <v>97</v>
      </c>
      <c r="E107" s="66">
        <f t="shared" si="12"/>
        <v>225</v>
      </c>
      <c r="F107" s="58">
        <v>115</v>
      </c>
      <c r="G107" s="82">
        <v>110</v>
      </c>
      <c r="H107" s="66">
        <f t="shared" si="13"/>
        <v>130</v>
      </c>
      <c r="I107" s="58">
        <v>72</v>
      </c>
      <c r="J107" s="82">
        <v>58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ht="24" customHeight="1">
      <c r="A108" s="90" t="s">
        <v>45</v>
      </c>
      <c r="B108" s="48">
        <f t="shared" si="11"/>
        <v>273</v>
      </c>
      <c r="C108" s="59">
        <v>142</v>
      </c>
      <c r="D108" s="83">
        <v>131</v>
      </c>
      <c r="E108" s="67">
        <f t="shared" si="12"/>
        <v>301</v>
      </c>
      <c r="F108" s="59">
        <v>144</v>
      </c>
      <c r="G108" s="83">
        <v>157</v>
      </c>
      <c r="H108" s="67">
        <f t="shared" si="13"/>
        <v>205</v>
      </c>
      <c r="I108" s="59">
        <v>95</v>
      </c>
      <c r="J108" s="83">
        <v>110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ht="24" customHeight="1">
      <c r="A109" s="5"/>
      <c r="B109" s="60"/>
      <c r="C109" s="60"/>
      <c r="D109" s="60"/>
      <c r="E109" s="60"/>
      <c r="F109" s="60"/>
      <c r="G109" s="60"/>
      <c r="H109" s="60"/>
      <c r="I109" s="60"/>
      <c r="J109" s="6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ht="24" customHeight="1">
      <c r="A110" s="5"/>
      <c r="B110" s="60"/>
      <c r="C110" s="60"/>
      <c r="D110" s="60"/>
      <c r="E110" s="60"/>
      <c r="F110" s="60"/>
      <c r="G110" s="60"/>
      <c r="H110" s="60"/>
      <c r="I110" s="60"/>
      <c r="J110" s="6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ht="24" customHeight="1">
      <c r="A111" s="12" t="s">
        <v>128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ht="24" customHeight="1">
      <c r="A112" s="5"/>
      <c r="B112" s="60"/>
      <c r="C112" s="60"/>
      <c r="D112" s="60"/>
      <c r="E112" s="60"/>
      <c r="F112" s="60"/>
      <c r="G112" s="60"/>
      <c r="H112" s="60"/>
      <c r="I112" s="60"/>
      <c r="J112" s="6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ht="24" customHeight="1">
      <c r="A113" s="6"/>
      <c r="B113" s="61"/>
      <c r="C113" s="61"/>
      <c r="D113" s="61"/>
      <c r="E113" s="61"/>
      <c r="F113" s="61"/>
      <c r="G113" s="114" t="s">
        <v>132</v>
      </c>
      <c r="H113" s="61"/>
      <c r="I113" s="61"/>
      <c r="J113" s="6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ht="24" customHeight="1">
      <c r="A114" s="41"/>
      <c r="B114" s="62" t="s">
        <v>57</v>
      </c>
      <c r="C114" s="54"/>
      <c r="D114" s="54"/>
      <c r="E114" s="62" t="s">
        <v>58</v>
      </c>
      <c r="F114" s="54"/>
      <c r="G114" s="54"/>
      <c r="H114" s="62" t="s">
        <v>59</v>
      </c>
      <c r="I114" s="54"/>
      <c r="J114" s="7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ht="24" customHeight="1">
      <c r="A115" s="7"/>
      <c r="B115" s="63" t="s">
        <v>3</v>
      </c>
      <c r="C115" s="55" t="s">
        <v>4</v>
      </c>
      <c r="D115" s="77" t="s">
        <v>5</v>
      </c>
      <c r="E115" s="63" t="s">
        <v>3</v>
      </c>
      <c r="F115" s="55" t="s">
        <v>4</v>
      </c>
      <c r="G115" s="77" t="s">
        <v>5</v>
      </c>
      <c r="H115" s="63" t="s">
        <v>3</v>
      </c>
      <c r="I115" s="55" t="s">
        <v>4</v>
      </c>
      <c r="J115" s="77" t="s">
        <v>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ht="24" customHeight="1">
      <c r="A116" s="101" t="s">
        <v>49</v>
      </c>
      <c r="B116" s="102">
        <f aca="true" t="shared" si="14" ref="B116:B163">C116+D116</f>
        <v>36473</v>
      </c>
      <c r="C116" s="103">
        <f>C117+C118</f>
        <v>18554</v>
      </c>
      <c r="D116" s="104">
        <f>D117+D118</f>
        <v>17919</v>
      </c>
      <c r="E116" s="102">
        <f aca="true" t="shared" si="15" ref="E116:E163">F116+G116</f>
        <v>37207</v>
      </c>
      <c r="F116" s="103">
        <f>F117+F118</f>
        <v>18787</v>
      </c>
      <c r="G116" s="104">
        <f>G117+G118</f>
        <v>18420</v>
      </c>
      <c r="H116" s="102">
        <f aca="true" t="shared" si="16" ref="H116:H163">I116+J116</f>
        <v>33569</v>
      </c>
      <c r="I116" s="103">
        <f>I117+I118</f>
        <v>16568</v>
      </c>
      <c r="J116" s="104">
        <f>J117+J118</f>
        <v>17001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24" customHeight="1">
      <c r="A117" s="105" t="s">
        <v>50</v>
      </c>
      <c r="B117" s="106">
        <f t="shared" si="14"/>
        <v>25503</v>
      </c>
      <c r="C117" s="107">
        <f>SUM(C119:C122)</f>
        <v>13024</v>
      </c>
      <c r="D117" s="108">
        <f>SUM(D119:D122)</f>
        <v>12479</v>
      </c>
      <c r="E117" s="106">
        <f t="shared" si="15"/>
        <v>26238</v>
      </c>
      <c r="F117" s="107">
        <f>SUM(F119:F122)</f>
        <v>13228</v>
      </c>
      <c r="G117" s="108">
        <f>SUM(G119:G122)</f>
        <v>13010</v>
      </c>
      <c r="H117" s="106">
        <f t="shared" si="16"/>
        <v>22795</v>
      </c>
      <c r="I117" s="107">
        <f>SUM(I119:I122)</f>
        <v>11306</v>
      </c>
      <c r="J117" s="108">
        <f>SUM(J119:J122)</f>
        <v>11489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24" customHeight="1">
      <c r="A118" s="13" t="s">
        <v>51</v>
      </c>
      <c r="B118" s="65">
        <f t="shared" si="14"/>
        <v>10970</v>
      </c>
      <c r="C118" s="57">
        <f>C123+C127+C136+C140+C150+C159</f>
        <v>5530</v>
      </c>
      <c r="D118" s="79">
        <f>D123+D127+D136+D140+D150+D159</f>
        <v>5440</v>
      </c>
      <c r="E118" s="65">
        <f t="shared" si="15"/>
        <v>10969</v>
      </c>
      <c r="F118" s="57">
        <f>F123+F127+F136+F140+F150+F159</f>
        <v>5559</v>
      </c>
      <c r="G118" s="79">
        <f>G123+G127+G136+G140+G150+G159</f>
        <v>5410</v>
      </c>
      <c r="H118" s="65">
        <f t="shared" si="16"/>
        <v>10774</v>
      </c>
      <c r="I118" s="57">
        <f>I123+I127+I136+I140+I150+I159</f>
        <v>5262</v>
      </c>
      <c r="J118" s="79">
        <f>J123+J127+J136+J140+J150+J159</f>
        <v>5512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24" customHeight="1">
      <c r="A119" s="14" t="s">
        <v>52</v>
      </c>
      <c r="B119" s="66">
        <f t="shared" si="14"/>
        <v>10875</v>
      </c>
      <c r="C119" s="58">
        <v>5768</v>
      </c>
      <c r="D119" s="82">
        <v>5107</v>
      </c>
      <c r="E119" s="66">
        <f t="shared" si="15"/>
        <v>10604</v>
      </c>
      <c r="F119" s="58">
        <v>5396</v>
      </c>
      <c r="G119" s="82">
        <v>5208</v>
      </c>
      <c r="H119" s="66">
        <f t="shared" si="16"/>
        <v>9465</v>
      </c>
      <c r="I119" s="58">
        <v>4779</v>
      </c>
      <c r="J119" s="82">
        <v>4686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ht="24" customHeight="1">
      <c r="A120" s="14" t="s">
        <v>53</v>
      </c>
      <c r="B120" s="66">
        <f t="shared" si="14"/>
        <v>9581</v>
      </c>
      <c r="C120" s="58">
        <v>4741</v>
      </c>
      <c r="D120" s="82">
        <v>4840</v>
      </c>
      <c r="E120" s="66">
        <f t="shared" si="15"/>
        <v>10345</v>
      </c>
      <c r="F120" s="58">
        <v>5175</v>
      </c>
      <c r="G120" s="82">
        <v>5170</v>
      </c>
      <c r="H120" s="66">
        <f t="shared" si="16"/>
        <v>8545</v>
      </c>
      <c r="I120" s="58">
        <v>4171</v>
      </c>
      <c r="J120" s="82">
        <v>4374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ht="24" customHeight="1">
      <c r="A121" s="14" t="s">
        <v>54</v>
      </c>
      <c r="B121" s="66">
        <f t="shared" si="14"/>
        <v>2811</v>
      </c>
      <c r="C121" s="58">
        <v>1365</v>
      </c>
      <c r="D121" s="82">
        <v>1446</v>
      </c>
      <c r="E121" s="66">
        <f t="shared" si="15"/>
        <v>2857</v>
      </c>
      <c r="F121" s="58">
        <v>1437</v>
      </c>
      <c r="G121" s="82">
        <v>1420</v>
      </c>
      <c r="H121" s="66">
        <f t="shared" si="16"/>
        <v>2607</v>
      </c>
      <c r="I121" s="58">
        <v>1268</v>
      </c>
      <c r="J121" s="82">
        <v>1339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ht="24" customHeight="1">
      <c r="A122" s="13" t="s">
        <v>55</v>
      </c>
      <c r="B122" s="67">
        <f t="shared" si="14"/>
        <v>2236</v>
      </c>
      <c r="C122" s="59">
        <v>1150</v>
      </c>
      <c r="D122" s="83">
        <v>1086</v>
      </c>
      <c r="E122" s="67">
        <f t="shared" si="15"/>
        <v>2432</v>
      </c>
      <c r="F122" s="59">
        <v>1220</v>
      </c>
      <c r="G122" s="83">
        <v>1212</v>
      </c>
      <c r="H122" s="67">
        <f t="shared" si="16"/>
        <v>2178</v>
      </c>
      <c r="I122" s="59">
        <v>1088</v>
      </c>
      <c r="J122" s="83">
        <v>1090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ht="24" customHeight="1">
      <c r="A123" s="101" t="s">
        <v>56</v>
      </c>
      <c r="B123" s="102">
        <f t="shared" si="14"/>
        <v>1368</v>
      </c>
      <c r="C123" s="103">
        <f>SUM(C124:C126)</f>
        <v>688</v>
      </c>
      <c r="D123" s="104">
        <f>SUM(D124:D126)</f>
        <v>680</v>
      </c>
      <c r="E123" s="102">
        <f t="shared" si="15"/>
        <v>1309</v>
      </c>
      <c r="F123" s="103">
        <f>SUM(F124:F126)</f>
        <v>666</v>
      </c>
      <c r="G123" s="104">
        <f>SUM(G124:G126)</f>
        <v>643</v>
      </c>
      <c r="H123" s="102">
        <f t="shared" si="16"/>
        <v>1294</v>
      </c>
      <c r="I123" s="103">
        <f>SUM(I124:I126)</f>
        <v>637</v>
      </c>
      <c r="J123" s="104">
        <f>SUM(J124:J126)</f>
        <v>657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24" customHeight="1">
      <c r="A124" s="15" t="s">
        <v>6</v>
      </c>
      <c r="B124" s="66">
        <f t="shared" si="14"/>
        <v>606</v>
      </c>
      <c r="C124" s="58">
        <v>294</v>
      </c>
      <c r="D124" s="82">
        <v>312</v>
      </c>
      <c r="E124" s="66">
        <f t="shared" si="15"/>
        <v>535</v>
      </c>
      <c r="F124" s="58">
        <v>279</v>
      </c>
      <c r="G124" s="82">
        <v>256</v>
      </c>
      <c r="H124" s="66">
        <f t="shared" si="16"/>
        <v>452</v>
      </c>
      <c r="I124" s="58">
        <v>216</v>
      </c>
      <c r="J124" s="82">
        <v>236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ht="24" customHeight="1">
      <c r="A125" s="15" t="s">
        <v>7</v>
      </c>
      <c r="B125" s="66">
        <f t="shared" si="14"/>
        <v>605</v>
      </c>
      <c r="C125" s="58">
        <v>310</v>
      </c>
      <c r="D125" s="82">
        <v>295</v>
      </c>
      <c r="E125" s="66">
        <f t="shared" si="15"/>
        <v>611</v>
      </c>
      <c r="F125" s="58">
        <v>309</v>
      </c>
      <c r="G125" s="82">
        <v>302</v>
      </c>
      <c r="H125" s="66">
        <f t="shared" si="16"/>
        <v>645</v>
      </c>
      <c r="I125" s="58">
        <v>318</v>
      </c>
      <c r="J125" s="82">
        <v>327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ht="24" customHeight="1">
      <c r="A126" s="16" t="s">
        <v>8</v>
      </c>
      <c r="B126" s="67">
        <f t="shared" si="14"/>
        <v>157</v>
      </c>
      <c r="C126" s="59">
        <v>84</v>
      </c>
      <c r="D126" s="83">
        <v>73</v>
      </c>
      <c r="E126" s="67">
        <f t="shared" si="15"/>
        <v>163</v>
      </c>
      <c r="F126" s="59">
        <v>78</v>
      </c>
      <c r="G126" s="83">
        <v>85</v>
      </c>
      <c r="H126" s="67">
        <f t="shared" si="16"/>
        <v>197</v>
      </c>
      <c r="I126" s="59">
        <v>103</v>
      </c>
      <c r="J126" s="83">
        <v>94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ht="24" customHeight="1">
      <c r="A127" s="101" t="s">
        <v>9</v>
      </c>
      <c r="B127" s="102">
        <f t="shared" si="14"/>
        <v>2088</v>
      </c>
      <c r="C127" s="103">
        <f>SUM(C128:C135)</f>
        <v>1083</v>
      </c>
      <c r="D127" s="104">
        <f>SUM(D128:D135)</f>
        <v>1005</v>
      </c>
      <c r="E127" s="102">
        <f t="shared" si="15"/>
        <v>2155</v>
      </c>
      <c r="F127" s="103">
        <f>SUM(F128:F135)</f>
        <v>1084</v>
      </c>
      <c r="G127" s="104">
        <f>SUM(G128:G135)</f>
        <v>1071</v>
      </c>
      <c r="H127" s="102">
        <f t="shared" si="16"/>
        <v>2106</v>
      </c>
      <c r="I127" s="103">
        <f>SUM(I128:I135)</f>
        <v>1042</v>
      </c>
      <c r="J127" s="104">
        <f>SUM(J128:J135)</f>
        <v>1064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24" customHeight="1">
      <c r="A128" s="15" t="s">
        <v>10</v>
      </c>
      <c r="B128" s="66">
        <f t="shared" si="14"/>
        <v>510</v>
      </c>
      <c r="C128" s="58">
        <v>241</v>
      </c>
      <c r="D128" s="82">
        <v>269</v>
      </c>
      <c r="E128" s="66">
        <f t="shared" si="15"/>
        <v>524</v>
      </c>
      <c r="F128" s="58">
        <v>243</v>
      </c>
      <c r="G128" s="82">
        <v>281</v>
      </c>
      <c r="H128" s="66">
        <f t="shared" si="16"/>
        <v>552</v>
      </c>
      <c r="I128" s="58">
        <v>280</v>
      </c>
      <c r="J128" s="82">
        <v>272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ht="24" customHeight="1">
      <c r="A129" s="15" t="s">
        <v>11</v>
      </c>
      <c r="B129" s="66">
        <f t="shared" si="14"/>
        <v>198</v>
      </c>
      <c r="C129" s="58">
        <v>107</v>
      </c>
      <c r="D129" s="82">
        <v>91</v>
      </c>
      <c r="E129" s="66">
        <f t="shared" si="15"/>
        <v>177</v>
      </c>
      <c r="F129" s="58">
        <v>90</v>
      </c>
      <c r="G129" s="82">
        <v>87</v>
      </c>
      <c r="H129" s="66">
        <f t="shared" si="16"/>
        <v>202</v>
      </c>
      <c r="I129" s="58">
        <v>102</v>
      </c>
      <c r="J129" s="82">
        <v>100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ht="24" customHeight="1">
      <c r="A130" s="15" t="s">
        <v>12</v>
      </c>
      <c r="B130" s="66">
        <f t="shared" si="14"/>
        <v>399</v>
      </c>
      <c r="C130" s="58">
        <v>214</v>
      </c>
      <c r="D130" s="82">
        <v>185</v>
      </c>
      <c r="E130" s="66">
        <f t="shared" si="15"/>
        <v>402</v>
      </c>
      <c r="F130" s="58">
        <v>211</v>
      </c>
      <c r="G130" s="82">
        <v>191</v>
      </c>
      <c r="H130" s="66">
        <f t="shared" si="16"/>
        <v>343</v>
      </c>
      <c r="I130" s="58">
        <v>163</v>
      </c>
      <c r="J130" s="82">
        <v>180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ht="24" customHeight="1">
      <c r="A131" s="15" t="s">
        <v>13</v>
      </c>
      <c r="B131" s="66">
        <f t="shared" si="14"/>
        <v>220</v>
      </c>
      <c r="C131" s="58">
        <v>122</v>
      </c>
      <c r="D131" s="82">
        <v>98</v>
      </c>
      <c r="E131" s="66">
        <f t="shared" si="15"/>
        <v>219</v>
      </c>
      <c r="F131" s="58">
        <v>113</v>
      </c>
      <c r="G131" s="82">
        <v>106</v>
      </c>
      <c r="H131" s="66">
        <f t="shared" si="16"/>
        <v>187</v>
      </c>
      <c r="I131" s="58">
        <v>95</v>
      </c>
      <c r="J131" s="82">
        <v>92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ht="24" customHeight="1">
      <c r="A132" s="15" t="s">
        <v>14</v>
      </c>
      <c r="B132" s="66">
        <f t="shared" si="14"/>
        <v>167</v>
      </c>
      <c r="C132" s="58">
        <v>86</v>
      </c>
      <c r="D132" s="82">
        <v>81</v>
      </c>
      <c r="E132" s="66">
        <f t="shared" si="15"/>
        <v>196</v>
      </c>
      <c r="F132" s="58">
        <v>102</v>
      </c>
      <c r="G132" s="82">
        <v>94</v>
      </c>
      <c r="H132" s="66">
        <f t="shared" si="16"/>
        <v>153</v>
      </c>
      <c r="I132" s="58">
        <v>76</v>
      </c>
      <c r="J132" s="82">
        <v>77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ht="24" customHeight="1">
      <c r="A133" s="15" t="s">
        <v>15</v>
      </c>
      <c r="B133" s="66">
        <f t="shared" si="14"/>
        <v>174</v>
      </c>
      <c r="C133" s="58">
        <v>90</v>
      </c>
      <c r="D133" s="82">
        <v>84</v>
      </c>
      <c r="E133" s="66">
        <f t="shared" si="15"/>
        <v>178</v>
      </c>
      <c r="F133" s="58">
        <v>91</v>
      </c>
      <c r="G133" s="82">
        <v>87</v>
      </c>
      <c r="H133" s="66">
        <f t="shared" si="16"/>
        <v>172</v>
      </c>
      <c r="I133" s="58">
        <v>91</v>
      </c>
      <c r="J133" s="82">
        <v>81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ht="24" customHeight="1">
      <c r="A134" s="15" t="s">
        <v>16</v>
      </c>
      <c r="B134" s="66">
        <f t="shared" si="14"/>
        <v>77</v>
      </c>
      <c r="C134" s="58">
        <v>50</v>
      </c>
      <c r="D134" s="82">
        <v>27</v>
      </c>
      <c r="E134" s="66">
        <f t="shared" si="15"/>
        <v>112</v>
      </c>
      <c r="F134" s="58">
        <v>57</v>
      </c>
      <c r="G134" s="82">
        <v>55</v>
      </c>
      <c r="H134" s="66">
        <f t="shared" si="16"/>
        <v>110</v>
      </c>
      <c r="I134" s="58">
        <v>56</v>
      </c>
      <c r="J134" s="82">
        <v>54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ht="24" customHeight="1">
      <c r="A135" s="16" t="s">
        <v>17</v>
      </c>
      <c r="B135" s="67">
        <f t="shared" si="14"/>
        <v>343</v>
      </c>
      <c r="C135" s="59">
        <v>173</v>
      </c>
      <c r="D135" s="83">
        <v>170</v>
      </c>
      <c r="E135" s="67">
        <f t="shared" si="15"/>
        <v>347</v>
      </c>
      <c r="F135" s="59">
        <v>177</v>
      </c>
      <c r="G135" s="83">
        <v>170</v>
      </c>
      <c r="H135" s="67">
        <f t="shared" si="16"/>
        <v>387</v>
      </c>
      <c r="I135" s="59">
        <v>179</v>
      </c>
      <c r="J135" s="83">
        <v>208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ht="24" customHeight="1">
      <c r="A136" s="101" t="s">
        <v>18</v>
      </c>
      <c r="B136" s="102">
        <f t="shared" si="14"/>
        <v>992</v>
      </c>
      <c r="C136" s="103">
        <f>SUM(C137:C139)</f>
        <v>497</v>
      </c>
      <c r="D136" s="104">
        <f>SUM(D137:D139)</f>
        <v>495</v>
      </c>
      <c r="E136" s="102">
        <f t="shared" si="15"/>
        <v>994</v>
      </c>
      <c r="F136" s="103">
        <f>SUM(F137:F139)</f>
        <v>506</v>
      </c>
      <c r="G136" s="104">
        <f>SUM(G137:G139)</f>
        <v>488</v>
      </c>
      <c r="H136" s="102">
        <f t="shared" si="16"/>
        <v>1149</v>
      </c>
      <c r="I136" s="103">
        <f>SUM(I137:I139)</f>
        <v>579</v>
      </c>
      <c r="J136" s="104">
        <f>SUM(J137:J139)</f>
        <v>570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ht="24" customHeight="1">
      <c r="A137" s="15" t="s">
        <v>19</v>
      </c>
      <c r="B137" s="66">
        <f t="shared" si="14"/>
        <v>506</v>
      </c>
      <c r="C137" s="58">
        <v>242</v>
      </c>
      <c r="D137" s="82">
        <v>264</v>
      </c>
      <c r="E137" s="66">
        <f t="shared" si="15"/>
        <v>458</v>
      </c>
      <c r="F137" s="58">
        <v>225</v>
      </c>
      <c r="G137" s="82">
        <v>233</v>
      </c>
      <c r="H137" s="66">
        <f t="shared" si="16"/>
        <v>549</v>
      </c>
      <c r="I137" s="58">
        <v>284</v>
      </c>
      <c r="J137" s="82">
        <v>265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ht="24" customHeight="1">
      <c r="A138" s="15" t="s">
        <v>20</v>
      </c>
      <c r="B138" s="66">
        <f t="shared" si="14"/>
        <v>186</v>
      </c>
      <c r="C138" s="58">
        <v>94</v>
      </c>
      <c r="D138" s="82">
        <v>92</v>
      </c>
      <c r="E138" s="66">
        <f t="shared" si="15"/>
        <v>189</v>
      </c>
      <c r="F138" s="58">
        <v>98</v>
      </c>
      <c r="G138" s="82">
        <v>91</v>
      </c>
      <c r="H138" s="66">
        <f t="shared" si="16"/>
        <v>205</v>
      </c>
      <c r="I138" s="58">
        <v>102</v>
      </c>
      <c r="J138" s="82">
        <v>103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ht="24" customHeight="1">
      <c r="A139" s="16" t="s">
        <v>21</v>
      </c>
      <c r="B139" s="67">
        <f t="shared" si="14"/>
        <v>300</v>
      </c>
      <c r="C139" s="59">
        <v>161</v>
      </c>
      <c r="D139" s="83">
        <v>139</v>
      </c>
      <c r="E139" s="67">
        <f t="shared" si="15"/>
        <v>347</v>
      </c>
      <c r="F139" s="59">
        <v>183</v>
      </c>
      <c r="G139" s="83">
        <v>164</v>
      </c>
      <c r="H139" s="67">
        <f t="shared" si="16"/>
        <v>395</v>
      </c>
      <c r="I139" s="59">
        <v>193</v>
      </c>
      <c r="J139" s="83">
        <v>202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ht="24" customHeight="1">
      <c r="A140" s="101" t="s">
        <v>22</v>
      </c>
      <c r="B140" s="102">
        <f t="shared" si="14"/>
        <v>3267</v>
      </c>
      <c r="C140" s="103">
        <f>SUM(C141:C149)</f>
        <v>1643</v>
      </c>
      <c r="D140" s="104">
        <f>SUM(D141:D149)</f>
        <v>1624</v>
      </c>
      <c r="E140" s="102">
        <f t="shared" si="15"/>
        <v>3405</v>
      </c>
      <c r="F140" s="103">
        <f>SUM(F141:F149)</f>
        <v>1719</v>
      </c>
      <c r="G140" s="104">
        <f>SUM(G141:G149)</f>
        <v>1686</v>
      </c>
      <c r="H140" s="102">
        <f t="shared" si="16"/>
        <v>3208</v>
      </c>
      <c r="I140" s="103">
        <f>SUM(I141:I149)</f>
        <v>1524</v>
      </c>
      <c r="J140" s="104">
        <f>SUM(J141:J149)</f>
        <v>1684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24" customHeight="1">
      <c r="A141" s="15" t="s">
        <v>23</v>
      </c>
      <c r="B141" s="66">
        <f t="shared" si="14"/>
        <v>497</v>
      </c>
      <c r="C141" s="58">
        <v>232</v>
      </c>
      <c r="D141" s="82">
        <v>265</v>
      </c>
      <c r="E141" s="66">
        <f t="shared" si="15"/>
        <v>525</v>
      </c>
      <c r="F141" s="58">
        <v>262</v>
      </c>
      <c r="G141" s="82">
        <v>263</v>
      </c>
      <c r="H141" s="66">
        <f t="shared" si="16"/>
        <v>419</v>
      </c>
      <c r="I141" s="58">
        <v>204</v>
      </c>
      <c r="J141" s="82">
        <v>215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ht="24" customHeight="1">
      <c r="A142" s="15" t="s">
        <v>24</v>
      </c>
      <c r="B142" s="66">
        <f t="shared" si="14"/>
        <v>149</v>
      </c>
      <c r="C142" s="58">
        <v>81</v>
      </c>
      <c r="D142" s="82">
        <v>68</v>
      </c>
      <c r="E142" s="66">
        <f t="shared" si="15"/>
        <v>149</v>
      </c>
      <c r="F142" s="58">
        <v>70</v>
      </c>
      <c r="G142" s="82">
        <v>79</v>
      </c>
      <c r="H142" s="66">
        <f t="shared" si="16"/>
        <v>145</v>
      </c>
      <c r="I142" s="58">
        <v>68</v>
      </c>
      <c r="J142" s="82">
        <v>77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ht="24" customHeight="1">
      <c r="A143" s="15" t="s">
        <v>25</v>
      </c>
      <c r="B143" s="66">
        <f t="shared" si="14"/>
        <v>279</v>
      </c>
      <c r="C143" s="58">
        <v>139</v>
      </c>
      <c r="D143" s="82">
        <v>140</v>
      </c>
      <c r="E143" s="66">
        <f t="shared" si="15"/>
        <v>292</v>
      </c>
      <c r="F143" s="58">
        <v>149</v>
      </c>
      <c r="G143" s="82">
        <v>143</v>
      </c>
      <c r="H143" s="66">
        <f t="shared" si="16"/>
        <v>355</v>
      </c>
      <c r="I143" s="58">
        <v>168</v>
      </c>
      <c r="J143" s="82">
        <v>187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ht="24" customHeight="1">
      <c r="A144" s="15" t="s">
        <v>26</v>
      </c>
      <c r="B144" s="66">
        <f t="shared" si="14"/>
        <v>384</v>
      </c>
      <c r="C144" s="58">
        <v>209</v>
      </c>
      <c r="D144" s="82">
        <v>175</v>
      </c>
      <c r="E144" s="66">
        <f t="shared" si="15"/>
        <v>361</v>
      </c>
      <c r="F144" s="58">
        <v>190</v>
      </c>
      <c r="G144" s="82">
        <v>171</v>
      </c>
      <c r="H144" s="66">
        <f t="shared" si="16"/>
        <v>340</v>
      </c>
      <c r="I144" s="58">
        <v>139</v>
      </c>
      <c r="J144" s="82">
        <v>201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ht="24" customHeight="1">
      <c r="A145" s="15" t="s">
        <v>27</v>
      </c>
      <c r="B145" s="66">
        <f t="shared" si="14"/>
        <v>182</v>
      </c>
      <c r="C145" s="58">
        <v>102</v>
      </c>
      <c r="D145" s="82">
        <v>80</v>
      </c>
      <c r="E145" s="66">
        <f t="shared" si="15"/>
        <v>182</v>
      </c>
      <c r="F145" s="58">
        <v>87</v>
      </c>
      <c r="G145" s="82">
        <v>95</v>
      </c>
      <c r="H145" s="66">
        <f t="shared" si="16"/>
        <v>186</v>
      </c>
      <c r="I145" s="58">
        <v>96</v>
      </c>
      <c r="J145" s="82">
        <v>90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ht="24" customHeight="1">
      <c r="A146" s="15" t="s">
        <v>28</v>
      </c>
      <c r="B146" s="66">
        <f t="shared" si="14"/>
        <v>393</v>
      </c>
      <c r="C146" s="58">
        <v>192</v>
      </c>
      <c r="D146" s="82">
        <v>201</v>
      </c>
      <c r="E146" s="66">
        <f t="shared" si="15"/>
        <v>426</v>
      </c>
      <c r="F146" s="58">
        <v>217</v>
      </c>
      <c r="G146" s="82">
        <v>209</v>
      </c>
      <c r="H146" s="66">
        <f t="shared" si="16"/>
        <v>384</v>
      </c>
      <c r="I146" s="58">
        <v>176</v>
      </c>
      <c r="J146" s="82">
        <v>208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ht="24" customHeight="1">
      <c r="A147" s="15" t="s">
        <v>60</v>
      </c>
      <c r="B147" s="66">
        <f t="shared" si="14"/>
        <v>440</v>
      </c>
      <c r="C147" s="58">
        <v>238</v>
      </c>
      <c r="D147" s="82">
        <v>202</v>
      </c>
      <c r="E147" s="66">
        <f t="shared" si="15"/>
        <v>448</v>
      </c>
      <c r="F147" s="58">
        <v>217</v>
      </c>
      <c r="G147" s="82">
        <v>231</v>
      </c>
      <c r="H147" s="66">
        <f t="shared" si="16"/>
        <v>402</v>
      </c>
      <c r="I147" s="58">
        <v>188</v>
      </c>
      <c r="J147" s="82">
        <v>214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ht="24" customHeight="1">
      <c r="A148" s="15" t="s">
        <v>30</v>
      </c>
      <c r="B148" s="66">
        <f t="shared" si="14"/>
        <v>595</v>
      </c>
      <c r="C148" s="58">
        <v>273</v>
      </c>
      <c r="D148" s="82">
        <v>322</v>
      </c>
      <c r="E148" s="66">
        <f t="shared" si="15"/>
        <v>635</v>
      </c>
      <c r="F148" s="58">
        <v>328</v>
      </c>
      <c r="G148" s="82">
        <v>307</v>
      </c>
      <c r="H148" s="66">
        <f t="shared" si="16"/>
        <v>606</v>
      </c>
      <c r="I148" s="58">
        <v>288</v>
      </c>
      <c r="J148" s="82">
        <v>318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ht="24" customHeight="1">
      <c r="A149" s="16" t="s">
        <v>31</v>
      </c>
      <c r="B149" s="67">
        <f t="shared" si="14"/>
        <v>348</v>
      </c>
      <c r="C149" s="59">
        <v>177</v>
      </c>
      <c r="D149" s="83">
        <v>171</v>
      </c>
      <c r="E149" s="67">
        <f t="shared" si="15"/>
        <v>387</v>
      </c>
      <c r="F149" s="59">
        <v>199</v>
      </c>
      <c r="G149" s="83">
        <v>188</v>
      </c>
      <c r="H149" s="67">
        <f t="shared" si="16"/>
        <v>371</v>
      </c>
      <c r="I149" s="59">
        <v>197</v>
      </c>
      <c r="J149" s="83">
        <v>174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ht="24" customHeight="1">
      <c r="A150" s="101" t="s">
        <v>32</v>
      </c>
      <c r="B150" s="102">
        <f t="shared" si="14"/>
        <v>2637</v>
      </c>
      <c r="C150" s="103">
        <f>SUM(C151:C158)</f>
        <v>1297</v>
      </c>
      <c r="D150" s="104">
        <f>SUM(D151:D158)</f>
        <v>1340</v>
      </c>
      <c r="E150" s="102">
        <f t="shared" si="15"/>
        <v>2473</v>
      </c>
      <c r="F150" s="103">
        <f>SUM(F151:F158)</f>
        <v>1261</v>
      </c>
      <c r="G150" s="104">
        <f>SUM(G151:G158)</f>
        <v>1212</v>
      </c>
      <c r="H150" s="102">
        <f t="shared" si="16"/>
        <v>2285</v>
      </c>
      <c r="I150" s="103">
        <f>SUM(I151:I158)</f>
        <v>1111</v>
      </c>
      <c r="J150" s="104">
        <f>SUM(J151:J158)</f>
        <v>1174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ht="24" customHeight="1">
      <c r="A151" s="15" t="s">
        <v>33</v>
      </c>
      <c r="B151" s="66">
        <f t="shared" si="14"/>
        <v>417</v>
      </c>
      <c r="C151" s="58">
        <v>218</v>
      </c>
      <c r="D151" s="82">
        <v>199</v>
      </c>
      <c r="E151" s="66">
        <f t="shared" si="15"/>
        <v>423</v>
      </c>
      <c r="F151" s="58">
        <v>219</v>
      </c>
      <c r="G151" s="82">
        <v>204</v>
      </c>
      <c r="H151" s="66">
        <f t="shared" si="16"/>
        <v>382</v>
      </c>
      <c r="I151" s="58">
        <v>189</v>
      </c>
      <c r="J151" s="82">
        <v>193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ht="24" customHeight="1">
      <c r="A152" s="15" t="s">
        <v>34</v>
      </c>
      <c r="B152" s="66">
        <f t="shared" si="14"/>
        <v>250</v>
      </c>
      <c r="C152" s="58">
        <v>122</v>
      </c>
      <c r="D152" s="82">
        <v>128</v>
      </c>
      <c r="E152" s="66">
        <f t="shared" si="15"/>
        <v>203</v>
      </c>
      <c r="F152" s="58">
        <v>88</v>
      </c>
      <c r="G152" s="82">
        <v>115</v>
      </c>
      <c r="H152" s="66">
        <f t="shared" si="16"/>
        <v>185</v>
      </c>
      <c r="I152" s="58">
        <v>92</v>
      </c>
      <c r="J152" s="82">
        <v>93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ht="24" customHeight="1">
      <c r="A153" s="15" t="s">
        <v>35</v>
      </c>
      <c r="B153" s="66">
        <f t="shared" si="14"/>
        <v>308</v>
      </c>
      <c r="C153" s="58">
        <v>144</v>
      </c>
      <c r="D153" s="82">
        <v>164</v>
      </c>
      <c r="E153" s="66">
        <f t="shared" si="15"/>
        <v>337</v>
      </c>
      <c r="F153" s="58">
        <v>172</v>
      </c>
      <c r="G153" s="82">
        <v>165</v>
      </c>
      <c r="H153" s="66">
        <f t="shared" si="16"/>
        <v>341</v>
      </c>
      <c r="I153" s="58">
        <v>165</v>
      </c>
      <c r="J153" s="82">
        <v>176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ht="24" customHeight="1">
      <c r="A154" s="15" t="s">
        <v>36</v>
      </c>
      <c r="B154" s="66">
        <f t="shared" si="14"/>
        <v>194</v>
      </c>
      <c r="C154" s="58">
        <v>84</v>
      </c>
      <c r="D154" s="82">
        <v>110</v>
      </c>
      <c r="E154" s="66">
        <f t="shared" si="15"/>
        <v>217</v>
      </c>
      <c r="F154" s="58">
        <v>106</v>
      </c>
      <c r="G154" s="82">
        <v>111</v>
      </c>
      <c r="H154" s="66">
        <f t="shared" si="16"/>
        <v>154</v>
      </c>
      <c r="I154" s="58">
        <v>69</v>
      </c>
      <c r="J154" s="82">
        <v>85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4" customHeight="1">
      <c r="A155" s="15" t="s">
        <v>37</v>
      </c>
      <c r="B155" s="66">
        <f t="shared" si="14"/>
        <v>480</v>
      </c>
      <c r="C155" s="58">
        <v>243</v>
      </c>
      <c r="D155" s="82">
        <v>237</v>
      </c>
      <c r="E155" s="66">
        <f t="shared" si="15"/>
        <v>466</v>
      </c>
      <c r="F155" s="58">
        <v>250</v>
      </c>
      <c r="G155" s="82">
        <v>216</v>
      </c>
      <c r="H155" s="66">
        <f t="shared" si="16"/>
        <v>405</v>
      </c>
      <c r="I155" s="58">
        <v>178</v>
      </c>
      <c r="J155" s="82">
        <v>227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4" customHeight="1">
      <c r="A156" s="15" t="s">
        <v>38</v>
      </c>
      <c r="B156" s="66">
        <f t="shared" si="14"/>
        <v>346</v>
      </c>
      <c r="C156" s="58">
        <v>155</v>
      </c>
      <c r="D156" s="82">
        <v>191</v>
      </c>
      <c r="E156" s="66">
        <f t="shared" si="15"/>
        <v>308</v>
      </c>
      <c r="F156" s="58">
        <v>162</v>
      </c>
      <c r="G156" s="82">
        <v>146</v>
      </c>
      <c r="H156" s="66">
        <f t="shared" si="16"/>
        <v>271</v>
      </c>
      <c r="I156" s="58">
        <v>130</v>
      </c>
      <c r="J156" s="82">
        <v>141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4" customHeight="1">
      <c r="A157" s="15" t="s">
        <v>39</v>
      </c>
      <c r="B157" s="66">
        <f t="shared" si="14"/>
        <v>379</v>
      </c>
      <c r="C157" s="58">
        <v>205</v>
      </c>
      <c r="D157" s="82">
        <v>174</v>
      </c>
      <c r="E157" s="66">
        <f t="shared" si="15"/>
        <v>305</v>
      </c>
      <c r="F157" s="58">
        <v>155</v>
      </c>
      <c r="G157" s="82">
        <v>150</v>
      </c>
      <c r="H157" s="66">
        <f t="shared" si="16"/>
        <v>329</v>
      </c>
      <c r="I157" s="58">
        <v>177</v>
      </c>
      <c r="J157" s="82">
        <v>152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4" customHeight="1">
      <c r="A158" s="16" t="s">
        <v>40</v>
      </c>
      <c r="B158" s="67">
        <f t="shared" si="14"/>
        <v>263</v>
      </c>
      <c r="C158" s="59">
        <v>126</v>
      </c>
      <c r="D158" s="83">
        <v>137</v>
      </c>
      <c r="E158" s="67">
        <f t="shared" si="15"/>
        <v>214</v>
      </c>
      <c r="F158" s="59">
        <v>109</v>
      </c>
      <c r="G158" s="83">
        <v>105</v>
      </c>
      <c r="H158" s="67">
        <f t="shared" si="16"/>
        <v>218</v>
      </c>
      <c r="I158" s="59">
        <v>111</v>
      </c>
      <c r="J158" s="83">
        <v>107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4" customHeight="1">
      <c r="A159" s="101" t="s">
        <v>41</v>
      </c>
      <c r="B159" s="102">
        <f t="shared" si="14"/>
        <v>618</v>
      </c>
      <c r="C159" s="103">
        <f>SUM(C160:C163)</f>
        <v>322</v>
      </c>
      <c r="D159" s="104">
        <f>SUM(D160:D163)</f>
        <v>296</v>
      </c>
      <c r="E159" s="102">
        <f t="shared" si="15"/>
        <v>633</v>
      </c>
      <c r="F159" s="103">
        <f>SUM(F160:F163)</f>
        <v>323</v>
      </c>
      <c r="G159" s="104">
        <f>SUM(G160:G163)</f>
        <v>310</v>
      </c>
      <c r="H159" s="102">
        <f t="shared" si="16"/>
        <v>732</v>
      </c>
      <c r="I159" s="103">
        <f>SUM(I160:I163)</f>
        <v>369</v>
      </c>
      <c r="J159" s="104">
        <f>SUM(J160:J163)</f>
        <v>363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24" customHeight="1">
      <c r="A160" s="15" t="s">
        <v>42</v>
      </c>
      <c r="B160" s="66">
        <f t="shared" si="14"/>
        <v>149</v>
      </c>
      <c r="C160" s="58">
        <v>79</v>
      </c>
      <c r="D160" s="82">
        <v>70</v>
      </c>
      <c r="E160" s="66">
        <f t="shared" si="15"/>
        <v>173</v>
      </c>
      <c r="F160" s="58">
        <v>85</v>
      </c>
      <c r="G160" s="82">
        <v>88</v>
      </c>
      <c r="H160" s="66">
        <f t="shared" si="16"/>
        <v>196</v>
      </c>
      <c r="I160" s="58">
        <v>99</v>
      </c>
      <c r="J160" s="82">
        <v>97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ht="24" customHeight="1">
      <c r="A161" s="15" t="s">
        <v>43</v>
      </c>
      <c r="B161" s="66">
        <f t="shared" si="14"/>
        <v>148</v>
      </c>
      <c r="C161" s="58">
        <v>85</v>
      </c>
      <c r="D161" s="82">
        <v>63</v>
      </c>
      <c r="E161" s="66">
        <f t="shared" si="15"/>
        <v>168</v>
      </c>
      <c r="F161" s="58">
        <v>90</v>
      </c>
      <c r="G161" s="82">
        <v>78</v>
      </c>
      <c r="H161" s="66">
        <f t="shared" si="16"/>
        <v>174</v>
      </c>
      <c r="I161" s="58">
        <v>92</v>
      </c>
      <c r="J161" s="82">
        <v>82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24" customHeight="1">
      <c r="A162" s="15" t="s">
        <v>44</v>
      </c>
      <c r="B162" s="66">
        <f t="shared" si="14"/>
        <v>119</v>
      </c>
      <c r="C162" s="58">
        <v>58</v>
      </c>
      <c r="D162" s="82">
        <v>61</v>
      </c>
      <c r="E162" s="66">
        <f t="shared" si="15"/>
        <v>123</v>
      </c>
      <c r="F162" s="58">
        <v>57</v>
      </c>
      <c r="G162" s="82">
        <v>66</v>
      </c>
      <c r="H162" s="66">
        <f t="shared" si="16"/>
        <v>153</v>
      </c>
      <c r="I162" s="58">
        <v>70</v>
      </c>
      <c r="J162" s="82">
        <v>83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24" customHeight="1">
      <c r="A163" s="16" t="s">
        <v>45</v>
      </c>
      <c r="B163" s="67">
        <f t="shared" si="14"/>
        <v>202</v>
      </c>
      <c r="C163" s="59">
        <v>100</v>
      </c>
      <c r="D163" s="83">
        <v>102</v>
      </c>
      <c r="E163" s="67">
        <f t="shared" si="15"/>
        <v>169</v>
      </c>
      <c r="F163" s="59">
        <v>91</v>
      </c>
      <c r="G163" s="83">
        <v>78</v>
      </c>
      <c r="H163" s="67">
        <f t="shared" si="16"/>
        <v>209</v>
      </c>
      <c r="I163" s="59">
        <v>108</v>
      </c>
      <c r="J163" s="83">
        <v>101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ht="24" customHeight="1">
      <c r="A164" s="5"/>
      <c r="B164" s="60"/>
      <c r="C164" s="60"/>
      <c r="D164" s="60"/>
      <c r="E164" s="60"/>
      <c r="F164" s="60"/>
      <c r="G164" s="60"/>
      <c r="H164" s="60"/>
      <c r="I164" s="60"/>
      <c r="J164" s="6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4" customHeight="1">
      <c r="A165" s="5"/>
      <c r="B165" s="60"/>
      <c r="C165" s="60"/>
      <c r="D165" s="60"/>
      <c r="E165" s="60"/>
      <c r="F165" s="60"/>
      <c r="G165" s="60"/>
      <c r="H165" s="60"/>
      <c r="I165" s="60"/>
      <c r="J165" s="6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4" customHeight="1">
      <c r="A166" s="115" t="s">
        <v>133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ht="24" customHeight="1">
      <c r="A167" s="5"/>
      <c r="B167" s="60"/>
      <c r="C167" s="60"/>
      <c r="D167" s="60"/>
      <c r="E167" s="60"/>
      <c r="F167" s="60"/>
      <c r="G167" s="60"/>
      <c r="H167" s="60"/>
      <c r="I167" s="60"/>
      <c r="J167" s="6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ht="24" customHeight="1">
      <c r="A168" s="6"/>
      <c r="B168" s="61"/>
      <c r="C168" s="61"/>
      <c r="D168" s="61"/>
      <c r="E168" s="61"/>
      <c r="F168" s="61"/>
      <c r="G168" s="84" t="s">
        <v>131</v>
      </c>
      <c r="H168" s="61"/>
      <c r="I168" s="61"/>
      <c r="J168" s="6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ht="24" customHeight="1">
      <c r="A169" s="85"/>
      <c r="B169" s="98" t="s">
        <v>61</v>
      </c>
      <c r="C169" s="54"/>
      <c r="D169" s="54"/>
      <c r="E169" s="62" t="s">
        <v>62</v>
      </c>
      <c r="F169" s="54"/>
      <c r="G169" s="54"/>
      <c r="H169" s="62" t="s">
        <v>63</v>
      </c>
      <c r="I169" s="54"/>
      <c r="J169" s="7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ht="24" customHeight="1">
      <c r="A170" s="86"/>
      <c r="B170" s="44" t="s">
        <v>3</v>
      </c>
      <c r="C170" s="55" t="s">
        <v>4</v>
      </c>
      <c r="D170" s="77" t="s">
        <v>5</v>
      </c>
      <c r="E170" s="63" t="s">
        <v>3</v>
      </c>
      <c r="F170" s="55" t="s">
        <v>4</v>
      </c>
      <c r="G170" s="77" t="s">
        <v>5</v>
      </c>
      <c r="H170" s="63" t="s">
        <v>3</v>
      </c>
      <c r="I170" s="55" t="s">
        <v>4</v>
      </c>
      <c r="J170" s="77" t="s">
        <v>5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ht="24" customHeight="1">
      <c r="A171" s="110" t="s">
        <v>49</v>
      </c>
      <c r="B171" s="109">
        <f aca="true" t="shared" si="17" ref="B171:B218">C171+D171</f>
        <v>36236</v>
      </c>
      <c r="C171" s="103">
        <f>C172+C173</f>
        <v>17821</v>
      </c>
      <c r="D171" s="104">
        <f>D172+D173</f>
        <v>18415</v>
      </c>
      <c r="E171" s="102">
        <f aca="true" t="shared" si="18" ref="E171:E218">F171+G171</f>
        <v>40913</v>
      </c>
      <c r="F171" s="103">
        <f>F172+F173</f>
        <v>20612</v>
      </c>
      <c r="G171" s="104">
        <f>G172+G173</f>
        <v>20301</v>
      </c>
      <c r="H171" s="102">
        <f aca="true" t="shared" si="19" ref="H171:H218">I171+J171</f>
        <v>49037</v>
      </c>
      <c r="I171" s="103">
        <f>I172+I173</f>
        <v>24805</v>
      </c>
      <c r="J171" s="104">
        <f>J172+J173</f>
        <v>24232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24" customHeight="1">
      <c r="A172" s="112" t="s">
        <v>50</v>
      </c>
      <c r="B172" s="111">
        <f t="shared" si="17"/>
        <v>22805</v>
      </c>
      <c r="C172" s="107">
        <f>SUM(C174:C177)</f>
        <v>11203</v>
      </c>
      <c r="D172" s="108">
        <f>SUM(D174:D177)</f>
        <v>11602</v>
      </c>
      <c r="E172" s="106">
        <f t="shared" si="18"/>
        <v>24623</v>
      </c>
      <c r="F172" s="107">
        <f>SUM(F174:F177)</f>
        <v>12308</v>
      </c>
      <c r="G172" s="108">
        <f>SUM(G174:G177)</f>
        <v>12315</v>
      </c>
      <c r="H172" s="106">
        <f t="shared" si="19"/>
        <v>29764</v>
      </c>
      <c r="I172" s="107">
        <f>SUM(I174:I177)</f>
        <v>14824</v>
      </c>
      <c r="J172" s="108">
        <f>SUM(J174:J177)</f>
        <v>14940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24" customHeight="1">
      <c r="A173" s="88" t="s">
        <v>51</v>
      </c>
      <c r="B173" s="46">
        <f t="shared" si="17"/>
        <v>13431</v>
      </c>
      <c r="C173" s="57">
        <f>C178+C182+C191+C195+C205+C214</f>
        <v>6618</v>
      </c>
      <c r="D173" s="79">
        <f>D178+D182+D191+D195+D205+D214</f>
        <v>6813</v>
      </c>
      <c r="E173" s="65">
        <f t="shared" si="18"/>
        <v>16290</v>
      </c>
      <c r="F173" s="57">
        <f>F178+F182+F191+F195+F205+F214</f>
        <v>8304</v>
      </c>
      <c r="G173" s="79">
        <f>G178+G182+G191+G195+G205+G214</f>
        <v>7986</v>
      </c>
      <c r="H173" s="65">
        <f t="shared" si="19"/>
        <v>19273</v>
      </c>
      <c r="I173" s="57">
        <f>I178+I182+I191+I195+I205+I214</f>
        <v>9981</v>
      </c>
      <c r="J173" s="79">
        <f>J178+J182+J191+J195+J205+J214</f>
        <v>9292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ht="24" customHeight="1">
      <c r="A174" s="87" t="s">
        <v>52</v>
      </c>
      <c r="B174" s="47">
        <f t="shared" si="17"/>
        <v>9494</v>
      </c>
      <c r="C174" s="58">
        <v>4687</v>
      </c>
      <c r="D174" s="82">
        <v>4807</v>
      </c>
      <c r="E174" s="66">
        <f t="shared" si="18"/>
        <v>10293</v>
      </c>
      <c r="F174" s="58">
        <v>5143</v>
      </c>
      <c r="G174" s="82">
        <v>5150</v>
      </c>
      <c r="H174" s="66">
        <f t="shared" si="19"/>
        <v>11991</v>
      </c>
      <c r="I174" s="58">
        <v>6055</v>
      </c>
      <c r="J174" s="82">
        <v>5936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ht="24" customHeight="1">
      <c r="A175" s="87" t="s">
        <v>53</v>
      </c>
      <c r="B175" s="47">
        <f t="shared" si="17"/>
        <v>8341</v>
      </c>
      <c r="C175" s="58">
        <v>4077</v>
      </c>
      <c r="D175" s="82">
        <v>4264</v>
      </c>
      <c r="E175" s="66">
        <f t="shared" si="18"/>
        <v>8774</v>
      </c>
      <c r="F175" s="58">
        <v>4397</v>
      </c>
      <c r="G175" s="82">
        <v>4377</v>
      </c>
      <c r="H175" s="66">
        <f t="shared" si="19"/>
        <v>10810</v>
      </c>
      <c r="I175" s="58">
        <v>5236</v>
      </c>
      <c r="J175" s="82">
        <v>5574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ht="24" customHeight="1">
      <c r="A176" s="87" t="s">
        <v>54</v>
      </c>
      <c r="B176" s="47">
        <f t="shared" si="17"/>
        <v>2770</v>
      </c>
      <c r="C176" s="58">
        <v>1332</v>
      </c>
      <c r="D176" s="82">
        <v>1438</v>
      </c>
      <c r="E176" s="66">
        <f t="shared" si="18"/>
        <v>3223</v>
      </c>
      <c r="F176" s="58">
        <v>1589</v>
      </c>
      <c r="G176" s="82">
        <v>1634</v>
      </c>
      <c r="H176" s="66">
        <f t="shared" si="19"/>
        <v>4039</v>
      </c>
      <c r="I176" s="58">
        <v>2019</v>
      </c>
      <c r="J176" s="82">
        <v>2020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ht="24" customHeight="1">
      <c r="A177" s="88" t="s">
        <v>55</v>
      </c>
      <c r="B177" s="48">
        <f t="shared" si="17"/>
        <v>2200</v>
      </c>
      <c r="C177" s="59">
        <v>1107</v>
      </c>
      <c r="D177" s="83">
        <v>1093</v>
      </c>
      <c r="E177" s="67">
        <f t="shared" si="18"/>
        <v>2333</v>
      </c>
      <c r="F177" s="59">
        <v>1179</v>
      </c>
      <c r="G177" s="83">
        <v>1154</v>
      </c>
      <c r="H177" s="67">
        <f t="shared" si="19"/>
        <v>2924</v>
      </c>
      <c r="I177" s="59">
        <v>1514</v>
      </c>
      <c r="J177" s="83">
        <v>1410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ht="24" customHeight="1">
      <c r="A178" s="110" t="s">
        <v>56</v>
      </c>
      <c r="B178" s="109">
        <f t="shared" si="17"/>
        <v>1629</v>
      </c>
      <c r="C178" s="103">
        <f>SUM(C179:C181)</f>
        <v>782</v>
      </c>
      <c r="D178" s="104">
        <f>SUM(D179:D181)</f>
        <v>847</v>
      </c>
      <c r="E178" s="102">
        <f t="shared" si="18"/>
        <v>1821</v>
      </c>
      <c r="F178" s="103">
        <f>SUM(F179:F181)</f>
        <v>912</v>
      </c>
      <c r="G178" s="104">
        <f>SUM(G179:G181)</f>
        <v>909</v>
      </c>
      <c r="H178" s="102">
        <f t="shared" si="19"/>
        <v>2134</v>
      </c>
      <c r="I178" s="103">
        <f>SUM(I179:I181)</f>
        <v>1137</v>
      </c>
      <c r="J178" s="104">
        <f>SUM(J179:J181)</f>
        <v>997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24" customHeight="1">
      <c r="A179" s="89" t="s">
        <v>6</v>
      </c>
      <c r="B179" s="47">
        <f t="shared" si="17"/>
        <v>550</v>
      </c>
      <c r="C179" s="58">
        <v>252</v>
      </c>
      <c r="D179" s="82">
        <v>298</v>
      </c>
      <c r="E179" s="66">
        <f t="shared" si="18"/>
        <v>577</v>
      </c>
      <c r="F179" s="58">
        <v>302</v>
      </c>
      <c r="G179" s="82">
        <v>275</v>
      </c>
      <c r="H179" s="66">
        <f t="shared" si="19"/>
        <v>712</v>
      </c>
      <c r="I179" s="58">
        <v>381</v>
      </c>
      <c r="J179" s="82">
        <v>331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ht="24" customHeight="1">
      <c r="A180" s="89" t="s">
        <v>7</v>
      </c>
      <c r="B180" s="47">
        <f t="shared" si="17"/>
        <v>855</v>
      </c>
      <c r="C180" s="58">
        <v>422</v>
      </c>
      <c r="D180" s="82">
        <v>433</v>
      </c>
      <c r="E180" s="66">
        <f t="shared" si="18"/>
        <v>983</v>
      </c>
      <c r="F180" s="58">
        <v>481</v>
      </c>
      <c r="G180" s="82">
        <v>502</v>
      </c>
      <c r="H180" s="66">
        <f t="shared" si="19"/>
        <v>1114</v>
      </c>
      <c r="I180" s="58">
        <v>594</v>
      </c>
      <c r="J180" s="82">
        <v>520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ht="24" customHeight="1">
      <c r="A181" s="90" t="s">
        <v>8</v>
      </c>
      <c r="B181" s="48">
        <f t="shared" si="17"/>
        <v>224</v>
      </c>
      <c r="C181" s="59">
        <v>108</v>
      </c>
      <c r="D181" s="83">
        <v>116</v>
      </c>
      <c r="E181" s="67">
        <f t="shared" si="18"/>
        <v>261</v>
      </c>
      <c r="F181" s="59">
        <v>129</v>
      </c>
      <c r="G181" s="83">
        <v>132</v>
      </c>
      <c r="H181" s="67">
        <f t="shared" si="19"/>
        <v>308</v>
      </c>
      <c r="I181" s="59">
        <v>162</v>
      </c>
      <c r="J181" s="83">
        <v>146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ht="24" customHeight="1">
      <c r="A182" s="110" t="s">
        <v>9</v>
      </c>
      <c r="B182" s="109">
        <f t="shared" si="17"/>
        <v>2816</v>
      </c>
      <c r="C182" s="103">
        <f>SUM(C183:C190)</f>
        <v>1363</v>
      </c>
      <c r="D182" s="104">
        <f>SUM(D183:D190)</f>
        <v>1453</v>
      </c>
      <c r="E182" s="102">
        <f t="shared" si="18"/>
        <v>3513</v>
      </c>
      <c r="F182" s="103">
        <f>SUM(F183:F190)</f>
        <v>1816</v>
      </c>
      <c r="G182" s="104">
        <f>SUM(G183:G190)</f>
        <v>1697</v>
      </c>
      <c r="H182" s="102">
        <f t="shared" si="19"/>
        <v>4074</v>
      </c>
      <c r="I182" s="103">
        <f>SUM(I183:I190)</f>
        <v>2133</v>
      </c>
      <c r="J182" s="104">
        <f>SUM(J183:J190)</f>
        <v>1941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24" customHeight="1">
      <c r="A183" s="89" t="s">
        <v>10</v>
      </c>
      <c r="B183" s="47">
        <f t="shared" si="17"/>
        <v>631</v>
      </c>
      <c r="C183" s="58">
        <v>288</v>
      </c>
      <c r="D183" s="82">
        <v>343</v>
      </c>
      <c r="E183" s="66">
        <f t="shared" si="18"/>
        <v>726</v>
      </c>
      <c r="F183" s="58">
        <v>374</v>
      </c>
      <c r="G183" s="82">
        <v>352</v>
      </c>
      <c r="H183" s="66">
        <f t="shared" si="19"/>
        <v>849</v>
      </c>
      <c r="I183" s="58">
        <v>438</v>
      </c>
      <c r="J183" s="82">
        <v>411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ht="24" customHeight="1">
      <c r="A184" s="89" t="s">
        <v>11</v>
      </c>
      <c r="B184" s="47">
        <f t="shared" si="17"/>
        <v>268</v>
      </c>
      <c r="C184" s="58">
        <v>128</v>
      </c>
      <c r="D184" s="82">
        <v>140</v>
      </c>
      <c r="E184" s="66">
        <f t="shared" si="18"/>
        <v>318</v>
      </c>
      <c r="F184" s="58">
        <v>159</v>
      </c>
      <c r="G184" s="82">
        <v>159</v>
      </c>
      <c r="H184" s="66">
        <f t="shared" si="19"/>
        <v>395</v>
      </c>
      <c r="I184" s="58">
        <v>207</v>
      </c>
      <c r="J184" s="82">
        <v>188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ht="24" customHeight="1">
      <c r="A185" s="89" t="s">
        <v>12</v>
      </c>
      <c r="B185" s="47">
        <f t="shared" si="17"/>
        <v>483</v>
      </c>
      <c r="C185" s="58">
        <v>242</v>
      </c>
      <c r="D185" s="82">
        <v>241</v>
      </c>
      <c r="E185" s="66">
        <f t="shared" si="18"/>
        <v>591</v>
      </c>
      <c r="F185" s="58">
        <v>307</v>
      </c>
      <c r="G185" s="82">
        <v>284</v>
      </c>
      <c r="H185" s="66">
        <f t="shared" si="19"/>
        <v>689</v>
      </c>
      <c r="I185" s="58">
        <v>347</v>
      </c>
      <c r="J185" s="82">
        <v>342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ht="24" customHeight="1">
      <c r="A186" s="89" t="s">
        <v>78</v>
      </c>
      <c r="B186" s="47">
        <f t="shared" si="17"/>
        <v>307</v>
      </c>
      <c r="C186" s="58">
        <v>150</v>
      </c>
      <c r="D186" s="82">
        <v>157</v>
      </c>
      <c r="E186" s="66">
        <f t="shared" si="18"/>
        <v>382</v>
      </c>
      <c r="F186" s="58">
        <v>201</v>
      </c>
      <c r="G186" s="82">
        <v>181</v>
      </c>
      <c r="H186" s="66">
        <f t="shared" si="19"/>
        <v>476</v>
      </c>
      <c r="I186" s="58">
        <v>256</v>
      </c>
      <c r="J186" s="82">
        <v>220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ht="24" customHeight="1">
      <c r="A187" s="89" t="s">
        <v>14</v>
      </c>
      <c r="B187" s="47">
        <f t="shared" si="17"/>
        <v>229</v>
      </c>
      <c r="C187" s="58">
        <v>109</v>
      </c>
      <c r="D187" s="82">
        <v>120</v>
      </c>
      <c r="E187" s="66">
        <f t="shared" si="18"/>
        <v>335</v>
      </c>
      <c r="F187" s="58">
        <v>165</v>
      </c>
      <c r="G187" s="82">
        <v>170</v>
      </c>
      <c r="H187" s="66">
        <f t="shared" si="19"/>
        <v>345</v>
      </c>
      <c r="I187" s="58">
        <v>184</v>
      </c>
      <c r="J187" s="82">
        <v>161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ht="24" customHeight="1">
      <c r="A188" s="89" t="s">
        <v>15</v>
      </c>
      <c r="B188" s="47">
        <f t="shared" si="17"/>
        <v>251</v>
      </c>
      <c r="C188" s="58">
        <v>125</v>
      </c>
      <c r="D188" s="82">
        <v>126</v>
      </c>
      <c r="E188" s="66">
        <f t="shared" si="18"/>
        <v>308</v>
      </c>
      <c r="F188" s="58">
        <v>155</v>
      </c>
      <c r="G188" s="82">
        <v>153</v>
      </c>
      <c r="H188" s="66">
        <f t="shared" si="19"/>
        <v>396</v>
      </c>
      <c r="I188" s="58">
        <v>208</v>
      </c>
      <c r="J188" s="82">
        <v>188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ht="24" customHeight="1">
      <c r="A189" s="89" t="s">
        <v>16</v>
      </c>
      <c r="B189" s="47">
        <f t="shared" si="17"/>
        <v>143</v>
      </c>
      <c r="C189" s="58">
        <v>71</v>
      </c>
      <c r="D189" s="82">
        <v>72</v>
      </c>
      <c r="E189" s="66">
        <f t="shared" si="18"/>
        <v>178</v>
      </c>
      <c r="F189" s="58">
        <v>90</v>
      </c>
      <c r="G189" s="82">
        <v>88</v>
      </c>
      <c r="H189" s="66">
        <f t="shared" si="19"/>
        <v>210</v>
      </c>
      <c r="I189" s="58">
        <v>120</v>
      </c>
      <c r="J189" s="82">
        <v>90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ht="24" customHeight="1">
      <c r="A190" s="90" t="s">
        <v>17</v>
      </c>
      <c r="B190" s="48">
        <f t="shared" si="17"/>
        <v>504</v>
      </c>
      <c r="C190" s="59">
        <v>250</v>
      </c>
      <c r="D190" s="83">
        <v>254</v>
      </c>
      <c r="E190" s="67">
        <f t="shared" si="18"/>
        <v>675</v>
      </c>
      <c r="F190" s="59">
        <v>365</v>
      </c>
      <c r="G190" s="83">
        <v>310</v>
      </c>
      <c r="H190" s="67">
        <f t="shared" si="19"/>
        <v>714</v>
      </c>
      <c r="I190" s="59">
        <v>373</v>
      </c>
      <c r="J190" s="83">
        <v>341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ht="24" customHeight="1">
      <c r="A191" s="110" t="s">
        <v>18</v>
      </c>
      <c r="B191" s="109">
        <f t="shared" si="17"/>
        <v>1357</v>
      </c>
      <c r="C191" s="103">
        <f>SUM(C192:C194)</f>
        <v>682</v>
      </c>
      <c r="D191" s="104">
        <f>SUM(D192:D194)</f>
        <v>675</v>
      </c>
      <c r="E191" s="102">
        <f t="shared" si="18"/>
        <v>1636</v>
      </c>
      <c r="F191" s="103">
        <f>SUM(F192:F194)</f>
        <v>815</v>
      </c>
      <c r="G191" s="104">
        <f>SUM(G192:G194)</f>
        <v>821</v>
      </c>
      <c r="H191" s="102">
        <f t="shared" si="19"/>
        <v>1791</v>
      </c>
      <c r="I191" s="103">
        <f>SUM(I192:I194)</f>
        <v>955</v>
      </c>
      <c r="J191" s="104">
        <f>SUM(J192:J194)</f>
        <v>836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24" customHeight="1">
      <c r="A192" s="89" t="s">
        <v>19</v>
      </c>
      <c r="B192" s="47">
        <f t="shared" si="17"/>
        <v>616</v>
      </c>
      <c r="C192" s="58">
        <v>315</v>
      </c>
      <c r="D192" s="82">
        <v>301</v>
      </c>
      <c r="E192" s="66">
        <f t="shared" si="18"/>
        <v>710</v>
      </c>
      <c r="F192" s="58">
        <v>345</v>
      </c>
      <c r="G192" s="82">
        <v>365</v>
      </c>
      <c r="H192" s="66">
        <f t="shared" si="19"/>
        <v>842</v>
      </c>
      <c r="I192" s="58">
        <v>447</v>
      </c>
      <c r="J192" s="82">
        <v>395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ht="24" customHeight="1">
      <c r="A193" s="89" t="s">
        <v>20</v>
      </c>
      <c r="B193" s="47">
        <f t="shared" si="17"/>
        <v>249</v>
      </c>
      <c r="C193" s="58">
        <v>117</v>
      </c>
      <c r="D193" s="82">
        <v>132</v>
      </c>
      <c r="E193" s="66">
        <f t="shared" si="18"/>
        <v>369</v>
      </c>
      <c r="F193" s="58">
        <v>186</v>
      </c>
      <c r="G193" s="82">
        <v>183</v>
      </c>
      <c r="H193" s="66">
        <f t="shared" si="19"/>
        <v>358</v>
      </c>
      <c r="I193" s="58">
        <v>184</v>
      </c>
      <c r="J193" s="82">
        <v>174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ht="24" customHeight="1">
      <c r="A194" s="90" t="s">
        <v>21</v>
      </c>
      <c r="B194" s="48">
        <f t="shared" si="17"/>
        <v>492</v>
      </c>
      <c r="C194" s="59">
        <v>250</v>
      </c>
      <c r="D194" s="83">
        <v>242</v>
      </c>
      <c r="E194" s="67">
        <f t="shared" si="18"/>
        <v>557</v>
      </c>
      <c r="F194" s="59">
        <v>284</v>
      </c>
      <c r="G194" s="83">
        <v>273</v>
      </c>
      <c r="H194" s="67">
        <f t="shared" si="19"/>
        <v>591</v>
      </c>
      <c r="I194" s="59">
        <v>324</v>
      </c>
      <c r="J194" s="83">
        <v>267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ht="24" customHeight="1">
      <c r="A195" s="110" t="s">
        <v>22</v>
      </c>
      <c r="B195" s="109">
        <f t="shared" si="17"/>
        <v>3794</v>
      </c>
      <c r="C195" s="103">
        <f>SUM(C196:C204)</f>
        <v>1880</v>
      </c>
      <c r="D195" s="104">
        <f>SUM(D196:D204)</f>
        <v>1914</v>
      </c>
      <c r="E195" s="102">
        <f t="shared" si="18"/>
        <v>4639</v>
      </c>
      <c r="F195" s="103">
        <f>SUM(F196:F204)</f>
        <v>2353</v>
      </c>
      <c r="G195" s="104">
        <f>SUM(G196:G204)</f>
        <v>2286</v>
      </c>
      <c r="H195" s="102">
        <f t="shared" si="19"/>
        <v>5430</v>
      </c>
      <c r="I195" s="103">
        <f>SUM(I196:I204)</f>
        <v>2794</v>
      </c>
      <c r="J195" s="104">
        <f>SUM(J196:J204)</f>
        <v>2636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24" customHeight="1">
      <c r="A196" s="89" t="s">
        <v>23</v>
      </c>
      <c r="B196" s="47">
        <f t="shared" si="17"/>
        <v>503</v>
      </c>
      <c r="C196" s="58">
        <v>238</v>
      </c>
      <c r="D196" s="82">
        <v>265</v>
      </c>
      <c r="E196" s="66">
        <f t="shared" si="18"/>
        <v>564</v>
      </c>
      <c r="F196" s="58">
        <v>300</v>
      </c>
      <c r="G196" s="82">
        <v>264</v>
      </c>
      <c r="H196" s="66">
        <f t="shared" si="19"/>
        <v>598</v>
      </c>
      <c r="I196" s="58">
        <v>302</v>
      </c>
      <c r="J196" s="82">
        <v>296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ht="24" customHeight="1">
      <c r="A197" s="89" t="s">
        <v>24</v>
      </c>
      <c r="B197" s="47">
        <f t="shared" si="17"/>
        <v>195</v>
      </c>
      <c r="C197" s="58">
        <v>102</v>
      </c>
      <c r="D197" s="82">
        <v>93</v>
      </c>
      <c r="E197" s="66">
        <f t="shared" si="18"/>
        <v>214</v>
      </c>
      <c r="F197" s="58">
        <v>117</v>
      </c>
      <c r="G197" s="82">
        <v>97</v>
      </c>
      <c r="H197" s="66">
        <f t="shared" si="19"/>
        <v>239</v>
      </c>
      <c r="I197" s="58">
        <v>131</v>
      </c>
      <c r="J197" s="82">
        <v>108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ht="24" customHeight="1">
      <c r="A198" s="89" t="s">
        <v>25</v>
      </c>
      <c r="B198" s="47">
        <f t="shared" si="17"/>
        <v>340</v>
      </c>
      <c r="C198" s="58">
        <v>156</v>
      </c>
      <c r="D198" s="82">
        <v>184</v>
      </c>
      <c r="E198" s="66">
        <f t="shared" si="18"/>
        <v>462</v>
      </c>
      <c r="F198" s="58">
        <v>243</v>
      </c>
      <c r="G198" s="82">
        <v>219</v>
      </c>
      <c r="H198" s="66">
        <f t="shared" si="19"/>
        <v>533</v>
      </c>
      <c r="I198" s="58">
        <v>281</v>
      </c>
      <c r="J198" s="82">
        <v>252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ht="24" customHeight="1">
      <c r="A199" s="89" t="s">
        <v>26</v>
      </c>
      <c r="B199" s="47">
        <f t="shared" si="17"/>
        <v>453</v>
      </c>
      <c r="C199" s="58">
        <v>255</v>
      </c>
      <c r="D199" s="82">
        <v>198</v>
      </c>
      <c r="E199" s="66">
        <f t="shared" si="18"/>
        <v>499</v>
      </c>
      <c r="F199" s="58">
        <v>244</v>
      </c>
      <c r="G199" s="82">
        <v>255</v>
      </c>
      <c r="H199" s="66">
        <f t="shared" si="19"/>
        <v>657</v>
      </c>
      <c r="I199" s="58">
        <v>336</v>
      </c>
      <c r="J199" s="82">
        <v>321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ht="24" customHeight="1">
      <c r="A200" s="89" t="s">
        <v>27</v>
      </c>
      <c r="B200" s="47">
        <f t="shared" si="17"/>
        <v>219</v>
      </c>
      <c r="C200" s="58">
        <v>106</v>
      </c>
      <c r="D200" s="82">
        <v>113</v>
      </c>
      <c r="E200" s="66">
        <f t="shared" si="18"/>
        <v>310</v>
      </c>
      <c r="F200" s="58">
        <v>159</v>
      </c>
      <c r="G200" s="82">
        <v>151</v>
      </c>
      <c r="H200" s="66">
        <f t="shared" si="19"/>
        <v>350</v>
      </c>
      <c r="I200" s="58">
        <v>191</v>
      </c>
      <c r="J200" s="82">
        <v>159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ht="24" customHeight="1">
      <c r="A201" s="89" t="s">
        <v>28</v>
      </c>
      <c r="B201" s="47">
        <f t="shared" si="17"/>
        <v>477</v>
      </c>
      <c r="C201" s="58">
        <v>237</v>
      </c>
      <c r="D201" s="82">
        <v>240</v>
      </c>
      <c r="E201" s="66">
        <f t="shared" si="18"/>
        <v>583</v>
      </c>
      <c r="F201" s="58">
        <v>278</v>
      </c>
      <c r="G201" s="82">
        <v>305</v>
      </c>
      <c r="H201" s="66">
        <f t="shared" si="19"/>
        <v>715</v>
      </c>
      <c r="I201" s="58">
        <v>344</v>
      </c>
      <c r="J201" s="82">
        <v>371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ht="24" customHeight="1">
      <c r="A202" s="89" t="s">
        <v>29</v>
      </c>
      <c r="B202" s="47">
        <f t="shared" si="17"/>
        <v>497</v>
      </c>
      <c r="C202" s="58">
        <v>237</v>
      </c>
      <c r="D202" s="82">
        <v>260</v>
      </c>
      <c r="E202" s="66">
        <f t="shared" si="18"/>
        <v>654</v>
      </c>
      <c r="F202" s="58">
        <v>326</v>
      </c>
      <c r="G202" s="82">
        <v>328</v>
      </c>
      <c r="H202" s="66">
        <f t="shared" si="19"/>
        <v>765</v>
      </c>
      <c r="I202" s="58">
        <v>383</v>
      </c>
      <c r="J202" s="82">
        <v>382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ht="24" customHeight="1">
      <c r="A203" s="89" t="s">
        <v>30</v>
      </c>
      <c r="B203" s="47">
        <f t="shared" si="17"/>
        <v>652</v>
      </c>
      <c r="C203" s="58">
        <v>322</v>
      </c>
      <c r="D203" s="82">
        <v>330</v>
      </c>
      <c r="E203" s="66">
        <f t="shared" si="18"/>
        <v>787</v>
      </c>
      <c r="F203" s="58">
        <v>400</v>
      </c>
      <c r="G203" s="82">
        <v>387</v>
      </c>
      <c r="H203" s="66">
        <f t="shared" si="19"/>
        <v>953</v>
      </c>
      <c r="I203" s="58">
        <v>488</v>
      </c>
      <c r="J203" s="82">
        <v>465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ht="24" customHeight="1">
      <c r="A204" s="90" t="s">
        <v>31</v>
      </c>
      <c r="B204" s="48">
        <f t="shared" si="17"/>
        <v>458</v>
      </c>
      <c r="C204" s="59">
        <v>227</v>
      </c>
      <c r="D204" s="83">
        <v>231</v>
      </c>
      <c r="E204" s="67">
        <f t="shared" si="18"/>
        <v>566</v>
      </c>
      <c r="F204" s="59">
        <v>286</v>
      </c>
      <c r="G204" s="83">
        <v>280</v>
      </c>
      <c r="H204" s="67">
        <f t="shared" si="19"/>
        <v>620</v>
      </c>
      <c r="I204" s="59">
        <v>338</v>
      </c>
      <c r="J204" s="83">
        <v>282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ht="24" customHeight="1">
      <c r="A205" s="110" t="s">
        <v>32</v>
      </c>
      <c r="B205" s="109">
        <f t="shared" si="17"/>
        <v>2820</v>
      </c>
      <c r="C205" s="103">
        <f>SUM(C206:C213)</f>
        <v>1396</v>
      </c>
      <c r="D205" s="104">
        <f>SUM(D206:D213)</f>
        <v>1424</v>
      </c>
      <c r="E205" s="102">
        <f t="shared" si="18"/>
        <v>3369</v>
      </c>
      <c r="F205" s="103">
        <f>SUM(F206:F213)</f>
        <v>1701</v>
      </c>
      <c r="G205" s="104">
        <f>SUM(G206:G213)</f>
        <v>1668</v>
      </c>
      <c r="H205" s="102">
        <f t="shared" si="19"/>
        <v>4291</v>
      </c>
      <c r="I205" s="103">
        <f>SUM(I206:I213)</f>
        <v>2132</v>
      </c>
      <c r="J205" s="104">
        <f>SUM(J206:J213)</f>
        <v>2159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24" customHeight="1">
      <c r="A206" s="89" t="s">
        <v>33</v>
      </c>
      <c r="B206" s="47">
        <f t="shared" si="17"/>
        <v>459</v>
      </c>
      <c r="C206" s="58">
        <v>225</v>
      </c>
      <c r="D206" s="82">
        <v>234</v>
      </c>
      <c r="E206" s="66">
        <f t="shared" si="18"/>
        <v>521</v>
      </c>
      <c r="F206" s="58">
        <v>257</v>
      </c>
      <c r="G206" s="82">
        <v>264</v>
      </c>
      <c r="H206" s="66">
        <f t="shared" si="19"/>
        <v>673</v>
      </c>
      <c r="I206" s="58">
        <v>323</v>
      </c>
      <c r="J206" s="82">
        <v>350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ht="24" customHeight="1">
      <c r="A207" s="89" t="s">
        <v>34</v>
      </c>
      <c r="B207" s="47">
        <f t="shared" si="17"/>
        <v>232</v>
      </c>
      <c r="C207" s="58">
        <v>116</v>
      </c>
      <c r="D207" s="82">
        <v>116</v>
      </c>
      <c r="E207" s="66">
        <f t="shared" si="18"/>
        <v>273</v>
      </c>
      <c r="F207" s="58">
        <v>139</v>
      </c>
      <c r="G207" s="82">
        <v>134</v>
      </c>
      <c r="H207" s="66">
        <f t="shared" si="19"/>
        <v>351</v>
      </c>
      <c r="I207" s="58">
        <v>179</v>
      </c>
      <c r="J207" s="82">
        <v>172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ht="24" customHeight="1">
      <c r="A208" s="89" t="s">
        <v>35</v>
      </c>
      <c r="B208" s="47">
        <f t="shared" si="17"/>
        <v>464</v>
      </c>
      <c r="C208" s="58">
        <v>229</v>
      </c>
      <c r="D208" s="82">
        <v>235</v>
      </c>
      <c r="E208" s="66">
        <f t="shared" si="18"/>
        <v>539</v>
      </c>
      <c r="F208" s="58">
        <v>247</v>
      </c>
      <c r="G208" s="82">
        <v>292</v>
      </c>
      <c r="H208" s="66">
        <f t="shared" si="19"/>
        <v>637</v>
      </c>
      <c r="I208" s="58">
        <v>347</v>
      </c>
      <c r="J208" s="82">
        <v>290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ht="24" customHeight="1">
      <c r="A209" s="89" t="s">
        <v>36</v>
      </c>
      <c r="B209" s="47">
        <f t="shared" si="17"/>
        <v>161</v>
      </c>
      <c r="C209" s="58">
        <v>74</v>
      </c>
      <c r="D209" s="82">
        <v>87</v>
      </c>
      <c r="E209" s="66">
        <f t="shared" si="18"/>
        <v>204</v>
      </c>
      <c r="F209" s="58">
        <v>96</v>
      </c>
      <c r="G209" s="82">
        <v>108</v>
      </c>
      <c r="H209" s="66">
        <f t="shared" si="19"/>
        <v>271</v>
      </c>
      <c r="I209" s="58">
        <v>129</v>
      </c>
      <c r="J209" s="82">
        <v>142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ht="24" customHeight="1">
      <c r="A210" s="89" t="s">
        <v>37</v>
      </c>
      <c r="B210" s="47">
        <f t="shared" si="17"/>
        <v>532</v>
      </c>
      <c r="C210" s="58">
        <v>263</v>
      </c>
      <c r="D210" s="82">
        <v>269</v>
      </c>
      <c r="E210" s="66">
        <f t="shared" si="18"/>
        <v>583</v>
      </c>
      <c r="F210" s="58">
        <v>293</v>
      </c>
      <c r="G210" s="82">
        <v>290</v>
      </c>
      <c r="H210" s="66">
        <f t="shared" si="19"/>
        <v>753</v>
      </c>
      <c r="I210" s="58">
        <v>368</v>
      </c>
      <c r="J210" s="82">
        <v>385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ht="24" customHeight="1">
      <c r="A211" s="89" t="s">
        <v>38</v>
      </c>
      <c r="B211" s="47">
        <f t="shared" si="17"/>
        <v>353</v>
      </c>
      <c r="C211" s="58">
        <v>170</v>
      </c>
      <c r="D211" s="82">
        <v>183</v>
      </c>
      <c r="E211" s="66">
        <f t="shared" si="18"/>
        <v>417</v>
      </c>
      <c r="F211" s="58">
        <v>212</v>
      </c>
      <c r="G211" s="82">
        <v>205</v>
      </c>
      <c r="H211" s="66">
        <f t="shared" si="19"/>
        <v>588</v>
      </c>
      <c r="I211" s="58">
        <v>293</v>
      </c>
      <c r="J211" s="82">
        <v>295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ht="24" customHeight="1">
      <c r="A212" s="89" t="s">
        <v>39</v>
      </c>
      <c r="B212" s="47">
        <f t="shared" si="17"/>
        <v>358</v>
      </c>
      <c r="C212" s="58">
        <v>181</v>
      </c>
      <c r="D212" s="82">
        <v>177</v>
      </c>
      <c r="E212" s="66">
        <f t="shared" si="18"/>
        <v>478</v>
      </c>
      <c r="F212" s="58">
        <v>271</v>
      </c>
      <c r="G212" s="82">
        <v>207</v>
      </c>
      <c r="H212" s="66">
        <f t="shared" si="19"/>
        <v>573</v>
      </c>
      <c r="I212" s="58">
        <v>283</v>
      </c>
      <c r="J212" s="82">
        <v>290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ht="24" customHeight="1">
      <c r="A213" s="90" t="s">
        <v>40</v>
      </c>
      <c r="B213" s="48">
        <f t="shared" si="17"/>
        <v>261</v>
      </c>
      <c r="C213" s="59">
        <v>138</v>
      </c>
      <c r="D213" s="83">
        <v>123</v>
      </c>
      <c r="E213" s="67">
        <f t="shared" si="18"/>
        <v>354</v>
      </c>
      <c r="F213" s="59">
        <v>186</v>
      </c>
      <c r="G213" s="83">
        <v>168</v>
      </c>
      <c r="H213" s="67">
        <f t="shared" si="19"/>
        <v>445</v>
      </c>
      <c r="I213" s="59">
        <v>210</v>
      </c>
      <c r="J213" s="83">
        <v>235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ht="24" customHeight="1">
      <c r="A214" s="110" t="s">
        <v>41</v>
      </c>
      <c r="B214" s="109">
        <f t="shared" si="17"/>
        <v>1015</v>
      </c>
      <c r="C214" s="103">
        <f>SUM(C215:C218)</f>
        <v>515</v>
      </c>
      <c r="D214" s="104">
        <f>SUM(D215:D218)</f>
        <v>500</v>
      </c>
      <c r="E214" s="102">
        <f t="shared" si="18"/>
        <v>1312</v>
      </c>
      <c r="F214" s="103">
        <f>SUM(F215:F218)</f>
        <v>707</v>
      </c>
      <c r="G214" s="104">
        <f>SUM(G215:G218)</f>
        <v>605</v>
      </c>
      <c r="H214" s="102">
        <f t="shared" si="19"/>
        <v>1553</v>
      </c>
      <c r="I214" s="103">
        <f>SUM(I215:I218)</f>
        <v>830</v>
      </c>
      <c r="J214" s="104">
        <f>SUM(J215:J218)</f>
        <v>723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ht="24" customHeight="1">
      <c r="A215" s="89" t="s">
        <v>42</v>
      </c>
      <c r="B215" s="47">
        <f t="shared" si="17"/>
        <v>310</v>
      </c>
      <c r="C215" s="58">
        <v>158</v>
      </c>
      <c r="D215" s="82">
        <v>152</v>
      </c>
      <c r="E215" s="66">
        <f t="shared" si="18"/>
        <v>404</v>
      </c>
      <c r="F215" s="58">
        <v>230</v>
      </c>
      <c r="G215" s="82">
        <v>174</v>
      </c>
      <c r="H215" s="66">
        <f t="shared" si="19"/>
        <v>449</v>
      </c>
      <c r="I215" s="58">
        <v>242</v>
      </c>
      <c r="J215" s="82">
        <v>207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ht="24" customHeight="1">
      <c r="A216" s="89" t="s">
        <v>43</v>
      </c>
      <c r="B216" s="47">
        <f t="shared" si="17"/>
        <v>210</v>
      </c>
      <c r="C216" s="58">
        <v>113</v>
      </c>
      <c r="D216" s="82">
        <v>97</v>
      </c>
      <c r="E216" s="66">
        <f t="shared" si="18"/>
        <v>273</v>
      </c>
      <c r="F216" s="58">
        <v>147</v>
      </c>
      <c r="G216" s="82">
        <v>126</v>
      </c>
      <c r="H216" s="66">
        <f t="shared" si="19"/>
        <v>366</v>
      </c>
      <c r="I216" s="58">
        <v>196</v>
      </c>
      <c r="J216" s="82">
        <v>170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ht="24" customHeight="1">
      <c r="A217" s="89" t="s">
        <v>44</v>
      </c>
      <c r="B217" s="47">
        <f t="shared" si="17"/>
        <v>200</v>
      </c>
      <c r="C217" s="58">
        <v>105</v>
      </c>
      <c r="D217" s="82">
        <v>95</v>
      </c>
      <c r="E217" s="66">
        <f t="shared" si="18"/>
        <v>245</v>
      </c>
      <c r="F217" s="58">
        <v>125</v>
      </c>
      <c r="G217" s="82">
        <v>120</v>
      </c>
      <c r="H217" s="66">
        <f t="shared" si="19"/>
        <v>292</v>
      </c>
      <c r="I217" s="58">
        <v>149</v>
      </c>
      <c r="J217" s="82">
        <v>143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ht="24" customHeight="1">
      <c r="A218" s="90" t="s">
        <v>45</v>
      </c>
      <c r="B218" s="48">
        <f t="shared" si="17"/>
        <v>295</v>
      </c>
      <c r="C218" s="59">
        <v>139</v>
      </c>
      <c r="D218" s="83">
        <v>156</v>
      </c>
      <c r="E218" s="67">
        <f t="shared" si="18"/>
        <v>390</v>
      </c>
      <c r="F218" s="59">
        <v>205</v>
      </c>
      <c r="G218" s="83">
        <v>185</v>
      </c>
      <c r="H218" s="67">
        <f t="shared" si="19"/>
        <v>446</v>
      </c>
      <c r="I218" s="59">
        <v>243</v>
      </c>
      <c r="J218" s="83">
        <v>203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ht="24" customHeight="1">
      <c r="A219" s="5"/>
      <c r="B219" s="60"/>
      <c r="C219" s="60"/>
      <c r="D219" s="60"/>
      <c r="E219" s="60"/>
      <c r="F219" s="60"/>
      <c r="G219" s="60"/>
      <c r="H219" s="60"/>
      <c r="I219" s="60"/>
      <c r="J219" s="6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ht="24" customHeight="1">
      <c r="A220" s="5"/>
      <c r="B220" s="60"/>
      <c r="C220" s="60"/>
      <c r="D220" s="60"/>
      <c r="E220" s="60"/>
      <c r="F220" s="60"/>
      <c r="G220" s="60"/>
      <c r="H220" s="60"/>
      <c r="I220" s="60"/>
      <c r="J220" s="6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ht="24" customHeight="1">
      <c r="A221" s="12" t="s">
        <v>128</v>
      </c>
      <c r="B221" s="60"/>
      <c r="C221" s="60"/>
      <c r="D221" s="60"/>
      <c r="E221" s="60"/>
      <c r="F221" s="60"/>
      <c r="G221" s="60"/>
      <c r="H221" s="60"/>
      <c r="I221" s="60"/>
      <c r="J221" s="6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ht="24" customHeight="1">
      <c r="A222" s="5"/>
      <c r="B222" s="60"/>
      <c r="C222" s="60"/>
      <c r="D222" s="60"/>
      <c r="E222" s="60"/>
      <c r="F222" s="60"/>
      <c r="G222" s="60"/>
      <c r="H222" s="60"/>
      <c r="I222" s="60"/>
      <c r="J222" s="6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ht="24" customHeight="1">
      <c r="A223" s="6"/>
      <c r="B223" s="61"/>
      <c r="C223" s="61"/>
      <c r="D223" s="61"/>
      <c r="E223" s="61"/>
      <c r="F223" s="61"/>
      <c r="G223" s="114" t="s">
        <v>132</v>
      </c>
      <c r="H223" s="61"/>
      <c r="I223" s="61"/>
      <c r="J223" s="6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ht="24" customHeight="1">
      <c r="A224" s="41"/>
      <c r="B224" s="62" t="s">
        <v>64</v>
      </c>
      <c r="C224" s="54"/>
      <c r="D224" s="54"/>
      <c r="E224" s="62" t="s">
        <v>65</v>
      </c>
      <c r="F224" s="54"/>
      <c r="G224" s="54"/>
      <c r="H224" s="62" t="s">
        <v>66</v>
      </c>
      <c r="I224" s="54"/>
      <c r="J224" s="7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ht="24" customHeight="1">
      <c r="A225" s="7"/>
      <c r="B225" s="63" t="s">
        <v>3</v>
      </c>
      <c r="C225" s="55" t="s">
        <v>4</v>
      </c>
      <c r="D225" s="77" t="s">
        <v>5</v>
      </c>
      <c r="E225" s="63" t="s">
        <v>3</v>
      </c>
      <c r="F225" s="55" t="s">
        <v>4</v>
      </c>
      <c r="G225" s="77" t="s">
        <v>5</v>
      </c>
      <c r="H225" s="63" t="s">
        <v>3</v>
      </c>
      <c r="I225" s="55" t="s">
        <v>4</v>
      </c>
      <c r="J225" s="77" t="s">
        <v>5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ht="24" customHeight="1">
      <c r="A226" s="101" t="s">
        <v>49</v>
      </c>
      <c r="B226" s="102">
        <f aca="true" t="shared" si="20" ref="B226:B273">C226+D226</f>
        <v>41585</v>
      </c>
      <c r="C226" s="103">
        <f>C227+C228</f>
        <v>20826</v>
      </c>
      <c r="D226" s="104">
        <f>D227+D228</f>
        <v>20759</v>
      </c>
      <c r="E226" s="102">
        <f aca="true" t="shared" si="21" ref="E226:E273">F226+G226</f>
        <v>36102</v>
      </c>
      <c r="F226" s="103">
        <f>F227+F228</f>
        <v>17062</v>
      </c>
      <c r="G226" s="104">
        <f>G227+G228</f>
        <v>19040</v>
      </c>
      <c r="H226" s="102">
        <f aca="true" t="shared" si="22" ref="H226:H273">I226+J226</f>
        <v>37281</v>
      </c>
      <c r="I226" s="103">
        <f>I227+I228</f>
        <v>16953</v>
      </c>
      <c r="J226" s="104">
        <f>J227+J228</f>
        <v>20328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24" customHeight="1">
      <c r="A227" s="105" t="s">
        <v>50</v>
      </c>
      <c r="B227" s="106">
        <f t="shared" si="20"/>
        <v>26056</v>
      </c>
      <c r="C227" s="107">
        <f>SUM(C229:C232)</f>
        <v>12894</v>
      </c>
      <c r="D227" s="108">
        <f>SUM(D229:D232)</f>
        <v>13162</v>
      </c>
      <c r="E227" s="106">
        <f t="shared" si="21"/>
        <v>22021</v>
      </c>
      <c r="F227" s="107">
        <f>SUM(F229:F232)</f>
        <v>10411</v>
      </c>
      <c r="G227" s="108">
        <f>SUM(G229:G232)</f>
        <v>11610</v>
      </c>
      <c r="H227" s="106">
        <f t="shared" si="22"/>
        <v>21183</v>
      </c>
      <c r="I227" s="107">
        <f>SUM(I229:I232)</f>
        <v>9734</v>
      </c>
      <c r="J227" s="108">
        <f>SUM(J229:J232)</f>
        <v>11449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ht="24" customHeight="1">
      <c r="A228" s="13" t="s">
        <v>51</v>
      </c>
      <c r="B228" s="65">
        <f t="shared" si="20"/>
        <v>15529</v>
      </c>
      <c r="C228" s="57">
        <f>C233+C237+C246+C250+C260+C269</f>
        <v>7932</v>
      </c>
      <c r="D228" s="79">
        <f>D233+D237+D246+D250+D260+D269</f>
        <v>7597</v>
      </c>
      <c r="E228" s="65">
        <f t="shared" si="21"/>
        <v>14081</v>
      </c>
      <c r="F228" s="57">
        <f>F233+F237+F246+F250+F260+F269</f>
        <v>6651</v>
      </c>
      <c r="G228" s="79">
        <f>G233+G237+G246+G250+G260+G269</f>
        <v>7430</v>
      </c>
      <c r="H228" s="65">
        <f t="shared" si="22"/>
        <v>16098</v>
      </c>
      <c r="I228" s="57">
        <f>I233+I237+I246+I250+I260+I269</f>
        <v>7219</v>
      </c>
      <c r="J228" s="79">
        <f>J233+J237+J246+J250+J260+J269</f>
        <v>8879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24" customHeight="1">
      <c r="A229" s="14" t="s">
        <v>52</v>
      </c>
      <c r="B229" s="66">
        <f t="shared" si="20"/>
        <v>9701</v>
      </c>
      <c r="C229" s="58">
        <v>4903</v>
      </c>
      <c r="D229" s="82">
        <v>4798</v>
      </c>
      <c r="E229" s="66">
        <f t="shared" si="21"/>
        <v>8091</v>
      </c>
      <c r="F229" s="58">
        <v>3831</v>
      </c>
      <c r="G229" s="82">
        <v>4260</v>
      </c>
      <c r="H229" s="66">
        <f t="shared" si="22"/>
        <v>7889</v>
      </c>
      <c r="I229" s="58">
        <v>3592</v>
      </c>
      <c r="J229" s="82">
        <v>4297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ht="24" customHeight="1">
      <c r="A230" s="14" t="s">
        <v>53</v>
      </c>
      <c r="B230" s="66">
        <f t="shared" si="20"/>
        <v>10150</v>
      </c>
      <c r="C230" s="58">
        <v>4960</v>
      </c>
      <c r="D230" s="82">
        <v>5190</v>
      </c>
      <c r="E230" s="66">
        <f t="shared" si="21"/>
        <v>8581</v>
      </c>
      <c r="F230" s="58">
        <v>4026</v>
      </c>
      <c r="G230" s="82">
        <v>4555</v>
      </c>
      <c r="H230" s="66">
        <f t="shared" si="22"/>
        <v>7910</v>
      </c>
      <c r="I230" s="58">
        <v>3674</v>
      </c>
      <c r="J230" s="82">
        <v>4236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ht="24" customHeight="1">
      <c r="A231" s="14" t="s">
        <v>54</v>
      </c>
      <c r="B231" s="66">
        <f t="shared" si="20"/>
        <v>3430</v>
      </c>
      <c r="C231" s="58">
        <v>1681</v>
      </c>
      <c r="D231" s="82">
        <v>1749</v>
      </c>
      <c r="E231" s="66">
        <f t="shared" si="21"/>
        <v>2999</v>
      </c>
      <c r="F231" s="58">
        <v>1444</v>
      </c>
      <c r="G231" s="82">
        <v>1555</v>
      </c>
      <c r="H231" s="66">
        <f t="shared" si="22"/>
        <v>3038</v>
      </c>
      <c r="I231" s="58">
        <v>1404</v>
      </c>
      <c r="J231" s="82">
        <v>1634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ht="24" customHeight="1">
      <c r="A232" s="13" t="s">
        <v>55</v>
      </c>
      <c r="B232" s="67">
        <f t="shared" si="20"/>
        <v>2775</v>
      </c>
      <c r="C232" s="59">
        <v>1350</v>
      </c>
      <c r="D232" s="83">
        <v>1425</v>
      </c>
      <c r="E232" s="67">
        <f t="shared" si="21"/>
        <v>2350</v>
      </c>
      <c r="F232" s="59">
        <v>1110</v>
      </c>
      <c r="G232" s="83">
        <v>1240</v>
      </c>
      <c r="H232" s="67">
        <f t="shared" si="22"/>
        <v>2346</v>
      </c>
      <c r="I232" s="59">
        <v>1064</v>
      </c>
      <c r="J232" s="83">
        <v>1282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ht="24" customHeight="1">
      <c r="A233" s="101" t="s">
        <v>56</v>
      </c>
      <c r="B233" s="102">
        <f t="shared" si="20"/>
        <v>1575</v>
      </c>
      <c r="C233" s="103">
        <f>SUM(C234:C236)</f>
        <v>788</v>
      </c>
      <c r="D233" s="104">
        <f>SUM(D234:D236)</f>
        <v>787</v>
      </c>
      <c r="E233" s="102">
        <f t="shared" si="21"/>
        <v>1419</v>
      </c>
      <c r="F233" s="103">
        <f>SUM(F234:F236)</f>
        <v>697</v>
      </c>
      <c r="G233" s="104">
        <f>SUM(G234:G236)</f>
        <v>722</v>
      </c>
      <c r="H233" s="102">
        <f t="shared" si="22"/>
        <v>1647</v>
      </c>
      <c r="I233" s="103">
        <f>SUM(I234:I236)</f>
        <v>721</v>
      </c>
      <c r="J233" s="104">
        <f>SUM(J234:J236)</f>
        <v>926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ht="24" customHeight="1">
      <c r="A234" s="15" t="s">
        <v>6</v>
      </c>
      <c r="B234" s="66">
        <f t="shared" si="20"/>
        <v>488</v>
      </c>
      <c r="C234" s="58">
        <v>252</v>
      </c>
      <c r="D234" s="82">
        <v>236</v>
      </c>
      <c r="E234" s="66">
        <f t="shared" si="21"/>
        <v>470</v>
      </c>
      <c r="F234" s="58">
        <v>235</v>
      </c>
      <c r="G234" s="82">
        <v>235</v>
      </c>
      <c r="H234" s="66">
        <f t="shared" si="22"/>
        <v>505</v>
      </c>
      <c r="I234" s="58">
        <v>211</v>
      </c>
      <c r="J234" s="82">
        <v>294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ht="24" customHeight="1">
      <c r="A235" s="15" t="s">
        <v>7</v>
      </c>
      <c r="B235" s="66">
        <f t="shared" si="20"/>
        <v>874</v>
      </c>
      <c r="C235" s="58">
        <v>428</v>
      </c>
      <c r="D235" s="82">
        <v>446</v>
      </c>
      <c r="E235" s="66">
        <f t="shared" si="21"/>
        <v>769</v>
      </c>
      <c r="F235" s="58">
        <v>378</v>
      </c>
      <c r="G235" s="82">
        <v>391</v>
      </c>
      <c r="H235" s="66">
        <f t="shared" si="22"/>
        <v>926</v>
      </c>
      <c r="I235" s="58">
        <v>416</v>
      </c>
      <c r="J235" s="82">
        <v>510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ht="24" customHeight="1">
      <c r="A236" s="16" t="s">
        <v>8</v>
      </c>
      <c r="B236" s="67">
        <f t="shared" si="20"/>
        <v>213</v>
      </c>
      <c r="C236" s="59">
        <v>108</v>
      </c>
      <c r="D236" s="83">
        <v>105</v>
      </c>
      <c r="E236" s="67">
        <f t="shared" si="21"/>
        <v>180</v>
      </c>
      <c r="F236" s="59">
        <v>84</v>
      </c>
      <c r="G236" s="83">
        <v>96</v>
      </c>
      <c r="H236" s="67">
        <f t="shared" si="22"/>
        <v>216</v>
      </c>
      <c r="I236" s="59">
        <v>94</v>
      </c>
      <c r="J236" s="83">
        <v>122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ht="24" customHeight="1">
      <c r="A237" s="101" t="s">
        <v>9</v>
      </c>
      <c r="B237" s="102">
        <f t="shared" si="20"/>
        <v>3001</v>
      </c>
      <c r="C237" s="103">
        <f>SUM(C238:C245)</f>
        <v>1586</v>
      </c>
      <c r="D237" s="104">
        <f>SUM(D238:D245)</f>
        <v>1415</v>
      </c>
      <c r="E237" s="102">
        <f t="shared" si="21"/>
        <v>2881</v>
      </c>
      <c r="F237" s="103">
        <f>SUM(F238:F245)</f>
        <v>1303</v>
      </c>
      <c r="G237" s="104">
        <f>SUM(G238:G245)</f>
        <v>1578</v>
      </c>
      <c r="H237" s="102">
        <f t="shared" si="22"/>
        <v>3496</v>
      </c>
      <c r="I237" s="103">
        <f>SUM(I238:I245)</f>
        <v>1579</v>
      </c>
      <c r="J237" s="104">
        <f>SUM(J238:J245)</f>
        <v>1917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ht="24" customHeight="1">
      <c r="A238" s="15" t="s">
        <v>10</v>
      </c>
      <c r="B238" s="66">
        <f t="shared" si="20"/>
        <v>616</v>
      </c>
      <c r="C238" s="58">
        <v>334</v>
      </c>
      <c r="D238" s="82">
        <v>282</v>
      </c>
      <c r="E238" s="66">
        <f t="shared" si="21"/>
        <v>566</v>
      </c>
      <c r="F238" s="58">
        <v>261</v>
      </c>
      <c r="G238" s="82">
        <v>305</v>
      </c>
      <c r="H238" s="66">
        <f t="shared" si="22"/>
        <v>618</v>
      </c>
      <c r="I238" s="58">
        <v>284</v>
      </c>
      <c r="J238" s="82">
        <v>334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ht="24" customHeight="1">
      <c r="A239" s="15" t="s">
        <v>11</v>
      </c>
      <c r="B239" s="66">
        <f t="shared" si="20"/>
        <v>268</v>
      </c>
      <c r="C239" s="58">
        <v>150</v>
      </c>
      <c r="D239" s="82">
        <v>118</v>
      </c>
      <c r="E239" s="66">
        <f t="shared" si="21"/>
        <v>258</v>
      </c>
      <c r="F239" s="58">
        <v>110</v>
      </c>
      <c r="G239" s="82">
        <v>148</v>
      </c>
      <c r="H239" s="66">
        <f t="shared" si="22"/>
        <v>304</v>
      </c>
      <c r="I239" s="58">
        <v>145</v>
      </c>
      <c r="J239" s="82">
        <v>159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ht="24" customHeight="1">
      <c r="A240" s="15" t="s">
        <v>12</v>
      </c>
      <c r="B240" s="66">
        <f t="shared" si="20"/>
        <v>514</v>
      </c>
      <c r="C240" s="58">
        <v>277</v>
      </c>
      <c r="D240" s="82">
        <v>237</v>
      </c>
      <c r="E240" s="66">
        <f t="shared" si="21"/>
        <v>454</v>
      </c>
      <c r="F240" s="58">
        <v>198</v>
      </c>
      <c r="G240" s="82">
        <v>256</v>
      </c>
      <c r="H240" s="66">
        <f t="shared" si="22"/>
        <v>561</v>
      </c>
      <c r="I240" s="58">
        <v>239</v>
      </c>
      <c r="J240" s="82">
        <v>322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ht="24" customHeight="1">
      <c r="A241" s="15" t="s">
        <v>13</v>
      </c>
      <c r="B241" s="66">
        <f t="shared" si="20"/>
        <v>332</v>
      </c>
      <c r="C241" s="58">
        <v>174</v>
      </c>
      <c r="D241" s="82">
        <v>158</v>
      </c>
      <c r="E241" s="66">
        <f t="shared" si="21"/>
        <v>285</v>
      </c>
      <c r="F241" s="58">
        <v>128</v>
      </c>
      <c r="G241" s="82">
        <v>157</v>
      </c>
      <c r="H241" s="66">
        <f t="shared" si="22"/>
        <v>367</v>
      </c>
      <c r="I241" s="58">
        <v>171</v>
      </c>
      <c r="J241" s="82">
        <v>196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ht="24" customHeight="1">
      <c r="A242" s="15" t="s">
        <v>14</v>
      </c>
      <c r="B242" s="66">
        <f t="shared" si="20"/>
        <v>269</v>
      </c>
      <c r="C242" s="58">
        <v>137</v>
      </c>
      <c r="D242" s="82">
        <v>132</v>
      </c>
      <c r="E242" s="66">
        <f t="shared" si="21"/>
        <v>346</v>
      </c>
      <c r="F242" s="58">
        <v>155</v>
      </c>
      <c r="G242" s="82">
        <v>191</v>
      </c>
      <c r="H242" s="66">
        <f t="shared" si="22"/>
        <v>384</v>
      </c>
      <c r="I242" s="58">
        <v>177</v>
      </c>
      <c r="J242" s="82">
        <v>207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ht="24" customHeight="1">
      <c r="A243" s="15" t="s">
        <v>15</v>
      </c>
      <c r="B243" s="66">
        <f t="shared" si="20"/>
        <v>279</v>
      </c>
      <c r="C243" s="58">
        <v>153</v>
      </c>
      <c r="D243" s="82">
        <v>126</v>
      </c>
      <c r="E243" s="66">
        <f t="shared" si="21"/>
        <v>225</v>
      </c>
      <c r="F243" s="58">
        <v>115</v>
      </c>
      <c r="G243" s="82">
        <v>110</v>
      </c>
      <c r="H243" s="66">
        <f t="shared" si="22"/>
        <v>297</v>
      </c>
      <c r="I243" s="58">
        <v>127</v>
      </c>
      <c r="J243" s="82">
        <v>170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ht="24" customHeight="1">
      <c r="A244" s="15" t="s">
        <v>16</v>
      </c>
      <c r="B244" s="66">
        <f t="shared" si="20"/>
        <v>162</v>
      </c>
      <c r="C244" s="58">
        <v>76</v>
      </c>
      <c r="D244" s="82">
        <v>86</v>
      </c>
      <c r="E244" s="66">
        <f t="shared" si="21"/>
        <v>168</v>
      </c>
      <c r="F244" s="58">
        <v>78</v>
      </c>
      <c r="G244" s="82">
        <v>90</v>
      </c>
      <c r="H244" s="66">
        <f t="shared" si="22"/>
        <v>244</v>
      </c>
      <c r="I244" s="58">
        <v>103</v>
      </c>
      <c r="J244" s="82">
        <v>141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ht="24" customHeight="1">
      <c r="A245" s="16" t="s">
        <v>17</v>
      </c>
      <c r="B245" s="67">
        <f t="shared" si="20"/>
        <v>561</v>
      </c>
      <c r="C245" s="59">
        <v>285</v>
      </c>
      <c r="D245" s="83">
        <v>276</v>
      </c>
      <c r="E245" s="67">
        <f t="shared" si="21"/>
        <v>579</v>
      </c>
      <c r="F245" s="59">
        <v>258</v>
      </c>
      <c r="G245" s="83">
        <v>321</v>
      </c>
      <c r="H245" s="67">
        <f t="shared" si="22"/>
        <v>721</v>
      </c>
      <c r="I245" s="59">
        <v>333</v>
      </c>
      <c r="J245" s="83">
        <v>388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ht="24" customHeight="1">
      <c r="A246" s="101" t="s">
        <v>18</v>
      </c>
      <c r="B246" s="102">
        <f t="shared" si="20"/>
        <v>1423</v>
      </c>
      <c r="C246" s="103">
        <f>SUM(C247:C249)</f>
        <v>739</v>
      </c>
      <c r="D246" s="104">
        <f>SUM(D247:D249)</f>
        <v>684</v>
      </c>
      <c r="E246" s="102">
        <f t="shared" si="21"/>
        <v>1275</v>
      </c>
      <c r="F246" s="103">
        <f>SUM(F247:F249)</f>
        <v>599</v>
      </c>
      <c r="G246" s="104">
        <f>SUM(G247:G249)</f>
        <v>676</v>
      </c>
      <c r="H246" s="102">
        <f t="shared" si="22"/>
        <v>1460</v>
      </c>
      <c r="I246" s="103">
        <f>SUM(I247:I249)</f>
        <v>643</v>
      </c>
      <c r="J246" s="104">
        <f>SUM(J247:J249)</f>
        <v>817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24" customHeight="1">
      <c r="A247" s="15" t="s">
        <v>19</v>
      </c>
      <c r="B247" s="66">
        <f t="shared" si="20"/>
        <v>628</v>
      </c>
      <c r="C247" s="58">
        <v>326</v>
      </c>
      <c r="D247" s="82">
        <v>302</v>
      </c>
      <c r="E247" s="66">
        <f t="shared" si="21"/>
        <v>531</v>
      </c>
      <c r="F247" s="58">
        <v>250</v>
      </c>
      <c r="G247" s="82">
        <v>281</v>
      </c>
      <c r="H247" s="66">
        <f t="shared" si="22"/>
        <v>618</v>
      </c>
      <c r="I247" s="58">
        <v>266</v>
      </c>
      <c r="J247" s="82">
        <v>352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ht="24" customHeight="1">
      <c r="A248" s="15" t="s">
        <v>20</v>
      </c>
      <c r="B248" s="66">
        <f t="shared" si="20"/>
        <v>287</v>
      </c>
      <c r="C248" s="58">
        <v>135</v>
      </c>
      <c r="D248" s="82">
        <v>152</v>
      </c>
      <c r="E248" s="66">
        <f t="shared" si="21"/>
        <v>264</v>
      </c>
      <c r="F248" s="58">
        <v>132</v>
      </c>
      <c r="G248" s="82">
        <v>132</v>
      </c>
      <c r="H248" s="66">
        <f t="shared" si="22"/>
        <v>302</v>
      </c>
      <c r="I248" s="58">
        <v>134</v>
      </c>
      <c r="J248" s="82">
        <v>168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ht="24" customHeight="1">
      <c r="A249" s="16" t="s">
        <v>21</v>
      </c>
      <c r="B249" s="67">
        <f t="shared" si="20"/>
        <v>508</v>
      </c>
      <c r="C249" s="59">
        <v>278</v>
      </c>
      <c r="D249" s="83">
        <v>230</v>
      </c>
      <c r="E249" s="67">
        <f t="shared" si="21"/>
        <v>480</v>
      </c>
      <c r="F249" s="59">
        <v>217</v>
      </c>
      <c r="G249" s="83">
        <v>263</v>
      </c>
      <c r="H249" s="67">
        <f t="shared" si="22"/>
        <v>540</v>
      </c>
      <c r="I249" s="59">
        <v>243</v>
      </c>
      <c r="J249" s="83">
        <v>297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ht="24" customHeight="1">
      <c r="A250" s="101" t="s">
        <v>22</v>
      </c>
      <c r="B250" s="102">
        <f t="shared" si="20"/>
        <v>4371</v>
      </c>
      <c r="C250" s="103">
        <f>SUM(C251:C259)</f>
        <v>2220</v>
      </c>
      <c r="D250" s="104">
        <f>SUM(D251:D259)</f>
        <v>2151</v>
      </c>
      <c r="E250" s="102">
        <f t="shared" si="21"/>
        <v>3942</v>
      </c>
      <c r="F250" s="103">
        <f>SUM(F251:F259)</f>
        <v>1868</v>
      </c>
      <c r="G250" s="104">
        <f>SUM(G251:G259)</f>
        <v>2074</v>
      </c>
      <c r="H250" s="102">
        <f t="shared" si="22"/>
        <v>4323</v>
      </c>
      <c r="I250" s="103">
        <f>SUM(I251:I259)</f>
        <v>1962</v>
      </c>
      <c r="J250" s="104">
        <f>SUM(J251:J259)</f>
        <v>2361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ht="24" customHeight="1">
      <c r="A251" s="15" t="s">
        <v>23</v>
      </c>
      <c r="B251" s="66">
        <f t="shared" si="20"/>
        <v>524</v>
      </c>
      <c r="C251" s="58">
        <v>267</v>
      </c>
      <c r="D251" s="82">
        <v>257</v>
      </c>
      <c r="E251" s="66">
        <f t="shared" si="21"/>
        <v>393</v>
      </c>
      <c r="F251" s="58">
        <v>191</v>
      </c>
      <c r="G251" s="82">
        <v>202</v>
      </c>
      <c r="H251" s="66">
        <f t="shared" si="22"/>
        <v>419</v>
      </c>
      <c r="I251" s="58">
        <v>203</v>
      </c>
      <c r="J251" s="82">
        <v>216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ht="24" customHeight="1">
      <c r="A252" s="15" t="s">
        <v>24</v>
      </c>
      <c r="B252" s="66">
        <f t="shared" si="20"/>
        <v>186</v>
      </c>
      <c r="C252" s="58">
        <v>89</v>
      </c>
      <c r="D252" s="82">
        <v>97</v>
      </c>
      <c r="E252" s="66">
        <f t="shared" si="21"/>
        <v>185</v>
      </c>
      <c r="F252" s="58">
        <v>85</v>
      </c>
      <c r="G252" s="82">
        <v>100</v>
      </c>
      <c r="H252" s="66">
        <f t="shared" si="22"/>
        <v>196</v>
      </c>
      <c r="I252" s="58">
        <v>92</v>
      </c>
      <c r="J252" s="82">
        <v>104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ht="24" customHeight="1">
      <c r="A253" s="15" t="s">
        <v>25</v>
      </c>
      <c r="B253" s="66">
        <f t="shared" si="20"/>
        <v>407</v>
      </c>
      <c r="C253" s="58">
        <v>205</v>
      </c>
      <c r="D253" s="82">
        <v>202</v>
      </c>
      <c r="E253" s="66">
        <f t="shared" si="21"/>
        <v>402</v>
      </c>
      <c r="F253" s="58">
        <v>177</v>
      </c>
      <c r="G253" s="82">
        <v>225</v>
      </c>
      <c r="H253" s="66">
        <f t="shared" si="22"/>
        <v>428</v>
      </c>
      <c r="I253" s="58">
        <v>212</v>
      </c>
      <c r="J253" s="82">
        <v>216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ht="24" customHeight="1">
      <c r="A254" s="15" t="s">
        <v>26</v>
      </c>
      <c r="B254" s="66">
        <f t="shared" si="20"/>
        <v>484</v>
      </c>
      <c r="C254" s="58">
        <v>232</v>
      </c>
      <c r="D254" s="82">
        <v>252</v>
      </c>
      <c r="E254" s="66">
        <f t="shared" si="21"/>
        <v>464</v>
      </c>
      <c r="F254" s="58">
        <v>210</v>
      </c>
      <c r="G254" s="82">
        <v>254</v>
      </c>
      <c r="H254" s="66">
        <f t="shared" si="22"/>
        <v>577</v>
      </c>
      <c r="I254" s="58">
        <v>246</v>
      </c>
      <c r="J254" s="82">
        <v>331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ht="24" customHeight="1">
      <c r="A255" s="15" t="s">
        <v>27</v>
      </c>
      <c r="B255" s="66">
        <f t="shared" si="20"/>
        <v>283</v>
      </c>
      <c r="C255" s="58">
        <v>145</v>
      </c>
      <c r="D255" s="82">
        <v>138</v>
      </c>
      <c r="E255" s="66">
        <f t="shared" si="21"/>
        <v>234</v>
      </c>
      <c r="F255" s="58">
        <v>106</v>
      </c>
      <c r="G255" s="82">
        <v>128</v>
      </c>
      <c r="H255" s="66">
        <f t="shared" si="22"/>
        <v>287</v>
      </c>
      <c r="I255" s="58">
        <v>138</v>
      </c>
      <c r="J255" s="82">
        <v>149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ht="24" customHeight="1">
      <c r="A256" s="15" t="s">
        <v>28</v>
      </c>
      <c r="B256" s="66">
        <f t="shared" si="20"/>
        <v>538</v>
      </c>
      <c r="C256" s="58">
        <v>274</v>
      </c>
      <c r="D256" s="82">
        <v>264</v>
      </c>
      <c r="E256" s="66">
        <f t="shared" si="21"/>
        <v>461</v>
      </c>
      <c r="F256" s="58">
        <v>232</v>
      </c>
      <c r="G256" s="82">
        <v>229</v>
      </c>
      <c r="H256" s="66">
        <f t="shared" si="22"/>
        <v>441</v>
      </c>
      <c r="I256" s="58">
        <v>196</v>
      </c>
      <c r="J256" s="82">
        <v>245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ht="24" customHeight="1">
      <c r="A257" s="15" t="s">
        <v>29</v>
      </c>
      <c r="B257" s="66">
        <f t="shared" si="20"/>
        <v>594</v>
      </c>
      <c r="C257" s="58">
        <v>314</v>
      </c>
      <c r="D257" s="82">
        <v>280</v>
      </c>
      <c r="E257" s="66">
        <f t="shared" si="21"/>
        <v>482</v>
      </c>
      <c r="F257" s="58">
        <v>232</v>
      </c>
      <c r="G257" s="82">
        <v>250</v>
      </c>
      <c r="H257" s="66">
        <f t="shared" si="22"/>
        <v>598</v>
      </c>
      <c r="I257" s="58">
        <v>273</v>
      </c>
      <c r="J257" s="82">
        <v>325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ht="24" customHeight="1">
      <c r="A258" s="15" t="s">
        <v>30</v>
      </c>
      <c r="B258" s="66">
        <f t="shared" si="20"/>
        <v>791</v>
      </c>
      <c r="C258" s="58">
        <v>413</v>
      </c>
      <c r="D258" s="82">
        <v>378</v>
      </c>
      <c r="E258" s="66">
        <f t="shared" si="21"/>
        <v>759</v>
      </c>
      <c r="F258" s="58">
        <v>353</v>
      </c>
      <c r="G258" s="82">
        <v>406</v>
      </c>
      <c r="H258" s="66">
        <f t="shared" si="22"/>
        <v>792</v>
      </c>
      <c r="I258" s="58">
        <v>355</v>
      </c>
      <c r="J258" s="82">
        <v>437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ht="24" customHeight="1">
      <c r="A259" s="16" t="s">
        <v>31</v>
      </c>
      <c r="B259" s="67">
        <f t="shared" si="20"/>
        <v>564</v>
      </c>
      <c r="C259" s="59">
        <v>281</v>
      </c>
      <c r="D259" s="83">
        <v>283</v>
      </c>
      <c r="E259" s="67">
        <f t="shared" si="21"/>
        <v>562</v>
      </c>
      <c r="F259" s="59">
        <v>282</v>
      </c>
      <c r="G259" s="83">
        <v>280</v>
      </c>
      <c r="H259" s="67">
        <f t="shared" si="22"/>
        <v>585</v>
      </c>
      <c r="I259" s="59">
        <v>247</v>
      </c>
      <c r="J259" s="83">
        <v>338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ht="24" customHeight="1">
      <c r="A260" s="101" t="s">
        <v>32</v>
      </c>
      <c r="B260" s="102">
        <f t="shared" si="20"/>
        <v>3886</v>
      </c>
      <c r="C260" s="103">
        <f>SUM(C261:C268)</f>
        <v>1953</v>
      </c>
      <c r="D260" s="104">
        <f>SUM(D261:D268)</f>
        <v>1933</v>
      </c>
      <c r="E260" s="102">
        <f t="shared" si="21"/>
        <v>3274</v>
      </c>
      <c r="F260" s="103">
        <f>SUM(F261:F268)</f>
        <v>1603</v>
      </c>
      <c r="G260" s="104">
        <f>SUM(G261:G268)</f>
        <v>1671</v>
      </c>
      <c r="H260" s="102">
        <f t="shared" si="22"/>
        <v>3422</v>
      </c>
      <c r="I260" s="103">
        <f>SUM(I261:I268)</f>
        <v>1533</v>
      </c>
      <c r="J260" s="104">
        <f>SUM(J261:J268)</f>
        <v>1889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24" customHeight="1">
      <c r="A261" s="15" t="s">
        <v>33</v>
      </c>
      <c r="B261" s="66">
        <f t="shared" si="20"/>
        <v>631</v>
      </c>
      <c r="C261" s="58">
        <v>307</v>
      </c>
      <c r="D261" s="82">
        <v>324</v>
      </c>
      <c r="E261" s="66">
        <f t="shared" si="21"/>
        <v>527</v>
      </c>
      <c r="F261" s="58">
        <v>253</v>
      </c>
      <c r="G261" s="82">
        <v>274</v>
      </c>
      <c r="H261" s="66">
        <f t="shared" si="22"/>
        <v>583</v>
      </c>
      <c r="I261" s="58">
        <v>261</v>
      </c>
      <c r="J261" s="82">
        <v>322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ht="24" customHeight="1">
      <c r="A262" s="15" t="s">
        <v>34</v>
      </c>
      <c r="B262" s="66">
        <f t="shared" si="20"/>
        <v>321</v>
      </c>
      <c r="C262" s="58">
        <v>152</v>
      </c>
      <c r="D262" s="82">
        <v>169</v>
      </c>
      <c r="E262" s="66">
        <f t="shared" si="21"/>
        <v>267</v>
      </c>
      <c r="F262" s="58">
        <v>141</v>
      </c>
      <c r="G262" s="82">
        <v>126</v>
      </c>
      <c r="H262" s="66">
        <f t="shared" si="22"/>
        <v>271</v>
      </c>
      <c r="I262" s="58">
        <v>122</v>
      </c>
      <c r="J262" s="82">
        <v>149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ht="24" customHeight="1">
      <c r="A263" s="15" t="s">
        <v>35</v>
      </c>
      <c r="B263" s="66">
        <f t="shared" si="20"/>
        <v>574</v>
      </c>
      <c r="C263" s="58">
        <v>271</v>
      </c>
      <c r="D263" s="82">
        <v>303</v>
      </c>
      <c r="E263" s="66">
        <f t="shared" si="21"/>
        <v>442</v>
      </c>
      <c r="F263" s="58">
        <v>234</v>
      </c>
      <c r="G263" s="82">
        <v>208</v>
      </c>
      <c r="H263" s="66">
        <f t="shared" si="22"/>
        <v>435</v>
      </c>
      <c r="I263" s="58">
        <v>198</v>
      </c>
      <c r="J263" s="82">
        <v>237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ht="24" customHeight="1">
      <c r="A264" s="15" t="s">
        <v>36</v>
      </c>
      <c r="B264" s="66">
        <f t="shared" si="20"/>
        <v>231</v>
      </c>
      <c r="C264" s="58">
        <v>113</v>
      </c>
      <c r="D264" s="82">
        <v>118</v>
      </c>
      <c r="E264" s="66">
        <f t="shared" si="21"/>
        <v>186</v>
      </c>
      <c r="F264" s="58">
        <v>97</v>
      </c>
      <c r="G264" s="82">
        <v>89</v>
      </c>
      <c r="H264" s="66">
        <f t="shared" si="22"/>
        <v>182</v>
      </c>
      <c r="I264" s="58">
        <v>76</v>
      </c>
      <c r="J264" s="82">
        <v>106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ht="24" customHeight="1">
      <c r="A265" s="15" t="s">
        <v>37</v>
      </c>
      <c r="B265" s="66">
        <f t="shared" si="20"/>
        <v>688</v>
      </c>
      <c r="C265" s="58">
        <v>349</v>
      </c>
      <c r="D265" s="82">
        <v>339</v>
      </c>
      <c r="E265" s="66">
        <f t="shared" si="21"/>
        <v>624</v>
      </c>
      <c r="F265" s="58">
        <v>287</v>
      </c>
      <c r="G265" s="82">
        <v>337</v>
      </c>
      <c r="H265" s="66">
        <f t="shared" si="22"/>
        <v>537</v>
      </c>
      <c r="I265" s="58">
        <v>252</v>
      </c>
      <c r="J265" s="82">
        <v>285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ht="24" customHeight="1">
      <c r="A266" s="15" t="s">
        <v>38</v>
      </c>
      <c r="B266" s="66">
        <f t="shared" si="20"/>
        <v>530</v>
      </c>
      <c r="C266" s="58">
        <v>287</v>
      </c>
      <c r="D266" s="82">
        <v>243</v>
      </c>
      <c r="E266" s="66">
        <f t="shared" si="21"/>
        <v>411</v>
      </c>
      <c r="F266" s="58">
        <v>201</v>
      </c>
      <c r="G266" s="82">
        <v>210</v>
      </c>
      <c r="H266" s="66">
        <f t="shared" si="22"/>
        <v>445</v>
      </c>
      <c r="I266" s="58">
        <v>192</v>
      </c>
      <c r="J266" s="82">
        <v>253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ht="24" customHeight="1">
      <c r="A267" s="15" t="s">
        <v>39</v>
      </c>
      <c r="B267" s="66">
        <f t="shared" si="20"/>
        <v>524</v>
      </c>
      <c r="C267" s="58">
        <v>256</v>
      </c>
      <c r="D267" s="82">
        <v>268</v>
      </c>
      <c r="E267" s="66">
        <f t="shared" si="21"/>
        <v>504</v>
      </c>
      <c r="F267" s="58">
        <v>244</v>
      </c>
      <c r="G267" s="82">
        <v>260</v>
      </c>
      <c r="H267" s="66">
        <f t="shared" si="22"/>
        <v>607</v>
      </c>
      <c r="I267" s="58">
        <v>278</v>
      </c>
      <c r="J267" s="82">
        <v>329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ht="24" customHeight="1">
      <c r="A268" s="16" t="s">
        <v>40</v>
      </c>
      <c r="B268" s="67">
        <f t="shared" si="20"/>
        <v>387</v>
      </c>
      <c r="C268" s="59">
        <v>218</v>
      </c>
      <c r="D268" s="83">
        <v>169</v>
      </c>
      <c r="E268" s="67">
        <f t="shared" si="21"/>
        <v>313</v>
      </c>
      <c r="F268" s="59">
        <v>146</v>
      </c>
      <c r="G268" s="83">
        <v>167</v>
      </c>
      <c r="H268" s="67">
        <f t="shared" si="22"/>
        <v>362</v>
      </c>
      <c r="I268" s="59">
        <v>154</v>
      </c>
      <c r="J268" s="83">
        <v>208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ht="24" customHeight="1">
      <c r="A269" s="101" t="s">
        <v>41</v>
      </c>
      <c r="B269" s="102">
        <f t="shared" si="20"/>
        <v>1273</v>
      </c>
      <c r="C269" s="103">
        <f>SUM(C270:C273)</f>
        <v>646</v>
      </c>
      <c r="D269" s="104">
        <f>SUM(D270:D273)</f>
        <v>627</v>
      </c>
      <c r="E269" s="102">
        <f t="shared" si="21"/>
        <v>1290</v>
      </c>
      <c r="F269" s="103">
        <f>SUM(F270:F273)</f>
        <v>581</v>
      </c>
      <c r="G269" s="104">
        <f>SUM(G270:G273)</f>
        <v>709</v>
      </c>
      <c r="H269" s="102">
        <f t="shared" si="22"/>
        <v>1750</v>
      </c>
      <c r="I269" s="103">
        <f>SUM(I270:I273)</f>
        <v>781</v>
      </c>
      <c r="J269" s="104">
        <f>SUM(J270:J273)</f>
        <v>969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ht="24" customHeight="1">
      <c r="A270" s="15" t="s">
        <v>42</v>
      </c>
      <c r="B270" s="66">
        <f t="shared" si="20"/>
        <v>379</v>
      </c>
      <c r="C270" s="58">
        <v>181</v>
      </c>
      <c r="D270" s="82">
        <v>198</v>
      </c>
      <c r="E270" s="66">
        <f t="shared" si="21"/>
        <v>427</v>
      </c>
      <c r="F270" s="58">
        <v>185</v>
      </c>
      <c r="G270" s="82">
        <v>242</v>
      </c>
      <c r="H270" s="66">
        <f t="shared" si="22"/>
        <v>646</v>
      </c>
      <c r="I270" s="58">
        <v>268</v>
      </c>
      <c r="J270" s="82">
        <v>378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ht="24" customHeight="1">
      <c r="A271" s="15" t="s">
        <v>43</v>
      </c>
      <c r="B271" s="66">
        <f t="shared" si="20"/>
        <v>340</v>
      </c>
      <c r="C271" s="58">
        <v>165</v>
      </c>
      <c r="D271" s="82">
        <v>175</v>
      </c>
      <c r="E271" s="66">
        <f t="shared" si="21"/>
        <v>305</v>
      </c>
      <c r="F271" s="58">
        <v>139</v>
      </c>
      <c r="G271" s="82">
        <v>166</v>
      </c>
      <c r="H271" s="66">
        <f t="shared" si="22"/>
        <v>363</v>
      </c>
      <c r="I271" s="58">
        <v>165</v>
      </c>
      <c r="J271" s="82">
        <v>198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ht="24" customHeight="1">
      <c r="A272" s="15" t="s">
        <v>44</v>
      </c>
      <c r="B272" s="66">
        <f t="shared" si="20"/>
        <v>206</v>
      </c>
      <c r="C272" s="58">
        <v>109</v>
      </c>
      <c r="D272" s="82">
        <v>97</v>
      </c>
      <c r="E272" s="66">
        <f t="shared" si="21"/>
        <v>246</v>
      </c>
      <c r="F272" s="58">
        <v>104</v>
      </c>
      <c r="G272" s="82">
        <v>142</v>
      </c>
      <c r="H272" s="66">
        <f t="shared" si="22"/>
        <v>340</v>
      </c>
      <c r="I272" s="58">
        <v>161</v>
      </c>
      <c r="J272" s="82">
        <v>179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ht="24" customHeight="1">
      <c r="A273" s="16" t="s">
        <v>45</v>
      </c>
      <c r="B273" s="67">
        <f t="shared" si="20"/>
        <v>348</v>
      </c>
      <c r="C273" s="59">
        <v>191</v>
      </c>
      <c r="D273" s="83">
        <v>157</v>
      </c>
      <c r="E273" s="67">
        <f t="shared" si="21"/>
        <v>312</v>
      </c>
      <c r="F273" s="59">
        <v>153</v>
      </c>
      <c r="G273" s="83">
        <v>159</v>
      </c>
      <c r="H273" s="67">
        <f t="shared" si="22"/>
        <v>401</v>
      </c>
      <c r="I273" s="59">
        <v>187</v>
      </c>
      <c r="J273" s="83">
        <v>214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ht="24" customHeight="1">
      <c r="A274" s="5"/>
      <c r="B274" s="60"/>
      <c r="C274" s="60"/>
      <c r="D274" s="60"/>
      <c r="E274" s="60"/>
      <c r="F274" s="60"/>
      <c r="G274" s="60"/>
      <c r="H274" s="60"/>
      <c r="I274" s="60"/>
      <c r="J274" s="6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ht="24" customHeight="1">
      <c r="A275" s="5"/>
      <c r="B275" s="60"/>
      <c r="C275" s="60"/>
      <c r="D275" s="60"/>
      <c r="E275" s="60"/>
      <c r="F275" s="60"/>
      <c r="G275" s="60"/>
      <c r="H275" s="60"/>
      <c r="I275" s="60"/>
      <c r="J275" s="6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ht="24" customHeight="1">
      <c r="A276" s="115" t="s">
        <v>133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ht="24" customHeight="1">
      <c r="A277" s="8"/>
      <c r="B277" s="68"/>
      <c r="C277" s="68"/>
      <c r="D277" s="68"/>
      <c r="E277" s="68"/>
      <c r="F277" s="68"/>
      <c r="G277" s="68"/>
      <c r="H277" s="68"/>
      <c r="I277" s="68"/>
      <c r="J277" s="68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ht="24" customHeight="1">
      <c r="A278" s="6"/>
      <c r="B278" s="61"/>
      <c r="C278" s="61"/>
      <c r="D278" s="69"/>
      <c r="E278" s="69"/>
      <c r="F278" s="69"/>
      <c r="G278" s="84" t="s">
        <v>131</v>
      </c>
      <c r="H278" s="61"/>
      <c r="I278" s="69"/>
      <c r="J278" s="6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ht="24" customHeight="1">
      <c r="A279" s="85"/>
      <c r="B279" s="99" t="s">
        <v>67</v>
      </c>
      <c r="C279" s="70"/>
      <c r="D279" s="70"/>
      <c r="E279" s="91" t="s">
        <v>68</v>
      </c>
      <c r="F279" s="70"/>
      <c r="G279" s="70"/>
      <c r="H279" s="92" t="s">
        <v>73</v>
      </c>
      <c r="I279" s="70"/>
      <c r="J279" s="116"/>
      <c r="K279" s="1"/>
      <c r="O279" s="1"/>
      <c r="P279" s="9"/>
      <c r="Q279" s="9"/>
      <c r="R279" s="9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ht="24" customHeight="1">
      <c r="A280" s="86"/>
      <c r="B280" s="100" t="s">
        <v>3</v>
      </c>
      <c r="C280" s="74" t="s">
        <v>4</v>
      </c>
      <c r="D280" s="93" t="s">
        <v>5</v>
      </c>
      <c r="E280" s="94" t="s">
        <v>3</v>
      </c>
      <c r="F280" s="74" t="s">
        <v>4</v>
      </c>
      <c r="G280" s="93" t="s">
        <v>5</v>
      </c>
      <c r="H280" s="94" t="s">
        <v>3</v>
      </c>
      <c r="I280" s="74" t="s">
        <v>4</v>
      </c>
      <c r="J280" s="93" t="s">
        <v>5</v>
      </c>
      <c r="K280" s="1"/>
      <c r="O280" s="1"/>
      <c r="P280" s="9"/>
      <c r="Q280" s="9"/>
      <c r="R280" s="9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ht="24" customHeight="1">
      <c r="A281" s="110" t="s">
        <v>49</v>
      </c>
      <c r="B281" s="109">
        <f aca="true" t="shared" si="23" ref="B281:B328">C281+D281</f>
        <v>36640</v>
      </c>
      <c r="C281" s="103">
        <f>C282+C283</f>
        <v>16053</v>
      </c>
      <c r="D281" s="104">
        <f>D282+D283</f>
        <v>20587</v>
      </c>
      <c r="E281" s="102">
        <f aca="true" t="shared" si="24" ref="E281:E328">F281+G281</f>
        <v>31198</v>
      </c>
      <c r="F281" s="103">
        <f>F282+F283</f>
        <v>12561</v>
      </c>
      <c r="G281" s="104">
        <f>G282+G283</f>
        <v>18637</v>
      </c>
      <c r="H281" s="102">
        <f aca="true" t="shared" si="25" ref="H281:H328">I281+J281</f>
        <v>19763</v>
      </c>
      <c r="I281" s="103">
        <f>I282+I283</f>
        <v>6288</v>
      </c>
      <c r="J281" s="104">
        <f>J282+J283</f>
        <v>13475</v>
      </c>
      <c r="K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24" customHeight="1">
      <c r="A282" s="112" t="s">
        <v>50</v>
      </c>
      <c r="B282" s="111">
        <f t="shared" si="23"/>
        <v>19808</v>
      </c>
      <c r="C282" s="107">
        <f>SUM(C284:C287)</f>
        <v>8639</v>
      </c>
      <c r="D282" s="108">
        <f>SUM(D284:D287)</f>
        <v>11169</v>
      </c>
      <c r="E282" s="106">
        <f t="shared" si="24"/>
        <v>16549</v>
      </c>
      <c r="F282" s="107">
        <f>SUM(F284:F287)</f>
        <v>6644</v>
      </c>
      <c r="G282" s="108">
        <f>SUM(G284:G287)</f>
        <v>9905</v>
      </c>
      <c r="H282" s="106">
        <f t="shared" si="25"/>
        <v>10298</v>
      </c>
      <c r="I282" s="107">
        <f>SUM(I284:I287)</f>
        <v>3242</v>
      </c>
      <c r="J282" s="108">
        <f>SUM(J284:J287)</f>
        <v>7056</v>
      </c>
      <c r="K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24" customHeight="1">
      <c r="A283" s="88" t="s">
        <v>51</v>
      </c>
      <c r="B283" s="46">
        <f t="shared" si="23"/>
        <v>16832</v>
      </c>
      <c r="C283" s="57">
        <f>C288+C292+C301+C305+C315+C324</f>
        <v>7414</v>
      </c>
      <c r="D283" s="79">
        <f>D288+D292+D301+D305+D315+D324</f>
        <v>9418</v>
      </c>
      <c r="E283" s="65">
        <f t="shared" si="24"/>
        <v>14649</v>
      </c>
      <c r="F283" s="57">
        <f>F288+F292+F301+F305+F315+F324</f>
        <v>5917</v>
      </c>
      <c r="G283" s="79">
        <f>G288+G292+G301+G305+G315+G324</f>
        <v>8732</v>
      </c>
      <c r="H283" s="65">
        <f t="shared" si="25"/>
        <v>9465</v>
      </c>
      <c r="I283" s="57">
        <f>I288+I292+I301+I305+I315+I324</f>
        <v>3046</v>
      </c>
      <c r="J283" s="79">
        <f>J288+J292+J301+J305+J315+J324</f>
        <v>6419</v>
      </c>
      <c r="K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ht="24" customHeight="1">
      <c r="A284" s="87" t="s">
        <v>52</v>
      </c>
      <c r="B284" s="47">
        <f t="shared" si="23"/>
        <v>7272</v>
      </c>
      <c r="C284" s="58">
        <v>3160</v>
      </c>
      <c r="D284" s="82">
        <v>4112</v>
      </c>
      <c r="E284" s="66">
        <f t="shared" si="24"/>
        <v>5877</v>
      </c>
      <c r="F284" s="58">
        <v>2407</v>
      </c>
      <c r="G284" s="82">
        <v>3470</v>
      </c>
      <c r="H284" s="66">
        <f t="shared" si="25"/>
        <v>3713</v>
      </c>
      <c r="I284" s="58">
        <v>1186</v>
      </c>
      <c r="J284" s="82">
        <v>2527</v>
      </c>
      <c r="K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ht="24" customHeight="1">
      <c r="A285" s="87" t="s">
        <v>53</v>
      </c>
      <c r="B285" s="47">
        <f t="shared" si="23"/>
        <v>7333</v>
      </c>
      <c r="C285" s="58">
        <v>3215</v>
      </c>
      <c r="D285" s="82">
        <v>4118</v>
      </c>
      <c r="E285" s="66">
        <f t="shared" si="24"/>
        <v>6184</v>
      </c>
      <c r="F285" s="58">
        <v>2468</v>
      </c>
      <c r="G285" s="82">
        <v>3716</v>
      </c>
      <c r="H285" s="66">
        <f t="shared" si="25"/>
        <v>3835</v>
      </c>
      <c r="I285" s="58">
        <v>1198</v>
      </c>
      <c r="J285" s="82">
        <v>2637</v>
      </c>
      <c r="K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ht="24" customHeight="1">
      <c r="A286" s="87" t="s">
        <v>54</v>
      </c>
      <c r="B286" s="47">
        <f t="shared" si="23"/>
        <v>3006</v>
      </c>
      <c r="C286" s="58">
        <v>1287</v>
      </c>
      <c r="D286" s="82">
        <v>1719</v>
      </c>
      <c r="E286" s="66">
        <f t="shared" si="24"/>
        <v>2737</v>
      </c>
      <c r="F286" s="58">
        <v>1073</v>
      </c>
      <c r="G286" s="82">
        <v>1664</v>
      </c>
      <c r="H286" s="66">
        <f t="shared" si="25"/>
        <v>1684</v>
      </c>
      <c r="I286" s="58">
        <v>525</v>
      </c>
      <c r="J286" s="82">
        <v>1159</v>
      </c>
      <c r="K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ht="24" customHeight="1">
      <c r="A287" s="88" t="s">
        <v>55</v>
      </c>
      <c r="B287" s="48">
        <f t="shared" si="23"/>
        <v>2197</v>
      </c>
      <c r="C287" s="59">
        <v>977</v>
      </c>
      <c r="D287" s="83">
        <v>1220</v>
      </c>
      <c r="E287" s="67">
        <f t="shared" si="24"/>
        <v>1751</v>
      </c>
      <c r="F287" s="59">
        <v>696</v>
      </c>
      <c r="G287" s="83">
        <v>1055</v>
      </c>
      <c r="H287" s="67">
        <f t="shared" si="25"/>
        <v>1066</v>
      </c>
      <c r="I287" s="59">
        <v>333</v>
      </c>
      <c r="J287" s="83">
        <v>733</v>
      </c>
      <c r="K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ht="24" customHeight="1">
      <c r="A288" s="110" t="s">
        <v>56</v>
      </c>
      <c r="B288" s="109">
        <f t="shared" si="23"/>
        <v>1717</v>
      </c>
      <c r="C288" s="103">
        <f>SUM(C289:C291)</f>
        <v>731</v>
      </c>
      <c r="D288" s="104">
        <f>SUM(D289:D291)</f>
        <v>986</v>
      </c>
      <c r="E288" s="102">
        <f t="shared" si="24"/>
        <v>1449</v>
      </c>
      <c r="F288" s="103">
        <f>SUM(F289:F291)</f>
        <v>585</v>
      </c>
      <c r="G288" s="104">
        <f>SUM(G289:G291)</f>
        <v>864</v>
      </c>
      <c r="H288" s="102">
        <f t="shared" si="25"/>
        <v>884</v>
      </c>
      <c r="I288" s="103">
        <f>SUM(I289:I291)</f>
        <v>287</v>
      </c>
      <c r="J288" s="104">
        <f>SUM(J289:J291)</f>
        <v>597</v>
      </c>
      <c r="K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24" customHeight="1">
      <c r="A289" s="89" t="s">
        <v>6</v>
      </c>
      <c r="B289" s="47">
        <f t="shared" si="23"/>
        <v>570</v>
      </c>
      <c r="C289" s="58">
        <v>249</v>
      </c>
      <c r="D289" s="82">
        <v>321</v>
      </c>
      <c r="E289" s="66">
        <f t="shared" si="24"/>
        <v>452</v>
      </c>
      <c r="F289" s="58">
        <v>177</v>
      </c>
      <c r="G289" s="82">
        <v>275</v>
      </c>
      <c r="H289" s="66">
        <f t="shared" si="25"/>
        <v>272</v>
      </c>
      <c r="I289" s="58">
        <v>99</v>
      </c>
      <c r="J289" s="82">
        <v>173</v>
      </c>
      <c r="K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ht="24" customHeight="1">
      <c r="A290" s="89" t="s">
        <v>7</v>
      </c>
      <c r="B290" s="47">
        <f t="shared" si="23"/>
        <v>967</v>
      </c>
      <c r="C290" s="58">
        <v>407</v>
      </c>
      <c r="D290" s="82">
        <v>560</v>
      </c>
      <c r="E290" s="66">
        <f t="shared" si="24"/>
        <v>852</v>
      </c>
      <c r="F290" s="58">
        <v>342</v>
      </c>
      <c r="G290" s="82">
        <v>510</v>
      </c>
      <c r="H290" s="66">
        <f t="shared" si="25"/>
        <v>509</v>
      </c>
      <c r="I290" s="58">
        <v>164</v>
      </c>
      <c r="J290" s="82">
        <v>345</v>
      </c>
      <c r="K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ht="24" customHeight="1">
      <c r="A291" s="90" t="s">
        <v>8</v>
      </c>
      <c r="B291" s="48">
        <f t="shared" si="23"/>
        <v>180</v>
      </c>
      <c r="C291" s="59">
        <v>75</v>
      </c>
      <c r="D291" s="83">
        <v>105</v>
      </c>
      <c r="E291" s="67">
        <f t="shared" si="24"/>
        <v>145</v>
      </c>
      <c r="F291" s="59">
        <v>66</v>
      </c>
      <c r="G291" s="83">
        <v>79</v>
      </c>
      <c r="H291" s="67">
        <f t="shared" si="25"/>
        <v>103</v>
      </c>
      <c r="I291" s="59">
        <v>24</v>
      </c>
      <c r="J291" s="83">
        <v>79</v>
      </c>
      <c r="K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ht="24" customHeight="1">
      <c r="A292" s="110" t="s">
        <v>9</v>
      </c>
      <c r="B292" s="109">
        <f t="shared" si="23"/>
        <v>3646</v>
      </c>
      <c r="C292" s="103">
        <f>SUM(C293:C300)</f>
        <v>1606</v>
      </c>
      <c r="D292" s="104">
        <f>SUM(D293:D300)</f>
        <v>2040</v>
      </c>
      <c r="E292" s="102">
        <f t="shared" si="24"/>
        <v>3231</v>
      </c>
      <c r="F292" s="103">
        <f>SUM(F293:F300)</f>
        <v>1297</v>
      </c>
      <c r="G292" s="104">
        <f>SUM(G293:G300)</f>
        <v>1934</v>
      </c>
      <c r="H292" s="102">
        <f t="shared" si="25"/>
        <v>1958</v>
      </c>
      <c r="I292" s="103">
        <f>SUM(I293:I300)</f>
        <v>637</v>
      </c>
      <c r="J292" s="104">
        <f>SUM(J293:J300)</f>
        <v>1321</v>
      </c>
      <c r="K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24" customHeight="1">
      <c r="A293" s="89" t="s">
        <v>10</v>
      </c>
      <c r="B293" s="47">
        <f t="shared" si="23"/>
        <v>650</v>
      </c>
      <c r="C293" s="58">
        <v>288</v>
      </c>
      <c r="D293" s="82">
        <v>362</v>
      </c>
      <c r="E293" s="66">
        <f t="shared" si="24"/>
        <v>518</v>
      </c>
      <c r="F293" s="58">
        <v>211</v>
      </c>
      <c r="G293" s="82">
        <v>307</v>
      </c>
      <c r="H293" s="66">
        <f t="shared" si="25"/>
        <v>343</v>
      </c>
      <c r="I293" s="58">
        <v>101</v>
      </c>
      <c r="J293" s="82">
        <v>242</v>
      </c>
      <c r="K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ht="24" customHeight="1">
      <c r="A294" s="89" t="s">
        <v>11</v>
      </c>
      <c r="B294" s="47">
        <f t="shared" si="23"/>
        <v>320</v>
      </c>
      <c r="C294" s="58">
        <v>145</v>
      </c>
      <c r="D294" s="82">
        <v>175</v>
      </c>
      <c r="E294" s="66">
        <f t="shared" si="24"/>
        <v>261</v>
      </c>
      <c r="F294" s="58">
        <v>99</v>
      </c>
      <c r="G294" s="82">
        <v>162</v>
      </c>
      <c r="H294" s="66">
        <f t="shared" si="25"/>
        <v>153</v>
      </c>
      <c r="I294" s="58">
        <v>52</v>
      </c>
      <c r="J294" s="82">
        <v>101</v>
      </c>
      <c r="K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 ht="24" customHeight="1">
      <c r="A295" s="89" t="s">
        <v>12</v>
      </c>
      <c r="B295" s="47">
        <f t="shared" si="23"/>
        <v>574</v>
      </c>
      <c r="C295" s="58">
        <v>265</v>
      </c>
      <c r="D295" s="82">
        <v>309</v>
      </c>
      <c r="E295" s="66">
        <f t="shared" si="24"/>
        <v>518</v>
      </c>
      <c r="F295" s="58">
        <v>193</v>
      </c>
      <c r="G295" s="82">
        <v>325</v>
      </c>
      <c r="H295" s="66">
        <f t="shared" si="25"/>
        <v>319</v>
      </c>
      <c r="I295" s="58">
        <v>122</v>
      </c>
      <c r="J295" s="82">
        <v>197</v>
      </c>
      <c r="K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 ht="24" customHeight="1">
      <c r="A296" s="89" t="s">
        <v>13</v>
      </c>
      <c r="B296" s="47">
        <f t="shared" si="23"/>
        <v>394</v>
      </c>
      <c r="C296" s="58">
        <v>162</v>
      </c>
      <c r="D296" s="82">
        <v>232</v>
      </c>
      <c r="E296" s="66">
        <f t="shared" si="24"/>
        <v>391</v>
      </c>
      <c r="F296" s="58">
        <v>162</v>
      </c>
      <c r="G296" s="82">
        <v>229</v>
      </c>
      <c r="H296" s="66">
        <f t="shared" si="25"/>
        <v>208</v>
      </c>
      <c r="I296" s="58">
        <v>67</v>
      </c>
      <c r="J296" s="82">
        <v>141</v>
      </c>
      <c r="K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 ht="24" customHeight="1">
      <c r="A297" s="89" t="s">
        <v>14</v>
      </c>
      <c r="B297" s="47">
        <f t="shared" si="23"/>
        <v>439</v>
      </c>
      <c r="C297" s="58">
        <v>197</v>
      </c>
      <c r="D297" s="82">
        <v>242</v>
      </c>
      <c r="E297" s="66">
        <f t="shared" si="24"/>
        <v>380</v>
      </c>
      <c r="F297" s="58">
        <v>155</v>
      </c>
      <c r="G297" s="82">
        <v>225</v>
      </c>
      <c r="H297" s="66">
        <f t="shared" si="25"/>
        <v>232</v>
      </c>
      <c r="I297" s="58">
        <v>75</v>
      </c>
      <c r="J297" s="82">
        <v>157</v>
      </c>
      <c r="K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 ht="24" customHeight="1">
      <c r="A298" s="89" t="s">
        <v>15</v>
      </c>
      <c r="B298" s="47">
        <f t="shared" si="23"/>
        <v>313</v>
      </c>
      <c r="C298" s="58">
        <v>125</v>
      </c>
      <c r="D298" s="82">
        <v>188</v>
      </c>
      <c r="E298" s="66">
        <f t="shared" si="24"/>
        <v>278</v>
      </c>
      <c r="F298" s="58">
        <v>121</v>
      </c>
      <c r="G298" s="82">
        <v>157</v>
      </c>
      <c r="H298" s="66">
        <f t="shared" si="25"/>
        <v>196</v>
      </c>
      <c r="I298" s="58">
        <v>65</v>
      </c>
      <c r="J298" s="82">
        <v>131</v>
      </c>
      <c r="K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 ht="24" customHeight="1">
      <c r="A299" s="89" t="s">
        <v>16</v>
      </c>
      <c r="B299" s="47">
        <f t="shared" si="23"/>
        <v>236</v>
      </c>
      <c r="C299" s="58">
        <v>120</v>
      </c>
      <c r="D299" s="82">
        <v>116</v>
      </c>
      <c r="E299" s="66">
        <f t="shared" si="24"/>
        <v>224</v>
      </c>
      <c r="F299" s="58">
        <v>92</v>
      </c>
      <c r="G299" s="82">
        <v>132</v>
      </c>
      <c r="H299" s="66">
        <f t="shared" si="25"/>
        <v>135</v>
      </c>
      <c r="I299" s="58">
        <v>41</v>
      </c>
      <c r="J299" s="82">
        <v>94</v>
      </c>
      <c r="K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 ht="24" customHeight="1">
      <c r="A300" s="90" t="s">
        <v>17</v>
      </c>
      <c r="B300" s="48">
        <f t="shared" si="23"/>
        <v>720</v>
      </c>
      <c r="C300" s="59">
        <v>304</v>
      </c>
      <c r="D300" s="83">
        <v>416</v>
      </c>
      <c r="E300" s="67">
        <f t="shared" si="24"/>
        <v>661</v>
      </c>
      <c r="F300" s="59">
        <v>264</v>
      </c>
      <c r="G300" s="83">
        <v>397</v>
      </c>
      <c r="H300" s="67">
        <f t="shared" si="25"/>
        <v>372</v>
      </c>
      <c r="I300" s="59">
        <v>114</v>
      </c>
      <c r="J300" s="83">
        <v>258</v>
      </c>
      <c r="K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 ht="24" customHeight="1">
      <c r="A301" s="110" t="s">
        <v>18</v>
      </c>
      <c r="B301" s="109">
        <f t="shared" si="23"/>
        <v>1628</v>
      </c>
      <c r="C301" s="103">
        <f>SUM(C302:C304)</f>
        <v>732</v>
      </c>
      <c r="D301" s="104">
        <f>SUM(D302:D304)</f>
        <v>896</v>
      </c>
      <c r="E301" s="102">
        <f t="shared" si="24"/>
        <v>1373</v>
      </c>
      <c r="F301" s="103">
        <f>SUM(F302:F304)</f>
        <v>549</v>
      </c>
      <c r="G301" s="104">
        <f>SUM(G302:G304)</f>
        <v>824</v>
      </c>
      <c r="H301" s="102">
        <f t="shared" si="25"/>
        <v>858</v>
      </c>
      <c r="I301" s="103">
        <f>SUM(I302:I304)</f>
        <v>265</v>
      </c>
      <c r="J301" s="104">
        <f>SUM(J302:J304)</f>
        <v>593</v>
      </c>
      <c r="K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ht="24" customHeight="1">
      <c r="A302" s="89" t="s">
        <v>19</v>
      </c>
      <c r="B302" s="47">
        <f t="shared" si="23"/>
        <v>682</v>
      </c>
      <c r="C302" s="58">
        <v>287</v>
      </c>
      <c r="D302" s="82">
        <v>395</v>
      </c>
      <c r="E302" s="66">
        <f t="shared" si="24"/>
        <v>544</v>
      </c>
      <c r="F302" s="58">
        <v>227</v>
      </c>
      <c r="G302" s="82">
        <v>317</v>
      </c>
      <c r="H302" s="66">
        <f t="shared" si="25"/>
        <v>302</v>
      </c>
      <c r="I302" s="58">
        <v>84</v>
      </c>
      <c r="J302" s="82">
        <v>218</v>
      </c>
      <c r="K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 ht="24" customHeight="1">
      <c r="A303" s="89" t="s">
        <v>20</v>
      </c>
      <c r="B303" s="47">
        <f t="shared" si="23"/>
        <v>341</v>
      </c>
      <c r="C303" s="58">
        <v>156</v>
      </c>
      <c r="D303" s="82">
        <v>185</v>
      </c>
      <c r="E303" s="66">
        <f t="shared" si="24"/>
        <v>267</v>
      </c>
      <c r="F303" s="58">
        <v>108</v>
      </c>
      <c r="G303" s="82">
        <v>159</v>
      </c>
      <c r="H303" s="66">
        <f t="shared" si="25"/>
        <v>217</v>
      </c>
      <c r="I303" s="58">
        <v>71</v>
      </c>
      <c r="J303" s="82">
        <v>146</v>
      </c>
      <c r="K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 ht="24" customHeight="1">
      <c r="A304" s="90" t="s">
        <v>21</v>
      </c>
      <c r="B304" s="48">
        <f t="shared" si="23"/>
        <v>605</v>
      </c>
      <c r="C304" s="59">
        <v>289</v>
      </c>
      <c r="D304" s="83">
        <v>316</v>
      </c>
      <c r="E304" s="67">
        <f t="shared" si="24"/>
        <v>562</v>
      </c>
      <c r="F304" s="59">
        <v>214</v>
      </c>
      <c r="G304" s="83">
        <v>348</v>
      </c>
      <c r="H304" s="67">
        <f t="shared" si="25"/>
        <v>339</v>
      </c>
      <c r="I304" s="59">
        <v>110</v>
      </c>
      <c r="J304" s="83">
        <v>229</v>
      </c>
      <c r="K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 ht="24" customHeight="1">
      <c r="A305" s="110" t="s">
        <v>22</v>
      </c>
      <c r="B305" s="109">
        <f t="shared" si="23"/>
        <v>4494</v>
      </c>
      <c r="C305" s="103">
        <f>SUM(C306:C314)</f>
        <v>2002</v>
      </c>
      <c r="D305" s="104">
        <f>SUM(D306:D314)</f>
        <v>2492</v>
      </c>
      <c r="E305" s="102">
        <f t="shared" si="24"/>
        <v>3928</v>
      </c>
      <c r="F305" s="103">
        <f>SUM(F306:F314)</f>
        <v>1574</v>
      </c>
      <c r="G305" s="104">
        <f>SUM(G306:G314)</f>
        <v>2354</v>
      </c>
      <c r="H305" s="102">
        <f t="shared" si="25"/>
        <v>2604</v>
      </c>
      <c r="I305" s="103">
        <f>SUM(I306:I314)</f>
        <v>853</v>
      </c>
      <c r="J305" s="104">
        <f>SUM(J306:J314)</f>
        <v>1751</v>
      </c>
      <c r="K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ht="24" customHeight="1">
      <c r="A306" s="89" t="s">
        <v>23</v>
      </c>
      <c r="B306" s="47">
        <f t="shared" si="23"/>
        <v>461</v>
      </c>
      <c r="C306" s="58">
        <v>193</v>
      </c>
      <c r="D306" s="82">
        <v>268</v>
      </c>
      <c r="E306" s="66">
        <f t="shared" si="24"/>
        <v>401</v>
      </c>
      <c r="F306" s="58">
        <v>165</v>
      </c>
      <c r="G306" s="82">
        <v>236</v>
      </c>
      <c r="H306" s="66">
        <f t="shared" si="25"/>
        <v>260</v>
      </c>
      <c r="I306" s="58">
        <v>82</v>
      </c>
      <c r="J306" s="82">
        <v>178</v>
      </c>
      <c r="K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 ht="24" customHeight="1">
      <c r="A307" s="89" t="s">
        <v>24</v>
      </c>
      <c r="B307" s="47">
        <f t="shared" si="23"/>
        <v>240</v>
      </c>
      <c r="C307" s="58">
        <v>102</v>
      </c>
      <c r="D307" s="82">
        <v>138</v>
      </c>
      <c r="E307" s="66">
        <f t="shared" si="24"/>
        <v>180</v>
      </c>
      <c r="F307" s="58">
        <v>70</v>
      </c>
      <c r="G307" s="82">
        <v>110</v>
      </c>
      <c r="H307" s="66">
        <f t="shared" si="25"/>
        <v>120</v>
      </c>
      <c r="I307" s="58">
        <v>39</v>
      </c>
      <c r="J307" s="82">
        <v>81</v>
      </c>
      <c r="K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 ht="24" customHeight="1">
      <c r="A308" s="89" t="s">
        <v>25</v>
      </c>
      <c r="B308" s="47">
        <f t="shared" si="23"/>
        <v>421</v>
      </c>
      <c r="C308" s="58">
        <v>184</v>
      </c>
      <c r="D308" s="82">
        <v>237</v>
      </c>
      <c r="E308" s="66">
        <f t="shared" si="24"/>
        <v>420</v>
      </c>
      <c r="F308" s="58">
        <v>167</v>
      </c>
      <c r="G308" s="82">
        <v>253</v>
      </c>
      <c r="H308" s="66">
        <f t="shared" si="25"/>
        <v>294</v>
      </c>
      <c r="I308" s="58">
        <v>101</v>
      </c>
      <c r="J308" s="82">
        <v>193</v>
      </c>
      <c r="K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 ht="24" customHeight="1">
      <c r="A309" s="89" t="s">
        <v>26</v>
      </c>
      <c r="B309" s="47">
        <f t="shared" si="23"/>
        <v>625</v>
      </c>
      <c r="C309" s="58">
        <v>289</v>
      </c>
      <c r="D309" s="82">
        <v>336</v>
      </c>
      <c r="E309" s="66">
        <f t="shared" si="24"/>
        <v>496</v>
      </c>
      <c r="F309" s="58">
        <v>201</v>
      </c>
      <c r="G309" s="82">
        <v>295</v>
      </c>
      <c r="H309" s="66">
        <f t="shared" si="25"/>
        <v>328</v>
      </c>
      <c r="I309" s="58">
        <v>97</v>
      </c>
      <c r="J309" s="82">
        <v>231</v>
      </c>
      <c r="K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ht="24" customHeight="1">
      <c r="A310" s="89" t="s">
        <v>27</v>
      </c>
      <c r="B310" s="47">
        <f t="shared" si="23"/>
        <v>331</v>
      </c>
      <c r="C310" s="58">
        <v>142</v>
      </c>
      <c r="D310" s="82">
        <v>189</v>
      </c>
      <c r="E310" s="66">
        <f t="shared" si="24"/>
        <v>275</v>
      </c>
      <c r="F310" s="58">
        <v>112</v>
      </c>
      <c r="G310" s="82">
        <v>163</v>
      </c>
      <c r="H310" s="66">
        <f t="shared" si="25"/>
        <v>195</v>
      </c>
      <c r="I310" s="58">
        <v>63</v>
      </c>
      <c r="J310" s="82">
        <v>132</v>
      </c>
      <c r="K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 ht="24" customHeight="1">
      <c r="A311" s="89" t="s">
        <v>28</v>
      </c>
      <c r="B311" s="47">
        <f t="shared" si="23"/>
        <v>447</v>
      </c>
      <c r="C311" s="58">
        <v>195</v>
      </c>
      <c r="D311" s="82">
        <v>252</v>
      </c>
      <c r="E311" s="66">
        <f t="shared" si="24"/>
        <v>421</v>
      </c>
      <c r="F311" s="58">
        <v>160</v>
      </c>
      <c r="G311" s="82">
        <v>261</v>
      </c>
      <c r="H311" s="66">
        <f t="shared" si="25"/>
        <v>235</v>
      </c>
      <c r="I311" s="58">
        <v>77</v>
      </c>
      <c r="J311" s="82">
        <v>158</v>
      </c>
      <c r="K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 ht="24" customHeight="1">
      <c r="A312" s="89" t="s">
        <v>29</v>
      </c>
      <c r="B312" s="47">
        <f t="shared" si="23"/>
        <v>561</v>
      </c>
      <c r="C312" s="58">
        <v>256</v>
      </c>
      <c r="D312" s="82">
        <v>305</v>
      </c>
      <c r="E312" s="66">
        <f t="shared" si="24"/>
        <v>489</v>
      </c>
      <c r="F312" s="58">
        <v>201</v>
      </c>
      <c r="G312" s="82">
        <v>288</v>
      </c>
      <c r="H312" s="66">
        <f t="shared" si="25"/>
        <v>352</v>
      </c>
      <c r="I312" s="58">
        <v>108</v>
      </c>
      <c r="J312" s="82">
        <v>244</v>
      </c>
      <c r="K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 ht="24" customHeight="1">
      <c r="A313" s="89" t="s">
        <v>30</v>
      </c>
      <c r="B313" s="47">
        <f t="shared" si="23"/>
        <v>862</v>
      </c>
      <c r="C313" s="58">
        <v>389</v>
      </c>
      <c r="D313" s="82">
        <v>473</v>
      </c>
      <c r="E313" s="66">
        <f t="shared" si="24"/>
        <v>713</v>
      </c>
      <c r="F313" s="58">
        <v>304</v>
      </c>
      <c r="G313" s="82">
        <v>409</v>
      </c>
      <c r="H313" s="66">
        <f t="shared" si="25"/>
        <v>478</v>
      </c>
      <c r="I313" s="58">
        <v>158</v>
      </c>
      <c r="J313" s="82">
        <v>320</v>
      </c>
      <c r="K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ht="24" customHeight="1">
      <c r="A314" s="90" t="s">
        <v>31</v>
      </c>
      <c r="B314" s="48">
        <f t="shared" si="23"/>
        <v>546</v>
      </c>
      <c r="C314" s="59">
        <v>252</v>
      </c>
      <c r="D314" s="83">
        <v>294</v>
      </c>
      <c r="E314" s="67">
        <f t="shared" si="24"/>
        <v>533</v>
      </c>
      <c r="F314" s="59">
        <v>194</v>
      </c>
      <c r="G314" s="83">
        <v>339</v>
      </c>
      <c r="H314" s="67">
        <f t="shared" si="25"/>
        <v>342</v>
      </c>
      <c r="I314" s="59">
        <v>128</v>
      </c>
      <c r="J314" s="83">
        <v>214</v>
      </c>
      <c r="K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 ht="24" customHeight="1">
      <c r="A315" s="110" t="s">
        <v>32</v>
      </c>
      <c r="B315" s="109">
        <f t="shared" si="23"/>
        <v>3359</v>
      </c>
      <c r="C315" s="103">
        <f>SUM(C316:C323)</f>
        <v>1497</v>
      </c>
      <c r="D315" s="104">
        <f>SUM(D316:D323)</f>
        <v>1862</v>
      </c>
      <c r="E315" s="102">
        <f t="shared" si="24"/>
        <v>3021</v>
      </c>
      <c r="F315" s="103">
        <f>SUM(F316:F323)</f>
        <v>1196</v>
      </c>
      <c r="G315" s="104">
        <f>SUM(G316:G323)</f>
        <v>1825</v>
      </c>
      <c r="H315" s="102">
        <f t="shared" si="25"/>
        <v>2047</v>
      </c>
      <c r="I315" s="103">
        <f>SUM(I316:I323)</f>
        <v>641</v>
      </c>
      <c r="J315" s="104">
        <f>SUM(J316:J323)</f>
        <v>1406</v>
      </c>
      <c r="K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ht="24" customHeight="1">
      <c r="A316" s="89" t="s">
        <v>33</v>
      </c>
      <c r="B316" s="47">
        <f t="shared" si="23"/>
        <v>581</v>
      </c>
      <c r="C316" s="58">
        <v>260</v>
      </c>
      <c r="D316" s="82">
        <v>321</v>
      </c>
      <c r="E316" s="66">
        <f t="shared" si="24"/>
        <v>450</v>
      </c>
      <c r="F316" s="58">
        <v>190</v>
      </c>
      <c r="G316" s="82">
        <v>260</v>
      </c>
      <c r="H316" s="66">
        <f t="shared" si="25"/>
        <v>348</v>
      </c>
      <c r="I316" s="58">
        <v>107</v>
      </c>
      <c r="J316" s="82">
        <v>241</v>
      </c>
      <c r="K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 ht="24" customHeight="1">
      <c r="A317" s="89" t="s">
        <v>34</v>
      </c>
      <c r="B317" s="47">
        <f t="shared" si="23"/>
        <v>257</v>
      </c>
      <c r="C317" s="58">
        <v>102</v>
      </c>
      <c r="D317" s="82">
        <v>155</v>
      </c>
      <c r="E317" s="66">
        <f t="shared" si="24"/>
        <v>217</v>
      </c>
      <c r="F317" s="58">
        <v>93</v>
      </c>
      <c r="G317" s="82">
        <v>124</v>
      </c>
      <c r="H317" s="66">
        <f t="shared" si="25"/>
        <v>146</v>
      </c>
      <c r="I317" s="58">
        <v>46</v>
      </c>
      <c r="J317" s="82">
        <v>100</v>
      </c>
      <c r="K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 ht="24" customHeight="1">
      <c r="A318" s="89" t="s">
        <v>35</v>
      </c>
      <c r="B318" s="47">
        <f t="shared" si="23"/>
        <v>402</v>
      </c>
      <c r="C318" s="58">
        <v>179</v>
      </c>
      <c r="D318" s="82">
        <v>223</v>
      </c>
      <c r="E318" s="66">
        <f t="shared" si="24"/>
        <v>399</v>
      </c>
      <c r="F318" s="58">
        <v>149</v>
      </c>
      <c r="G318" s="82">
        <v>250</v>
      </c>
      <c r="H318" s="66">
        <f t="shared" si="25"/>
        <v>262</v>
      </c>
      <c r="I318" s="58">
        <v>93</v>
      </c>
      <c r="J318" s="82">
        <v>169</v>
      </c>
      <c r="K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 ht="24" customHeight="1">
      <c r="A319" s="89" t="s">
        <v>36</v>
      </c>
      <c r="B319" s="47">
        <f t="shared" si="23"/>
        <v>159</v>
      </c>
      <c r="C319" s="58">
        <v>68</v>
      </c>
      <c r="D319" s="82">
        <v>91</v>
      </c>
      <c r="E319" s="66">
        <f t="shared" si="24"/>
        <v>156</v>
      </c>
      <c r="F319" s="58">
        <v>58</v>
      </c>
      <c r="G319" s="82">
        <v>98</v>
      </c>
      <c r="H319" s="66">
        <f t="shared" si="25"/>
        <v>87</v>
      </c>
      <c r="I319" s="58">
        <v>28</v>
      </c>
      <c r="J319" s="82">
        <v>59</v>
      </c>
      <c r="K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 ht="24" customHeight="1">
      <c r="A320" s="89" t="s">
        <v>37</v>
      </c>
      <c r="B320" s="47">
        <f t="shared" si="23"/>
        <v>571</v>
      </c>
      <c r="C320" s="58">
        <v>254</v>
      </c>
      <c r="D320" s="82">
        <v>317</v>
      </c>
      <c r="E320" s="66">
        <f t="shared" si="24"/>
        <v>518</v>
      </c>
      <c r="F320" s="58">
        <v>197</v>
      </c>
      <c r="G320" s="82">
        <v>321</v>
      </c>
      <c r="H320" s="66">
        <f t="shared" si="25"/>
        <v>311</v>
      </c>
      <c r="I320" s="58">
        <v>97</v>
      </c>
      <c r="J320" s="82">
        <v>214</v>
      </c>
      <c r="K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 ht="24" customHeight="1">
      <c r="A321" s="89" t="s">
        <v>38</v>
      </c>
      <c r="B321" s="47">
        <f t="shared" si="23"/>
        <v>448</v>
      </c>
      <c r="C321" s="58">
        <v>200</v>
      </c>
      <c r="D321" s="82">
        <v>248</v>
      </c>
      <c r="E321" s="66">
        <f t="shared" si="24"/>
        <v>439</v>
      </c>
      <c r="F321" s="58">
        <v>175</v>
      </c>
      <c r="G321" s="82">
        <v>264</v>
      </c>
      <c r="H321" s="66">
        <f t="shared" si="25"/>
        <v>298</v>
      </c>
      <c r="I321" s="58">
        <v>86</v>
      </c>
      <c r="J321" s="82">
        <v>212</v>
      </c>
      <c r="K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 ht="24" customHeight="1">
      <c r="A322" s="89" t="s">
        <v>39</v>
      </c>
      <c r="B322" s="47">
        <f t="shared" si="23"/>
        <v>557</v>
      </c>
      <c r="C322" s="58">
        <v>253</v>
      </c>
      <c r="D322" s="82">
        <v>304</v>
      </c>
      <c r="E322" s="66">
        <f t="shared" si="24"/>
        <v>499</v>
      </c>
      <c r="F322" s="58">
        <v>207</v>
      </c>
      <c r="G322" s="82">
        <v>292</v>
      </c>
      <c r="H322" s="66">
        <f t="shared" si="25"/>
        <v>356</v>
      </c>
      <c r="I322" s="58">
        <v>104</v>
      </c>
      <c r="J322" s="82">
        <v>252</v>
      </c>
      <c r="K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 ht="24" customHeight="1">
      <c r="A323" s="90" t="s">
        <v>40</v>
      </c>
      <c r="B323" s="48">
        <f t="shared" si="23"/>
        <v>384</v>
      </c>
      <c r="C323" s="59">
        <v>181</v>
      </c>
      <c r="D323" s="83">
        <v>203</v>
      </c>
      <c r="E323" s="67">
        <f t="shared" si="24"/>
        <v>343</v>
      </c>
      <c r="F323" s="59">
        <v>127</v>
      </c>
      <c r="G323" s="83">
        <v>216</v>
      </c>
      <c r="H323" s="67">
        <f t="shared" si="25"/>
        <v>239</v>
      </c>
      <c r="I323" s="59">
        <v>80</v>
      </c>
      <c r="J323" s="83">
        <v>159</v>
      </c>
      <c r="K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 ht="24" customHeight="1">
      <c r="A324" s="110" t="s">
        <v>41</v>
      </c>
      <c r="B324" s="109">
        <f t="shared" si="23"/>
        <v>1988</v>
      </c>
      <c r="C324" s="103">
        <f>SUM(C325:C328)</f>
        <v>846</v>
      </c>
      <c r="D324" s="104">
        <f>SUM(D325:D328)</f>
        <v>1142</v>
      </c>
      <c r="E324" s="102">
        <f t="shared" si="24"/>
        <v>1647</v>
      </c>
      <c r="F324" s="103">
        <f>SUM(F325:F328)</f>
        <v>716</v>
      </c>
      <c r="G324" s="104">
        <f>SUM(G325:G328)</f>
        <v>931</v>
      </c>
      <c r="H324" s="102">
        <f t="shared" si="25"/>
        <v>1114</v>
      </c>
      <c r="I324" s="103">
        <f>SUM(I325:I328)</f>
        <v>363</v>
      </c>
      <c r="J324" s="104">
        <f>SUM(J325:J328)</f>
        <v>751</v>
      </c>
      <c r="K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ht="24" customHeight="1">
      <c r="A325" s="89" t="s">
        <v>42</v>
      </c>
      <c r="B325" s="47">
        <f t="shared" si="23"/>
        <v>756</v>
      </c>
      <c r="C325" s="58">
        <v>333</v>
      </c>
      <c r="D325" s="82">
        <v>423</v>
      </c>
      <c r="E325" s="66">
        <f t="shared" si="24"/>
        <v>612</v>
      </c>
      <c r="F325" s="58">
        <v>261</v>
      </c>
      <c r="G325" s="82">
        <v>351</v>
      </c>
      <c r="H325" s="66">
        <f t="shared" si="25"/>
        <v>394</v>
      </c>
      <c r="I325" s="58">
        <v>136</v>
      </c>
      <c r="J325" s="82">
        <v>258</v>
      </c>
      <c r="K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 ht="24" customHeight="1">
      <c r="A326" s="89" t="s">
        <v>43</v>
      </c>
      <c r="B326" s="47">
        <f t="shared" si="23"/>
        <v>425</v>
      </c>
      <c r="C326" s="58">
        <v>182</v>
      </c>
      <c r="D326" s="82">
        <v>243</v>
      </c>
      <c r="E326" s="66">
        <f t="shared" si="24"/>
        <v>338</v>
      </c>
      <c r="F326" s="58">
        <v>154</v>
      </c>
      <c r="G326" s="82">
        <v>184</v>
      </c>
      <c r="H326" s="66">
        <f t="shared" si="25"/>
        <v>242</v>
      </c>
      <c r="I326" s="58">
        <v>75</v>
      </c>
      <c r="J326" s="82">
        <v>167</v>
      </c>
      <c r="K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ht="24" customHeight="1">
      <c r="A327" s="89" t="s">
        <v>44</v>
      </c>
      <c r="B327" s="47">
        <f t="shared" si="23"/>
        <v>354</v>
      </c>
      <c r="C327" s="58">
        <v>147</v>
      </c>
      <c r="D327" s="82">
        <v>207</v>
      </c>
      <c r="E327" s="66">
        <f t="shared" si="24"/>
        <v>286</v>
      </c>
      <c r="F327" s="58">
        <v>124</v>
      </c>
      <c r="G327" s="82">
        <v>162</v>
      </c>
      <c r="H327" s="66">
        <f t="shared" si="25"/>
        <v>184</v>
      </c>
      <c r="I327" s="58">
        <v>59</v>
      </c>
      <c r="J327" s="82">
        <v>125</v>
      </c>
      <c r="K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 ht="24" customHeight="1">
      <c r="A328" s="90" t="s">
        <v>45</v>
      </c>
      <c r="B328" s="48">
        <f t="shared" si="23"/>
        <v>453</v>
      </c>
      <c r="C328" s="59">
        <v>184</v>
      </c>
      <c r="D328" s="83">
        <v>269</v>
      </c>
      <c r="E328" s="67">
        <f t="shared" si="24"/>
        <v>411</v>
      </c>
      <c r="F328" s="59">
        <v>177</v>
      </c>
      <c r="G328" s="83">
        <v>234</v>
      </c>
      <c r="H328" s="67">
        <f t="shared" si="25"/>
        <v>294</v>
      </c>
      <c r="I328" s="59">
        <v>93</v>
      </c>
      <c r="J328" s="83">
        <v>201</v>
      </c>
      <c r="K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 ht="24" customHeight="1">
      <c r="A329" s="18"/>
      <c r="B329" s="71"/>
      <c r="C329" s="71"/>
      <c r="D329" s="71"/>
      <c r="E329" s="71"/>
      <c r="F329" s="71"/>
      <c r="G329" s="71"/>
      <c r="H329" s="71"/>
      <c r="I329" s="71"/>
      <c r="J329" s="95"/>
      <c r="K329" s="1"/>
      <c r="L329" s="9"/>
      <c r="M329" s="9"/>
      <c r="N329" s="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 ht="24" customHeight="1">
      <c r="A330" s="18"/>
      <c r="B330" s="71"/>
      <c r="C330" s="71"/>
      <c r="D330" s="71"/>
      <c r="E330" s="71"/>
      <c r="F330" s="71"/>
      <c r="G330" s="71"/>
      <c r="H330" s="71"/>
      <c r="I330" s="71"/>
      <c r="J330" s="95"/>
      <c r="K330" s="1"/>
      <c r="L330" s="9"/>
      <c r="M330" s="9"/>
      <c r="N330" s="9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 ht="24" customHeight="1">
      <c r="A331" s="12" t="s">
        <v>129</v>
      </c>
      <c r="B331" s="60"/>
      <c r="C331" s="60"/>
      <c r="D331" s="60"/>
      <c r="E331" s="60"/>
      <c r="F331" s="60"/>
      <c r="G331" s="60"/>
      <c r="H331" s="60"/>
      <c r="I331" s="60"/>
      <c r="J331" s="6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14" ht="24" customHeight="1">
      <c r="A332" s="5"/>
      <c r="B332" s="60"/>
      <c r="C332" s="60"/>
      <c r="D332" s="60"/>
      <c r="E332" s="60"/>
      <c r="F332" s="60"/>
      <c r="G332" s="60"/>
      <c r="H332" s="60"/>
      <c r="I332" s="60"/>
      <c r="J332" s="60"/>
      <c r="K332" s="1"/>
      <c r="L332" s="1"/>
      <c r="M332" s="1"/>
      <c r="N332" s="1"/>
    </row>
    <row r="333" spans="1:14" ht="24" customHeight="1">
      <c r="A333" s="6"/>
      <c r="B333" s="61"/>
      <c r="C333" s="61"/>
      <c r="D333" s="61"/>
      <c r="E333" s="61"/>
      <c r="F333" s="61"/>
      <c r="G333" s="84" t="s">
        <v>131</v>
      </c>
      <c r="H333" s="61"/>
      <c r="I333" s="61"/>
      <c r="J333" s="61"/>
      <c r="K333" s="1"/>
      <c r="L333" s="1"/>
      <c r="M333" s="1"/>
      <c r="N333" s="1"/>
    </row>
    <row r="334" spans="1:14" ht="24" customHeight="1">
      <c r="A334" s="41"/>
      <c r="B334" s="75" t="s">
        <v>74</v>
      </c>
      <c r="C334" s="54"/>
      <c r="D334" s="54"/>
      <c r="E334" s="75" t="s">
        <v>75</v>
      </c>
      <c r="F334" s="54"/>
      <c r="G334" s="54"/>
      <c r="H334" s="75" t="s">
        <v>125</v>
      </c>
      <c r="I334" s="54"/>
      <c r="J334" s="76"/>
      <c r="K334" s="1"/>
      <c r="L334" s="1"/>
      <c r="M334" s="1"/>
      <c r="N334" s="1"/>
    </row>
    <row r="335" spans="1:14" ht="24" customHeight="1">
      <c r="A335" s="7"/>
      <c r="B335" s="63" t="s">
        <v>3</v>
      </c>
      <c r="C335" s="55" t="s">
        <v>4</v>
      </c>
      <c r="D335" s="77" t="s">
        <v>5</v>
      </c>
      <c r="E335" s="63" t="s">
        <v>3</v>
      </c>
      <c r="F335" s="55" t="s">
        <v>4</v>
      </c>
      <c r="G335" s="77" t="s">
        <v>5</v>
      </c>
      <c r="H335" s="63" t="s">
        <v>3</v>
      </c>
      <c r="I335" s="55" t="s">
        <v>4</v>
      </c>
      <c r="J335" s="77" t="s">
        <v>5</v>
      </c>
      <c r="K335" s="1"/>
      <c r="L335" s="1"/>
      <c r="M335" s="1"/>
      <c r="N335" s="1"/>
    </row>
    <row r="336" spans="1:14" ht="24" customHeight="1">
      <c r="A336" s="101" t="s">
        <v>49</v>
      </c>
      <c r="B336" s="102">
        <f aca="true" t="shared" si="26" ref="B336:B383">C336+D336</f>
        <v>11515</v>
      </c>
      <c r="C336" s="103">
        <f>C337+C338</f>
        <v>3362</v>
      </c>
      <c r="D336" s="104">
        <f>D337+D338</f>
        <v>8153</v>
      </c>
      <c r="E336" s="102">
        <f aca="true" t="shared" si="27" ref="E336:E383">F336+G336</f>
        <v>5172</v>
      </c>
      <c r="F336" s="103">
        <f>F337+F338</f>
        <v>1190</v>
      </c>
      <c r="G336" s="104">
        <f>G337+G338</f>
        <v>3982</v>
      </c>
      <c r="H336" s="102">
        <f aca="true" t="shared" si="28" ref="H336:H383">I336+J336</f>
        <v>1433</v>
      </c>
      <c r="I336" s="103">
        <f>I337+I338</f>
        <v>273</v>
      </c>
      <c r="J336" s="104">
        <f>J337+J338</f>
        <v>1160</v>
      </c>
      <c r="K336" s="4"/>
      <c r="L336" s="4"/>
      <c r="M336" s="4"/>
      <c r="N336" s="4"/>
    </row>
    <row r="337" spans="1:14" ht="24" customHeight="1">
      <c r="A337" s="105" t="s">
        <v>50</v>
      </c>
      <c r="B337" s="106">
        <f t="shared" si="26"/>
        <v>5944</v>
      </c>
      <c r="C337" s="107">
        <f>SUM(C339:C342)</f>
        <v>1690</v>
      </c>
      <c r="D337" s="108">
        <f>SUM(D339:D342)</f>
        <v>4254</v>
      </c>
      <c r="E337" s="106">
        <f t="shared" si="27"/>
        <v>2692</v>
      </c>
      <c r="F337" s="107">
        <f>SUM(F339:F342)</f>
        <v>619</v>
      </c>
      <c r="G337" s="108">
        <f>SUM(G339:G342)</f>
        <v>2073</v>
      </c>
      <c r="H337" s="106">
        <f t="shared" si="28"/>
        <v>814</v>
      </c>
      <c r="I337" s="107">
        <f>SUM(I339:I342)</f>
        <v>143</v>
      </c>
      <c r="J337" s="108">
        <f>SUM(J339:J342)</f>
        <v>671</v>
      </c>
      <c r="K337" s="4"/>
      <c r="L337" s="4"/>
      <c r="M337" s="4"/>
      <c r="N337" s="4"/>
    </row>
    <row r="338" spans="1:14" ht="24" customHeight="1">
      <c r="A338" s="13" t="s">
        <v>51</v>
      </c>
      <c r="B338" s="65">
        <f t="shared" si="26"/>
        <v>5571</v>
      </c>
      <c r="C338" s="57">
        <f>C343+C347+C356+C360+C370+C379</f>
        <v>1672</v>
      </c>
      <c r="D338" s="79">
        <f>D343+D347+D356+D360+D370+D379</f>
        <v>3899</v>
      </c>
      <c r="E338" s="65">
        <f t="shared" si="27"/>
        <v>2480</v>
      </c>
      <c r="F338" s="57">
        <f>F343+F347+F356+F360+F370+F379</f>
        <v>571</v>
      </c>
      <c r="G338" s="79">
        <f>G343+G347+G356+G360+G370+G379</f>
        <v>1909</v>
      </c>
      <c r="H338" s="65">
        <f t="shared" si="28"/>
        <v>619</v>
      </c>
      <c r="I338" s="57">
        <f>I343+I347+I356+I360+I370+I379</f>
        <v>130</v>
      </c>
      <c r="J338" s="79">
        <f>J343+J347+J356+J360+J370+J379</f>
        <v>489</v>
      </c>
      <c r="K338" s="4"/>
      <c r="L338" s="4"/>
      <c r="M338" s="4"/>
      <c r="N338" s="4"/>
    </row>
    <row r="339" spans="1:14" ht="24" customHeight="1">
      <c r="A339" s="14" t="s">
        <v>52</v>
      </c>
      <c r="B339" s="66">
        <f t="shared" si="26"/>
        <v>2176</v>
      </c>
      <c r="C339" s="58">
        <v>636</v>
      </c>
      <c r="D339" s="82">
        <v>1540</v>
      </c>
      <c r="E339" s="66">
        <f t="shared" si="27"/>
        <v>1003</v>
      </c>
      <c r="F339" s="58">
        <v>241</v>
      </c>
      <c r="G339" s="82">
        <v>762</v>
      </c>
      <c r="H339" s="66">
        <f t="shared" si="28"/>
        <v>308</v>
      </c>
      <c r="I339" s="58">
        <v>57</v>
      </c>
      <c r="J339" s="82">
        <v>251</v>
      </c>
      <c r="K339" s="1"/>
      <c r="L339" s="1"/>
      <c r="M339" s="1"/>
      <c r="N339" s="1"/>
    </row>
    <row r="340" spans="1:14" ht="24" customHeight="1">
      <c r="A340" s="14" t="s">
        <v>53</v>
      </c>
      <c r="B340" s="66">
        <f t="shared" si="26"/>
        <v>2117</v>
      </c>
      <c r="C340" s="58">
        <v>570</v>
      </c>
      <c r="D340" s="82">
        <v>1547</v>
      </c>
      <c r="E340" s="66">
        <f t="shared" si="27"/>
        <v>945</v>
      </c>
      <c r="F340" s="58">
        <v>224</v>
      </c>
      <c r="G340" s="82">
        <v>721</v>
      </c>
      <c r="H340" s="66">
        <f t="shared" si="28"/>
        <v>282</v>
      </c>
      <c r="I340" s="58">
        <v>52</v>
      </c>
      <c r="J340" s="82">
        <v>230</v>
      </c>
      <c r="K340" s="1"/>
      <c r="L340" s="1"/>
      <c r="M340" s="1"/>
      <c r="N340" s="1"/>
    </row>
    <row r="341" spans="1:14" ht="24" customHeight="1">
      <c r="A341" s="14" t="s">
        <v>54</v>
      </c>
      <c r="B341" s="66">
        <f t="shared" si="26"/>
        <v>1042</v>
      </c>
      <c r="C341" s="58">
        <v>321</v>
      </c>
      <c r="D341" s="82">
        <v>721</v>
      </c>
      <c r="E341" s="66">
        <f t="shared" si="27"/>
        <v>495</v>
      </c>
      <c r="F341" s="58">
        <v>100</v>
      </c>
      <c r="G341" s="82">
        <v>395</v>
      </c>
      <c r="H341" s="66">
        <f t="shared" si="28"/>
        <v>146</v>
      </c>
      <c r="I341" s="58">
        <v>19</v>
      </c>
      <c r="J341" s="82">
        <v>127</v>
      </c>
      <c r="K341" s="1"/>
      <c r="L341" s="1"/>
      <c r="M341" s="1"/>
      <c r="N341" s="1"/>
    </row>
    <row r="342" spans="1:14" ht="24" customHeight="1">
      <c r="A342" s="13" t="s">
        <v>55</v>
      </c>
      <c r="B342" s="67">
        <f t="shared" si="26"/>
        <v>609</v>
      </c>
      <c r="C342" s="59">
        <v>163</v>
      </c>
      <c r="D342" s="83">
        <v>446</v>
      </c>
      <c r="E342" s="67">
        <f t="shared" si="27"/>
        <v>249</v>
      </c>
      <c r="F342" s="59">
        <v>54</v>
      </c>
      <c r="G342" s="83">
        <v>195</v>
      </c>
      <c r="H342" s="67">
        <f t="shared" si="28"/>
        <v>78</v>
      </c>
      <c r="I342" s="59">
        <v>15</v>
      </c>
      <c r="J342" s="83">
        <v>63</v>
      </c>
      <c r="K342" s="1"/>
      <c r="L342" s="1"/>
      <c r="M342" s="1"/>
      <c r="N342" s="1"/>
    </row>
    <row r="343" spans="1:14" ht="24" customHeight="1">
      <c r="A343" s="101" t="s">
        <v>56</v>
      </c>
      <c r="B343" s="102">
        <f t="shared" si="26"/>
        <v>537</v>
      </c>
      <c r="C343" s="103">
        <f>SUM(C344:C346)</f>
        <v>132</v>
      </c>
      <c r="D343" s="104">
        <f>SUM(D344:D346)</f>
        <v>405</v>
      </c>
      <c r="E343" s="102">
        <f t="shared" si="27"/>
        <v>226</v>
      </c>
      <c r="F343" s="103">
        <f>SUM(F344:F346)</f>
        <v>50</v>
      </c>
      <c r="G343" s="104">
        <f>SUM(G344:G346)</f>
        <v>176</v>
      </c>
      <c r="H343" s="102">
        <f t="shared" si="28"/>
        <v>48</v>
      </c>
      <c r="I343" s="103">
        <f>SUM(I344:I346)</f>
        <v>10</v>
      </c>
      <c r="J343" s="104">
        <f>SUM(J344:J346)</f>
        <v>38</v>
      </c>
      <c r="K343" s="4"/>
      <c r="L343" s="4"/>
      <c r="M343" s="4"/>
      <c r="N343" s="4"/>
    </row>
    <row r="344" spans="1:14" ht="24" customHeight="1">
      <c r="A344" s="15" t="s">
        <v>6</v>
      </c>
      <c r="B344" s="66">
        <f t="shared" si="26"/>
        <v>168</v>
      </c>
      <c r="C344" s="58">
        <v>39</v>
      </c>
      <c r="D344" s="82">
        <v>129</v>
      </c>
      <c r="E344" s="66">
        <f t="shared" si="27"/>
        <v>86</v>
      </c>
      <c r="F344" s="58">
        <v>19</v>
      </c>
      <c r="G344" s="82">
        <v>67</v>
      </c>
      <c r="H344" s="66">
        <f t="shared" si="28"/>
        <v>16</v>
      </c>
      <c r="I344" s="58">
        <v>2</v>
      </c>
      <c r="J344" s="82">
        <v>14</v>
      </c>
      <c r="K344" s="1"/>
      <c r="L344" s="1"/>
      <c r="M344" s="1"/>
      <c r="N344" s="1"/>
    </row>
    <row r="345" spans="1:14" ht="24" customHeight="1">
      <c r="A345" s="15" t="s">
        <v>7</v>
      </c>
      <c r="B345" s="66">
        <f t="shared" si="26"/>
        <v>315</v>
      </c>
      <c r="C345" s="58">
        <v>76</v>
      </c>
      <c r="D345" s="82">
        <v>239</v>
      </c>
      <c r="E345" s="66">
        <f t="shared" si="27"/>
        <v>124</v>
      </c>
      <c r="F345" s="58">
        <v>25</v>
      </c>
      <c r="G345" s="82">
        <v>99</v>
      </c>
      <c r="H345" s="66">
        <f t="shared" si="28"/>
        <v>31</v>
      </c>
      <c r="I345" s="58">
        <v>7</v>
      </c>
      <c r="J345" s="82">
        <v>24</v>
      </c>
      <c r="K345" s="1"/>
      <c r="L345" s="1"/>
      <c r="M345" s="1"/>
      <c r="N345" s="1"/>
    </row>
    <row r="346" spans="1:14" ht="24" customHeight="1">
      <c r="A346" s="16" t="s">
        <v>8</v>
      </c>
      <c r="B346" s="67">
        <f t="shared" si="26"/>
        <v>54</v>
      </c>
      <c r="C346" s="59">
        <v>17</v>
      </c>
      <c r="D346" s="83">
        <v>37</v>
      </c>
      <c r="E346" s="67">
        <f t="shared" si="27"/>
        <v>16</v>
      </c>
      <c r="F346" s="59">
        <v>6</v>
      </c>
      <c r="G346" s="83">
        <v>10</v>
      </c>
      <c r="H346" s="67">
        <f t="shared" si="28"/>
        <v>1</v>
      </c>
      <c r="I346" s="59">
        <v>1</v>
      </c>
      <c r="J346" s="83">
        <v>0</v>
      </c>
      <c r="K346" s="1"/>
      <c r="L346" s="1"/>
      <c r="M346" s="1"/>
      <c r="N346" s="1"/>
    </row>
    <row r="347" spans="1:14" ht="24" customHeight="1">
      <c r="A347" s="101" t="s">
        <v>9</v>
      </c>
      <c r="B347" s="102">
        <f t="shared" si="26"/>
        <v>1146</v>
      </c>
      <c r="C347" s="103">
        <f>SUM(C348:C355)</f>
        <v>365</v>
      </c>
      <c r="D347" s="104">
        <f>SUM(D348:D355)</f>
        <v>781</v>
      </c>
      <c r="E347" s="102">
        <f t="shared" si="27"/>
        <v>497</v>
      </c>
      <c r="F347" s="103">
        <f>SUM(F348:F355)</f>
        <v>113</v>
      </c>
      <c r="G347" s="104">
        <f>SUM(G348:G355)</f>
        <v>384</v>
      </c>
      <c r="H347" s="102">
        <f t="shared" si="28"/>
        <v>115</v>
      </c>
      <c r="I347" s="103">
        <f>SUM(I348:I355)</f>
        <v>31</v>
      </c>
      <c r="J347" s="104">
        <f>SUM(J348:J355)</f>
        <v>84</v>
      </c>
      <c r="K347" s="4"/>
      <c r="L347" s="4"/>
      <c r="M347" s="4"/>
      <c r="N347" s="4"/>
    </row>
    <row r="348" spans="1:14" ht="24" customHeight="1">
      <c r="A348" s="15" t="s">
        <v>10</v>
      </c>
      <c r="B348" s="66">
        <f t="shared" si="26"/>
        <v>185</v>
      </c>
      <c r="C348" s="58">
        <v>54</v>
      </c>
      <c r="D348" s="82">
        <v>131</v>
      </c>
      <c r="E348" s="66">
        <f t="shared" si="27"/>
        <v>95</v>
      </c>
      <c r="F348" s="58">
        <v>25</v>
      </c>
      <c r="G348" s="82">
        <v>70</v>
      </c>
      <c r="H348" s="66">
        <f t="shared" si="28"/>
        <v>19</v>
      </c>
      <c r="I348" s="58">
        <v>7</v>
      </c>
      <c r="J348" s="82">
        <v>12</v>
      </c>
      <c r="K348" s="1"/>
      <c r="L348" s="1"/>
      <c r="M348" s="1"/>
      <c r="N348" s="1"/>
    </row>
    <row r="349" spans="1:14" ht="24" customHeight="1">
      <c r="A349" s="15" t="s">
        <v>11</v>
      </c>
      <c r="B349" s="66">
        <f t="shared" si="26"/>
        <v>98</v>
      </c>
      <c r="C349" s="58">
        <v>33</v>
      </c>
      <c r="D349" s="82">
        <v>65</v>
      </c>
      <c r="E349" s="66">
        <f t="shared" si="27"/>
        <v>42</v>
      </c>
      <c r="F349" s="58">
        <v>6</v>
      </c>
      <c r="G349" s="82">
        <v>36</v>
      </c>
      <c r="H349" s="66">
        <f t="shared" si="28"/>
        <v>9</v>
      </c>
      <c r="I349" s="58">
        <v>3</v>
      </c>
      <c r="J349" s="82">
        <v>6</v>
      </c>
      <c r="K349" s="1"/>
      <c r="L349" s="1"/>
      <c r="M349" s="1"/>
      <c r="N349" s="1"/>
    </row>
    <row r="350" spans="1:14" ht="24" customHeight="1">
      <c r="A350" s="15" t="s">
        <v>12</v>
      </c>
      <c r="B350" s="66">
        <f t="shared" si="26"/>
        <v>189</v>
      </c>
      <c r="C350" s="58">
        <v>50</v>
      </c>
      <c r="D350" s="82">
        <v>139</v>
      </c>
      <c r="E350" s="66">
        <f t="shared" si="27"/>
        <v>80</v>
      </c>
      <c r="F350" s="58">
        <v>16</v>
      </c>
      <c r="G350" s="82">
        <v>64</v>
      </c>
      <c r="H350" s="66">
        <f t="shared" si="28"/>
        <v>16</v>
      </c>
      <c r="I350" s="58">
        <v>4</v>
      </c>
      <c r="J350" s="82">
        <v>12</v>
      </c>
      <c r="K350" s="1"/>
      <c r="L350" s="1"/>
      <c r="M350" s="1"/>
      <c r="N350" s="1"/>
    </row>
    <row r="351" spans="1:14" ht="24" customHeight="1">
      <c r="A351" s="15" t="s">
        <v>13</v>
      </c>
      <c r="B351" s="66">
        <f t="shared" si="26"/>
        <v>115</v>
      </c>
      <c r="C351" s="58">
        <v>37</v>
      </c>
      <c r="D351" s="82">
        <v>78</v>
      </c>
      <c r="E351" s="66">
        <f t="shared" si="27"/>
        <v>55</v>
      </c>
      <c r="F351" s="58">
        <v>19</v>
      </c>
      <c r="G351" s="82">
        <v>36</v>
      </c>
      <c r="H351" s="66">
        <f t="shared" si="28"/>
        <v>13</v>
      </c>
      <c r="I351" s="58">
        <v>2</v>
      </c>
      <c r="J351" s="82">
        <v>11</v>
      </c>
      <c r="K351" s="1"/>
      <c r="L351" s="1"/>
      <c r="M351" s="1"/>
      <c r="N351" s="1"/>
    </row>
    <row r="352" spans="1:14" ht="24" customHeight="1">
      <c r="A352" s="15" t="s">
        <v>14</v>
      </c>
      <c r="B352" s="66">
        <f t="shared" si="26"/>
        <v>140</v>
      </c>
      <c r="C352" s="58">
        <v>51</v>
      </c>
      <c r="D352" s="82">
        <v>89</v>
      </c>
      <c r="E352" s="66">
        <f t="shared" si="27"/>
        <v>67</v>
      </c>
      <c r="F352" s="58">
        <v>13</v>
      </c>
      <c r="G352" s="82">
        <v>54</v>
      </c>
      <c r="H352" s="66">
        <f t="shared" si="28"/>
        <v>12</v>
      </c>
      <c r="I352" s="58">
        <v>4</v>
      </c>
      <c r="J352" s="82">
        <v>8</v>
      </c>
      <c r="K352" s="1"/>
      <c r="L352" s="1"/>
      <c r="M352" s="1"/>
      <c r="N352" s="1"/>
    </row>
    <row r="353" spans="1:14" ht="24" customHeight="1">
      <c r="A353" s="15" t="s">
        <v>15</v>
      </c>
      <c r="B353" s="66">
        <f t="shared" si="26"/>
        <v>87</v>
      </c>
      <c r="C353" s="58">
        <v>40</v>
      </c>
      <c r="D353" s="82">
        <v>47</v>
      </c>
      <c r="E353" s="66">
        <f t="shared" si="27"/>
        <v>25</v>
      </c>
      <c r="F353" s="58">
        <v>5</v>
      </c>
      <c r="G353" s="82">
        <v>20</v>
      </c>
      <c r="H353" s="66">
        <f t="shared" si="28"/>
        <v>9</v>
      </c>
      <c r="I353" s="58">
        <v>4</v>
      </c>
      <c r="J353" s="82">
        <v>5</v>
      </c>
      <c r="K353" s="1"/>
      <c r="L353" s="1"/>
      <c r="M353" s="1"/>
      <c r="N353" s="1"/>
    </row>
    <row r="354" spans="1:14" ht="24" customHeight="1">
      <c r="A354" s="15" t="s">
        <v>16</v>
      </c>
      <c r="B354" s="66">
        <f t="shared" si="26"/>
        <v>87</v>
      </c>
      <c r="C354" s="58">
        <v>31</v>
      </c>
      <c r="D354" s="82">
        <v>56</v>
      </c>
      <c r="E354" s="66">
        <f t="shared" si="27"/>
        <v>35</v>
      </c>
      <c r="F354" s="58">
        <v>8</v>
      </c>
      <c r="G354" s="82">
        <v>27</v>
      </c>
      <c r="H354" s="66">
        <f t="shared" si="28"/>
        <v>3</v>
      </c>
      <c r="I354" s="58">
        <v>0</v>
      </c>
      <c r="J354" s="82">
        <v>3</v>
      </c>
      <c r="K354" s="1"/>
      <c r="L354" s="1"/>
      <c r="M354" s="1"/>
      <c r="N354" s="1"/>
    </row>
    <row r="355" spans="1:14" ht="24" customHeight="1">
      <c r="A355" s="16" t="s">
        <v>17</v>
      </c>
      <c r="B355" s="67">
        <f t="shared" si="26"/>
        <v>245</v>
      </c>
      <c r="C355" s="59">
        <v>69</v>
      </c>
      <c r="D355" s="83">
        <v>176</v>
      </c>
      <c r="E355" s="67">
        <f t="shared" si="27"/>
        <v>98</v>
      </c>
      <c r="F355" s="59">
        <v>21</v>
      </c>
      <c r="G355" s="83">
        <v>77</v>
      </c>
      <c r="H355" s="67">
        <f t="shared" si="28"/>
        <v>34</v>
      </c>
      <c r="I355" s="59">
        <v>7</v>
      </c>
      <c r="J355" s="83">
        <v>27</v>
      </c>
      <c r="K355" s="1"/>
      <c r="L355" s="1"/>
      <c r="M355" s="1"/>
      <c r="N355" s="1"/>
    </row>
    <row r="356" spans="1:14" ht="24" customHeight="1">
      <c r="A356" s="101" t="s">
        <v>18</v>
      </c>
      <c r="B356" s="102">
        <f t="shared" si="26"/>
        <v>525</v>
      </c>
      <c r="C356" s="103">
        <f>SUM(C357:C359)</f>
        <v>153</v>
      </c>
      <c r="D356" s="104">
        <f>SUM(D357:D359)</f>
        <v>372</v>
      </c>
      <c r="E356" s="102">
        <f t="shared" si="27"/>
        <v>237</v>
      </c>
      <c r="F356" s="103">
        <f>SUM(F357:F359)</f>
        <v>60</v>
      </c>
      <c r="G356" s="104">
        <f>SUM(G357:G359)</f>
        <v>177</v>
      </c>
      <c r="H356" s="102">
        <f t="shared" si="28"/>
        <v>66</v>
      </c>
      <c r="I356" s="103">
        <f>SUM(I357:I359)</f>
        <v>13</v>
      </c>
      <c r="J356" s="104">
        <f>SUM(J357:J359)</f>
        <v>53</v>
      </c>
      <c r="K356" s="4"/>
      <c r="L356" s="4"/>
      <c r="M356" s="4"/>
      <c r="N356" s="4"/>
    </row>
    <row r="357" spans="1:14" ht="24" customHeight="1">
      <c r="A357" s="15" t="s">
        <v>19</v>
      </c>
      <c r="B357" s="66">
        <f t="shared" si="26"/>
        <v>185</v>
      </c>
      <c r="C357" s="58">
        <v>61</v>
      </c>
      <c r="D357" s="82">
        <v>124</v>
      </c>
      <c r="E357" s="66">
        <f t="shared" si="27"/>
        <v>95</v>
      </c>
      <c r="F357" s="58">
        <v>16</v>
      </c>
      <c r="G357" s="82">
        <v>79</v>
      </c>
      <c r="H357" s="66">
        <f t="shared" si="28"/>
        <v>25</v>
      </c>
      <c r="I357" s="58">
        <v>3</v>
      </c>
      <c r="J357" s="82">
        <v>22</v>
      </c>
      <c r="K357" s="1"/>
      <c r="L357" s="1"/>
      <c r="M357" s="1"/>
      <c r="N357" s="1"/>
    </row>
    <row r="358" spans="1:14" ht="24" customHeight="1">
      <c r="A358" s="15" t="s">
        <v>20</v>
      </c>
      <c r="B358" s="66">
        <f t="shared" si="26"/>
        <v>147</v>
      </c>
      <c r="C358" s="58">
        <v>43</v>
      </c>
      <c r="D358" s="82">
        <v>104</v>
      </c>
      <c r="E358" s="66">
        <f t="shared" si="27"/>
        <v>56</v>
      </c>
      <c r="F358" s="58">
        <v>13</v>
      </c>
      <c r="G358" s="82">
        <v>43</v>
      </c>
      <c r="H358" s="66">
        <f t="shared" si="28"/>
        <v>25</v>
      </c>
      <c r="I358" s="58">
        <v>6</v>
      </c>
      <c r="J358" s="82">
        <v>19</v>
      </c>
      <c r="K358" s="1"/>
      <c r="L358" s="1"/>
      <c r="M358" s="1"/>
      <c r="N358" s="1"/>
    </row>
    <row r="359" spans="1:14" ht="24" customHeight="1">
      <c r="A359" s="16" t="s">
        <v>21</v>
      </c>
      <c r="B359" s="67">
        <f t="shared" si="26"/>
        <v>193</v>
      </c>
      <c r="C359" s="59">
        <v>49</v>
      </c>
      <c r="D359" s="83">
        <v>144</v>
      </c>
      <c r="E359" s="67">
        <f t="shared" si="27"/>
        <v>86</v>
      </c>
      <c r="F359" s="59">
        <v>31</v>
      </c>
      <c r="G359" s="83">
        <v>55</v>
      </c>
      <c r="H359" s="67">
        <f t="shared" si="28"/>
        <v>16</v>
      </c>
      <c r="I359" s="59">
        <v>4</v>
      </c>
      <c r="J359" s="83">
        <v>12</v>
      </c>
      <c r="K359" s="1"/>
      <c r="L359" s="1"/>
      <c r="M359" s="1"/>
      <c r="N359" s="1"/>
    </row>
    <row r="360" spans="1:14" ht="24" customHeight="1">
      <c r="A360" s="101" t="s">
        <v>22</v>
      </c>
      <c r="B360" s="102">
        <f t="shared" si="26"/>
        <v>1560</v>
      </c>
      <c r="C360" s="103">
        <f>SUM(C361:C369)</f>
        <v>497</v>
      </c>
      <c r="D360" s="104">
        <f>SUM(D361:D369)</f>
        <v>1063</v>
      </c>
      <c r="E360" s="102">
        <f t="shared" si="27"/>
        <v>690</v>
      </c>
      <c r="F360" s="103">
        <f>SUM(F361:F369)</f>
        <v>160</v>
      </c>
      <c r="G360" s="104">
        <f>SUM(G361:G369)</f>
        <v>530</v>
      </c>
      <c r="H360" s="102">
        <f t="shared" si="28"/>
        <v>171</v>
      </c>
      <c r="I360" s="103">
        <f>SUM(I361:I369)</f>
        <v>35</v>
      </c>
      <c r="J360" s="104">
        <f>SUM(J361:J369)</f>
        <v>136</v>
      </c>
      <c r="K360" s="4"/>
      <c r="L360" s="4"/>
      <c r="M360" s="4"/>
      <c r="N360" s="4"/>
    </row>
    <row r="361" spans="1:14" ht="24" customHeight="1">
      <c r="A361" s="15" t="s">
        <v>23</v>
      </c>
      <c r="B361" s="66">
        <f t="shared" si="26"/>
        <v>182</v>
      </c>
      <c r="C361" s="58">
        <v>43</v>
      </c>
      <c r="D361" s="82">
        <v>139</v>
      </c>
      <c r="E361" s="66">
        <f t="shared" si="27"/>
        <v>80</v>
      </c>
      <c r="F361" s="58">
        <v>16</v>
      </c>
      <c r="G361" s="82">
        <v>64</v>
      </c>
      <c r="H361" s="66">
        <f t="shared" si="28"/>
        <v>29</v>
      </c>
      <c r="I361" s="58">
        <v>3</v>
      </c>
      <c r="J361" s="82">
        <v>26</v>
      </c>
      <c r="K361" s="1"/>
      <c r="L361" s="1"/>
      <c r="M361" s="1"/>
      <c r="N361" s="1"/>
    </row>
    <row r="362" spans="1:14" ht="24" customHeight="1">
      <c r="A362" s="15" t="s">
        <v>24</v>
      </c>
      <c r="B362" s="66">
        <f t="shared" si="26"/>
        <v>60</v>
      </c>
      <c r="C362" s="58">
        <v>22</v>
      </c>
      <c r="D362" s="82">
        <v>38</v>
      </c>
      <c r="E362" s="66">
        <f t="shared" si="27"/>
        <v>32</v>
      </c>
      <c r="F362" s="58">
        <v>3</v>
      </c>
      <c r="G362" s="82">
        <v>29</v>
      </c>
      <c r="H362" s="66">
        <f t="shared" si="28"/>
        <v>8</v>
      </c>
      <c r="I362" s="58">
        <v>0</v>
      </c>
      <c r="J362" s="82">
        <v>8</v>
      </c>
      <c r="K362" s="1"/>
      <c r="L362" s="1"/>
      <c r="M362" s="1"/>
      <c r="N362" s="1"/>
    </row>
    <row r="363" spans="1:14" ht="24" customHeight="1">
      <c r="A363" s="15" t="s">
        <v>25</v>
      </c>
      <c r="B363" s="66">
        <f t="shared" si="26"/>
        <v>149</v>
      </c>
      <c r="C363" s="58">
        <v>47</v>
      </c>
      <c r="D363" s="82">
        <v>102</v>
      </c>
      <c r="E363" s="66">
        <f t="shared" si="27"/>
        <v>94</v>
      </c>
      <c r="F363" s="58">
        <v>27</v>
      </c>
      <c r="G363" s="82">
        <v>67</v>
      </c>
      <c r="H363" s="66">
        <f t="shared" si="28"/>
        <v>13</v>
      </c>
      <c r="I363" s="58">
        <v>1</v>
      </c>
      <c r="J363" s="82">
        <v>12</v>
      </c>
      <c r="K363" s="1"/>
      <c r="L363" s="1"/>
      <c r="M363" s="1"/>
      <c r="N363" s="1"/>
    </row>
    <row r="364" spans="1:14" ht="24" customHeight="1">
      <c r="A364" s="15" t="s">
        <v>26</v>
      </c>
      <c r="B364" s="66">
        <f t="shared" si="26"/>
        <v>218</v>
      </c>
      <c r="C364" s="58">
        <v>66</v>
      </c>
      <c r="D364" s="82">
        <v>152</v>
      </c>
      <c r="E364" s="66">
        <f t="shared" si="27"/>
        <v>103</v>
      </c>
      <c r="F364" s="58">
        <v>23</v>
      </c>
      <c r="G364" s="82">
        <v>80</v>
      </c>
      <c r="H364" s="66">
        <f t="shared" si="28"/>
        <v>27</v>
      </c>
      <c r="I364" s="58">
        <v>10</v>
      </c>
      <c r="J364" s="82">
        <v>17</v>
      </c>
      <c r="K364" s="1"/>
      <c r="L364" s="1"/>
      <c r="M364" s="1"/>
      <c r="N364" s="1"/>
    </row>
    <row r="365" spans="1:14" ht="24" customHeight="1">
      <c r="A365" s="15" t="s">
        <v>27</v>
      </c>
      <c r="B365" s="66">
        <f t="shared" si="26"/>
        <v>77</v>
      </c>
      <c r="C365" s="58">
        <v>23</v>
      </c>
      <c r="D365" s="82">
        <v>54</v>
      </c>
      <c r="E365" s="66">
        <f t="shared" si="27"/>
        <v>33</v>
      </c>
      <c r="F365" s="58">
        <v>8</v>
      </c>
      <c r="G365" s="82">
        <v>25</v>
      </c>
      <c r="H365" s="66">
        <f t="shared" si="28"/>
        <v>7</v>
      </c>
      <c r="I365" s="58">
        <v>3</v>
      </c>
      <c r="J365" s="82">
        <v>4</v>
      </c>
      <c r="K365" s="1"/>
      <c r="L365" s="1"/>
      <c r="M365" s="1"/>
      <c r="N365" s="1"/>
    </row>
    <row r="366" spans="1:14" ht="24" customHeight="1">
      <c r="A366" s="15" t="s">
        <v>28</v>
      </c>
      <c r="B366" s="66">
        <f t="shared" si="26"/>
        <v>156</v>
      </c>
      <c r="C366" s="58">
        <v>67</v>
      </c>
      <c r="D366" s="82">
        <v>89</v>
      </c>
      <c r="E366" s="66">
        <f t="shared" si="27"/>
        <v>56</v>
      </c>
      <c r="F366" s="58">
        <v>11</v>
      </c>
      <c r="G366" s="82">
        <v>45</v>
      </c>
      <c r="H366" s="66">
        <f t="shared" si="28"/>
        <v>11</v>
      </c>
      <c r="I366" s="58">
        <v>4</v>
      </c>
      <c r="J366" s="82">
        <v>7</v>
      </c>
      <c r="K366" s="1"/>
      <c r="L366" s="1"/>
      <c r="M366" s="1"/>
      <c r="N366" s="1"/>
    </row>
    <row r="367" spans="1:14" ht="24" customHeight="1">
      <c r="A367" s="15" t="s">
        <v>29</v>
      </c>
      <c r="B367" s="66">
        <f t="shared" si="26"/>
        <v>228</v>
      </c>
      <c r="C367" s="58">
        <v>86</v>
      </c>
      <c r="D367" s="82">
        <v>142</v>
      </c>
      <c r="E367" s="66">
        <f t="shared" si="27"/>
        <v>90</v>
      </c>
      <c r="F367" s="58">
        <v>21</v>
      </c>
      <c r="G367" s="82">
        <v>69</v>
      </c>
      <c r="H367" s="66">
        <f t="shared" si="28"/>
        <v>20</v>
      </c>
      <c r="I367" s="58">
        <v>5</v>
      </c>
      <c r="J367" s="82">
        <v>15</v>
      </c>
      <c r="K367" s="1"/>
      <c r="L367" s="1"/>
      <c r="M367" s="1"/>
      <c r="N367" s="1"/>
    </row>
    <row r="368" spans="1:14" ht="24" customHeight="1">
      <c r="A368" s="15" t="s">
        <v>30</v>
      </c>
      <c r="B368" s="66">
        <f t="shared" si="26"/>
        <v>271</v>
      </c>
      <c r="C368" s="58">
        <v>75</v>
      </c>
      <c r="D368" s="82">
        <v>196</v>
      </c>
      <c r="E368" s="66">
        <f t="shared" si="27"/>
        <v>127</v>
      </c>
      <c r="F368" s="58">
        <v>30</v>
      </c>
      <c r="G368" s="82">
        <v>97</v>
      </c>
      <c r="H368" s="66">
        <f t="shared" si="28"/>
        <v>26</v>
      </c>
      <c r="I368" s="58">
        <v>7</v>
      </c>
      <c r="J368" s="82">
        <v>19</v>
      </c>
      <c r="K368" s="1"/>
      <c r="L368" s="1"/>
      <c r="M368" s="1"/>
      <c r="N368" s="1"/>
    </row>
    <row r="369" spans="1:14" ht="24" customHeight="1">
      <c r="A369" s="16" t="s">
        <v>31</v>
      </c>
      <c r="B369" s="67">
        <f t="shared" si="26"/>
        <v>219</v>
      </c>
      <c r="C369" s="59">
        <v>68</v>
      </c>
      <c r="D369" s="83">
        <v>151</v>
      </c>
      <c r="E369" s="67">
        <f t="shared" si="27"/>
        <v>75</v>
      </c>
      <c r="F369" s="59">
        <v>21</v>
      </c>
      <c r="G369" s="83">
        <v>54</v>
      </c>
      <c r="H369" s="67">
        <f t="shared" si="28"/>
        <v>30</v>
      </c>
      <c r="I369" s="59">
        <v>2</v>
      </c>
      <c r="J369" s="83">
        <v>28</v>
      </c>
      <c r="K369" s="1"/>
      <c r="L369" s="1"/>
      <c r="M369" s="1"/>
      <c r="N369" s="1"/>
    </row>
    <row r="370" spans="1:14" ht="24" customHeight="1">
      <c r="A370" s="101" t="s">
        <v>32</v>
      </c>
      <c r="B370" s="102">
        <f t="shared" si="26"/>
        <v>1189</v>
      </c>
      <c r="C370" s="103">
        <f>SUM(C371:C378)</f>
        <v>336</v>
      </c>
      <c r="D370" s="104">
        <f>SUM(D371:D378)</f>
        <v>853</v>
      </c>
      <c r="E370" s="102">
        <f t="shared" si="27"/>
        <v>545</v>
      </c>
      <c r="F370" s="103">
        <f>SUM(F371:F378)</f>
        <v>121</v>
      </c>
      <c r="G370" s="104">
        <f>SUM(G371:G378)</f>
        <v>424</v>
      </c>
      <c r="H370" s="102">
        <f t="shared" si="28"/>
        <v>134</v>
      </c>
      <c r="I370" s="103">
        <f>SUM(I371:I378)</f>
        <v>28</v>
      </c>
      <c r="J370" s="104">
        <f>SUM(J371:J378)</f>
        <v>106</v>
      </c>
      <c r="K370" s="4"/>
      <c r="L370" s="4"/>
      <c r="M370" s="4"/>
      <c r="N370" s="4"/>
    </row>
    <row r="371" spans="1:14" ht="24" customHeight="1">
      <c r="A371" s="15" t="s">
        <v>33</v>
      </c>
      <c r="B371" s="66">
        <f t="shared" si="26"/>
        <v>190</v>
      </c>
      <c r="C371" s="58">
        <v>44</v>
      </c>
      <c r="D371" s="82">
        <v>146</v>
      </c>
      <c r="E371" s="66">
        <f t="shared" si="27"/>
        <v>86</v>
      </c>
      <c r="F371" s="58">
        <v>14</v>
      </c>
      <c r="G371" s="82">
        <v>72</v>
      </c>
      <c r="H371" s="66">
        <f t="shared" si="28"/>
        <v>26</v>
      </c>
      <c r="I371" s="58">
        <v>8</v>
      </c>
      <c r="J371" s="82">
        <v>18</v>
      </c>
      <c r="K371" s="1"/>
      <c r="L371" s="1"/>
      <c r="M371" s="1"/>
      <c r="N371" s="1"/>
    </row>
    <row r="372" spans="1:14" ht="24" customHeight="1">
      <c r="A372" s="15" t="s">
        <v>34</v>
      </c>
      <c r="B372" s="66">
        <f t="shared" si="26"/>
        <v>83</v>
      </c>
      <c r="C372" s="58">
        <v>21</v>
      </c>
      <c r="D372" s="82">
        <v>62</v>
      </c>
      <c r="E372" s="66">
        <f t="shared" si="27"/>
        <v>43</v>
      </c>
      <c r="F372" s="58">
        <v>12</v>
      </c>
      <c r="G372" s="82">
        <v>31</v>
      </c>
      <c r="H372" s="66">
        <f t="shared" si="28"/>
        <v>7</v>
      </c>
      <c r="I372" s="58">
        <v>1</v>
      </c>
      <c r="J372" s="82">
        <v>6</v>
      </c>
      <c r="K372" s="1"/>
      <c r="L372" s="1"/>
      <c r="M372" s="1"/>
      <c r="N372" s="1"/>
    </row>
    <row r="373" spans="1:14" ht="24" customHeight="1">
      <c r="A373" s="15" t="s">
        <v>35</v>
      </c>
      <c r="B373" s="66">
        <f t="shared" si="26"/>
        <v>140</v>
      </c>
      <c r="C373" s="58">
        <v>35</v>
      </c>
      <c r="D373" s="82">
        <v>105</v>
      </c>
      <c r="E373" s="66">
        <f t="shared" si="27"/>
        <v>54</v>
      </c>
      <c r="F373" s="58">
        <v>10</v>
      </c>
      <c r="G373" s="82">
        <v>44</v>
      </c>
      <c r="H373" s="66">
        <f t="shared" si="28"/>
        <v>5</v>
      </c>
      <c r="I373" s="58">
        <v>2</v>
      </c>
      <c r="J373" s="82">
        <v>3</v>
      </c>
      <c r="K373" s="1"/>
      <c r="L373" s="1"/>
      <c r="M373" s="1"/>
      <c r="N373" s="1"/>
    </row>
    <row r="374" spans="1:14" ht="24" customHeight="1">
      <c r="A374" s="15" t="s">
        <v>36</v>
      </c>
      <c r="B374" s="66">
        <f t="shared" si="26"/>
        <v>58</v>
      </c>
      <c r="C374" s="58">
        <v>14</v>
      </c>
      <c r="D374" s="82">
        <v>44</v>
      </c>
      <c r="E374" s="66">
        <f t="shared" si="27"/>
        <v>29</v>
      </c>
      <c r="F374" s="58">
        <v>5</v>
      </c>
      <c r="G374" s="82">
        <v>24</v>
      </c>
      <c r="H374" s="66">
        <f t="shared" si="28"/>
        <v>2</v>
      </c>
      <c r="I374" s="58">
        <v>1</v>
      </c>
      <c r="J374" s="82">
        <v>1</v>
      </c>
      <c r="K374" s="1"/>
      <c r="L374" s="1"/>
      <c r="M374" s="1"/>
      <c r="N374" s="1"/>
    </row>
    <row r="375" spans="1:14" ht="24" customHeight="1">
      <c r="A375" s="15" t="s">
        <v>37</v>
      </c>
      <c r="B375" s="66">
        <f t="shared" si="26"/>
        <v>191</v>
      </c>
      <c r="C375" s="58">
        <v>60</v>
      </c>
      <c r="D375" s="82">
        <v>131</v>
      </c>
      <c r="E375" s="66">
        <f t="shared" si="27"/>
        <v>91</v>
      </c>
      <c r="F375" s="58">
        <v>19</v>
      </c>
      <c r="G375" s="82">
        <v>72</v>
      </c>
      <c r="H375" s="66">
        <f t="shared" si="28"/>
        <v>30</v>
      </c>
      <c r="I375" s="58">
        <v>4</v>
      </c>
      <c r="J375" s="82">
        <v>26</v>
      </c>
      <c r="K375" s="1"/>
      <c r="L375" s="1"/>
      <c r="M375" s="1"/>
      <c r="N375" s="1"/>
    </row>
    <row r="376" spans="1:14" ht="24" customHeight="1">
      <c r="A376" s="15" t="s">
        <v>38</v>
      </c>
      <c r="B376" s="66">
        <f t="shared" si="26"/>
        <v>174</v>
      </c>
      <c r="C376" s="58">
        <v>51</v>
      </c>
      <c r="D376" s="82">
        <v>123</v>
      </c>
      <c r="E376" s="66">
        <f t="shared" si="27"/>
        <v>66</v>
      </c>
      <c r="F376" s="58">
        <v>18</v>
      </c>
      <c r="G376" s="82">
        <v>48</v>
      </c>
      <c r="H376" s="66">
        <f t="shared" si="28"/>
        <v>9</v>
      </c>
      <c r="I376" s="58">
        <v>0</v>
      </c>
      <c r="J376" s="82">
        <v>9</v>
      </c>
      <c r="K376" s="1"/>
      <c r="L376" s="1"/>
      <c r="M376" s="1"/>
      <c r="N376" s="1"/>
    </row>
    <row r="377" spans="1:14" ht="24" customHeight="1">
      <c r="A377" s="15" t="s">
        <v>39</v>
      </c>
      <c r="B377" s="66">
        <f t="shared" si="26"/>
        <v>223</v>
      </c>
      <c r="C377" s="58">
        <v>64</v>
      </c>
      <c r="D377" s="82">
        <v>159</v>
      </c>
      <c r="E377" s="66">
        <f t="shared" si="27"/>
        <v>119</v>
      </c>
      <c r="F377" s="58">
        <v>26</v>
      </c>
      <c r="G377" s="82">
        <v>93</v>
      </c>
      <c r="H377" s="66">
        <f t="shared" si="28"/>
        <v>47</v>
      </c>
      <c r="I377" s="58">
        <v>7</v>
      </c>
      <c r="J377" s="82">
        <v>40</v>
      </c>
      <c r="K377" s="1"/>
      <c r="L377" s="1"/>
      <c r="M377" s="1"/>
      <c r="N377" s="1"/>
    </row>
    <row r="378" spans="1:14" ht="24" customHeight="1">
      <c r="A378" s="16" t="s">
        <v>40</v>
      </c>
      <c r="B378" s="67">
        <f t="shared" si="26"/>
        <v>130</v>
      </c>
      <c r="C378" s="59">
        <v>47</v>
      </c>
      <c r="D378" s="83">
        <v>83</v>
      </c>
      <c r="E378" s="67">
        <f t="shared" si="27"/>
        <v>57</v>
      </c>
      <c r="F378" s="59">
        <v>17</v>
      </c>
      <c r="G378" s="83">
        <v>40</v>
      </c>
      <c r="H378" s="67">
        <f t="shared" si="28"/>
        <v>8</v>
      </c>
      <c r="I378" s="59">
        <v>5</v>
      </c>
      <c r="J378" s="83">
        <v>3</v>
      </c>
      <c r="K378" s="1"/>
      <c r="L378" s="1"/>
      <c r="M378" s="1"/>
      <c r="N378" s="1"/>
    </row>
    <row r="379" spans="1:14" ht="24" customHeight="1">
      <c r="A379" s="101" t="s">
        <v>41</v>
      </c>
      <c r="B379" s="102">
        <f t="shared" si="26"/>
        <v>614</v>
      </c>
      <c r="C379" s="103">
        <f>SUM(C380:C383)</f>
        <v>189</v>
      </c>
      <c r="D379" s="104">
        <f>SUM(D380:D383)</f>
        <v>425</v>
      </c>
      <c r="E379" s="102">
        <f t="shared" si="27"/>
        <v>285</v>
      </c>
      <c r="F379" s="103">
        <f>SUM(F380:F383)</f>
        <v>67</v>
      </c>
      <c r="G379" s="104">
        <f>SUM(G380:G383)</f>
        <v>218</v>
      </c>
      <c r="H379" s="102">
        <f t="shared" si="28"/>
        <v>85</v>
      </c>
      <c r="I379" s="103">
        <f>SUM(I380:I383)</f>
        <v>13</v>
      </c>
      <c r="J379" s="104">
        <f>SUM(J380:J383)</f>
        <v>72</v>
      </c>
      <c r="K379" s="4"/>
      <c r="L379" s="4"/>
      <c r="M379" s="4"/>
      <c r="N379" s="4"/>
    </row>
    <row r="380" spans="1:14" ht="24" customHeight="1">
      <c r="A380" s="15" t="s">
        <v>42</v>
      </c>
      <c r="B380" s="66">
        <f t="shared" si="26"/>
        <v>226</v>
      </c>
      <c r="C380" s="58">
        <v>71</v>
      </c>
      <c r="D380" s="82">
        <v>155</v>
      </c>
      <c r="E380" s="66">
        <f t="shared" si="27"/>
        <v>87</v>
      </c>
      <c r="F380" s="58">
        <v>19</v>
      </c>
      <c r="G380" s="82">
        <v>68</v>
      </c>
      <c r="H380" s="66">
        <f t="shared" si="28"/>
        <v>43</v>
      </c>
      <c r="I380" s="58">
        <v>7</v>
      </c>
      <c r="J380" s="82">
        <v>36</v>
      </c>
      <c r="K380" s="1"/>
      <c r="L380" s="1"/>
      <c r="M380" s="1"/>
      <c r="N380" s="1"/>
    </row>
    <row r="381" spans="1:14" ht="24" customHeight="1">
      <c r="A381" s="15" t="s">
        <v>43</v>
      </c>
      <c r="B381" s="66">
        <f t="shared" si="26"/>
        <v>129</v>
      </c>
      <c r="C381" s="58">
        <v>40</v>
      </c>
      <c r="D381" s="82">
        <v>89</v>
      </c>
      <c r="E381" s="66">
        <f t="shared" si="27"/>
        <v>66</v>
      </c>
      <c r="F381" s="58">
        <v>21</v>
      </c>
      <c r="G381" s="82">
        <v>45</v>
      </c>
      <c r="H381" s="66">
        <f t="shared" si="28"/>
        <v>13</v>
      </c>
      <c r="I381" s="58">
        <v>1</v>
      </c>
      <c r="J381" s="82">
        <v>12</v>
      </c>
      <c r="K381" s="1"/>
      <c r="L381" s="1"/>
      <c r="M381" s="1"/>
      <c r="N381" s="1"/>
    </row>
    <row r="382" spans="1:14" ht="24" customHeight="1">
      <c r="A382" s="15" t="s">
        <v>44</v>
      </c>
      <c r="B382" s="66">
        <f t="shared" si="26"/>
        <v>117</v>
      </c>
      <c r="C382" s="58">
        <v>36</v>
      </c>
      <c r="D382" s="82">
        <v>81</v>
      </c>
      <c r="E382" s="66">
        <f t="shared" si="27"/>
        <v>47</v>
      </c>
      <c r="F382" s="58">
        <v>12</v>
      </c>
      <c r="G382" s="82">
        <v>35</v>
      </c>
      <c r="H382" s="66">
        <f t="shared" si="28"/>
        <v>6</v>
      </c>
      <c r="I382" s="58">
        <v>3</v>
      </c>
      <c r="J382" s="82">
        <v>3</v>
      </c>
      <c r="K382" s="1"/>
      <c r="L382" s="1"/>
      <c r="M382" s="1"/>
      <c r="N382" s="1"/>
    </row>
    <row r="383" spans="1:14" ht="24" customHeight="1">
      <c r="A383" s="16" t="s">
        <v>45</v>
      </c>
      <c r="B383" s="67">
        <f t="shared" si="26"/>
        <v>142</v>
      </c>
      <c r="C383" s="59">
        <v>42</v>
      </c>
      <c r="D383" s="83">
        <v>100</v>
      </c>
      <c r="E383" s="67">
        <f t="shared" si="27"/>
        <v>85</v>
      </c>
      <c r="F383" s="59">
        <v>15</v>
      </c>
      <c r="G383" s="83">
        <v>70</v>
      </c>
      <c r="H383" s="67">
        <f t="shared" si="28"/>
        <v>23</v>
      </c>
      <c r="I383" s="59">
        <v>2</v>
      </c>
      <c r="J383" s="83">
        <v>21</v>
      </c>
      <c r="K383" s="1"/>
      <c r="L383" s="1"/>
      <c r="M383" s="1"/>
      <c r="N383" s="1"/>
    </row>
    <row r="384" spans="1:14" ht="24" customHeight="1">
      <c r="A384" s="5"/>
      <c r="B384" s="60"/>
      <c r="C384" s="60"/>
      <c r="D384" s="60"/>
      <c r="E384" s="60"/>
      <c r="F384" s="60"/>
      <c r="G384" s="60"/>
      <c r="H384" s="60"/>
      <c r="I384" s="60"/>
      <c r="J384" s="60"/>
      <c r="K384" s="1"/>
      <c r="L384" s="1"/>
      <c r="M384" s="1"/>
      <c r="N384" s="1"/>
    </row>
    <row r="385" spans="1:14" ht="24" customHeight="1">
      <c r="A385" s="8"/>
      <c r="B385" s="68"/>
      <c r="C385" s="68"/>
      <c r="D385" s="68"/>
      <c r="E385" s="68"/>
      <c r="F385" s="68"/>
      <c r="G385" s="68"/>
      <c r="H385" s="68"/>
      <c r="I385" s="68"/>
      <c r="J385" s="68"/>
      <c r="K385" s="1"/>
      <c r="L385" s="1"/>
      <c r="M385" s="1"/>
      <c r="N385" s="1"/>
    </row>
    <row r="386" spans="1:14" ht="24" customHeight="1">
      <c r="A386" s="8"/>
      <c r="B386" s="68"/>
      <c r="C386" s="68"/>
      <c r="D386" s="68"/>
      <c r="E386" s="68"/>
      <c r="F386" s="68"/>
      <c r="G386" s="68"/>
      <c r="H386" s="68"/>
      <c r="I386" s="68"/>
      <c r="J386" s="68"/>
      <c r="K386" s="1"/>
      <c r="L386" s="1"/>
      <c r="M386" s="1"/>
      <c r="N386" s="1"/>
    </row>
    <row r="387" spans="1:14" ht="24" customHeight="1">
      <c r="A387" s="6"/>
      <c r="B387" s="61"/>
      <c r="C387" s="61"/>
      <c r="D387" s="69"/>
      <c r="E387" s="69"/>
      <c r="F387" s="69"/>
      <c r="G387" s="84" t="s">
        <v>77</v>
      </c>
      <c r="H387" s="61"/>
      <c r="I387" s="69"/>
      <c r="J387" s="69"/>
      <c r="K387" s="1"/>
      <c r="L387" s="1"/>
      <c r="M387" s="1"/>
      <c r="N387" s="1"/>
    </row>
    <row r="388" spans="1:14" ht="24" customHeight="1">
      <c r="A388" s="49"/>
      <c r="B388" s="54"/>
      <c r="C388" s="54"/>
      <c r="D388" s="62" t="s">
        <v>76</v>
      </c>
      <c r="E388" s="54"/>
      <c r="F388" s="54"/>
      <c r="G388" s="62" t="s">
        <v>76</v>
      </c>
      <c r="H388" s="54"/>
      <c r="I388" s="54"/>
      <c r="J388" s="85"/>
      <c r="K388" s="1"/>
      <c r="L388" s="9" t="s">
        <v>69</v>
      </c>
      <c r="M388" s="9"/>
      <c r="N388" s="9"/>
    </row>
    <row r="389" spans="1:14" ht="24" customHeight="1">
      <c r="A389" s="44" t="s">
        <v>3</v>
      </c>
      <c r="B389" s="55" t="s">
        <v>4</v>
      </c>
      <c r="C389" s="77" t="s">
        <v>5</v>
      </c>
      <c r="D389" s="63" t="s">
        <v>3</v>
      </c>
      <c r="E389" s="55" t="s">
        <v>4</v>
      </c>
      <c r="F389" s="77" t="s">
        <v>5</v>
      </c>
      <c r="G389" s="63" t="s">
        <v>3</v>
      </c>
      <c r="H389" s="55" t="s">
        <v>4</v>
      </c>
      <c r="I389" s="77" t="s">
        <v>5</v>
      </c>
      <c r="J389" s="86"/>
      <c r="K389" s="1"/>
      <c r="L389" s="17" t="s">
        <v>70</v>
      </c>
      <c r="M389" s="17" t="s">
        <v>71</v>
      </c>
      <c r="N389" s="17" t="s">
        <v>72</v>
      </c>
    </row>
    <row r="390" spans="1:14" ht="24" customHeight="1">
      <c r="A390" s="45">
        <f aca="true" t="shared" si="29" ref="A390:A437">B390+C390</f>
        <v>0</v>
      </c>
      <c r="B390" s="56">
        <f>B391+B392</f>
        <v>0</v>
      </c>
      <c r="C390" s="78">
        <f>C391+C392</f>
        <v>0</v>
      </c>
      <c r="D390" s="64">
        <f aca="true" t="shared" si="30" ref="D390:D437">E390+F390</f>
        <v>0</v>
      </c>
      <c r="E390" s="56">
        <f>E391+E392</f>
        <v>0</v>
      </c>
      <c r="F390" s="78">
        <f>F391+F392</f>
        <v>0</v>
      </c>
      <c r="G390" s="64">
        <f aca="true" t="shared" si="31" ref="G390:G437">H390+I390</f>
        <v>0</v>
      </c>
      <c r="H390" s="56">
        <f>H391+H392</f>
        <v>0</v>
      </c>
      <c r="I390" s="78">
        <f>I391+I392</f>
        <v>0</v>
      </c>
      <c r="J390" s="87" t="s">
        <v>49</v>
      </c>
      <c r="K390" s="4"/>
      <c r="L390" s="10">
        <f aca="true" t="shared" si="32" ref="L390:L437">M390+N390</f>
        <v>800</v>
      </c>
      <c r="M390" s="10">
        <f>M391+M392</f>
        <v>532</v>
      </c>
      <c r="N390" s="10">
        <f>N391+N392</f>
        <v>268</v>
      </c>
    </row>
    <row r="391" spans="1:14" ht="24" customHeight="1">
      <c r="A391" s="45">
        <f t="shared" si="29"/>
        <v>0</v>
      </c>
      <c r="B391" s="56">
        <f>SUM(B393:B396)</f>
        <v>0</v>
      </c>
      <c r="C391" s="78">
        <f>SUM(C393:C396)</f>
        <v>0</v>
      </c>
      <c r="D391" s="64">
        <f t="shared" si="30"/>
        <v>0</v>
      </c>
      <c r="E391" s="56">
        <f>SUM(E393:E396)</f>
        <v>0</v>
      </c>
      <c r="F391" s="78">
        <f>SUM(F393:F396)</f>
        <v>0</v>
      </c>
      <c r="G391" s="64">
        <f t="shared" si="31"/>
        <v>0</v>
      </c>
      <c r="H391" s="56">
        <f>SUM(H393:H396)</f>
        <v>0</v>
      </c>
      <c r="I391" s="78">
        <f>SUM(I393:I396)</f>
        <v>0</v>
      </c>
      <c r="J391" s="87" t="s">
        <v>50</v>
      </c>
      <c r="K391" s="4"/>
      <c r="L391" s="10">
        <f t="shared" si="32"/>
        <v>762</v>
      </c>
      <c r="M391" s="10">
        <f>SUM(M393:M396)</f>
        <v>511</v>
      </c>
      <c r="N391" s="10">
        <f>SUM(N393:N396)</f>
        <v>251</v>
      </c>
    </row>
    <row r="392" spans="1:14" ht="24" customHeight="1">
      <c r="A392" s="46">
        <f t="shared" si="29"/>
        <v>0</v>
      </c>
      <c r="B392" s="57">
        <f>B397+B401+B410+B414+B424+B433</f>
        <v>0</v>
      </c>
      <c r="C392" s="79">
        <f>C397+C401+C410+C414+C424+C433</f>
        <v>0</v>
      </c>
      <c r="D392" s="65">
        <f t="shared" si="30"/>
        <v>0</v>
      </c>
      <c r="E392" s="57">
        <f>E397+E401+E410+E414+E424+E433</f>
        <v>0</v>
      </c>
      <c r="F392" s="79">
        <f>F397+F401+F410+F414+F424+F433</f>
        <v>0</v>
      </c>
      <c r="G392" s="65">
        <f t="shared" si="31"/>
        <v>0</v>
      </c>
      <c r="H392" s="57">
        <f>H397+H401+H410+H414+H424+H433</f>
        <v>0</v>
      </c>
      <c r="I392" s="79">
        <f>I397+I401+I410+I414+I424+I433</f>
        <v>0</v>
      </c>
      <c r="J392" s="88" t="s">
        <v>51</v>
      </c>
      <c r="K392" s="4"/>
      <c r="L392" s="10">
        <f t="shared" si="32"/>
        <v>38</v>
      </c>
      <c r="M392" s="10">
        <f>M397+M401+M410+M414+M424+M433</f>
        <v>21</v>
      </c>
      <c r="N392" s="10">
        <f>N397+N401+N410+N414+N424+N433</f>
        <v>17</v>
      </c>
    </row>
    <row r="393" spans="1:14" ht="24" customHeight="1">
      <c r="A393" s="47">
        <f t="shared" si="29"/>
        <v>0</v>
      </c>
      <c r="B393" s="58"/>
      <c r="C393" s="82"/>
      <c r="D393" s="66">
        <f t="shared" si="30"/>
        <v>0</v>
      </c>
      <c r="E393" s="58"/>
      <c r="F393" s="82"/>
      <c r="G393" s="66">
        <f t="shared" si="31"/>
        <v>0</v>
      </c>
      <c r="H393" s="58"/>
      <c r="I393" s="82"/>
      <c r="J393" s="87" t="s">
        <v>52</v>
      </c>
      <c r="K393" s="1"/>
      <c r="L393" s="9">
        <f t="shared" si="32"/>
        <v>295</v>
      </c>
      <c r="M393" s="9">
        <v>214</v>
      </c>
      <c r="N393" s="9">
        <v>81</v>
      </c>
    </row>
    <row r="394" spans="1:14" ht="24" customHeight="1">
      <c r="A394" s="47">
        <f t="shared" si="29"/>
        <v>0</v>
      </c>
      <c r="B394" s="58"/>
      <c r="C394" s="82"/>
      <c r="D394" s="66">
        <f t="shared" si="30"/>
        <v>0</v>
      </c>
      <c r="E394" s="58"/>
      <c r="F394" s="82"/>
      <c r="G394" s="66">
        <f t="shared" si="31"/>
        <v>0</v>
      </c>
      <c r="H394" s="58"/>
      <c r="I394" s="82"/>
      <c r="J394" s="87" t="s">
        <v>53</v>
      </c>
      <c r="K394" s="1"/>
      <c r="L394" s="9">
        <f t="shared" si="32"/>
        <v>435</v>
      </c>
      <c r="M394" s="9">
        <v>279</v>
      </c>
      <c r="N394" s="9">
        <v>156</v>
      </c>
    </row>
    <row r="395" spans="1:14" ht="24" customHeight="1">
      <c r="A395" s="47">
        <f t="shared" si="29"/>
        <v>0</v>
      </c>
      <c r="B395" s="58"/>
      <c r="C395" s="82"/>
      <c r="D395" s="66">
        <f t="shared" si="30"/>
        <v>0</v>
      </c>
      <c r="E395" s="58"/>
      <c r="F395" s="82"/>
      <c r="G395" s="66">
        <f t="shared" si="31"/>
        <v>0</v>
      </c>
      <c r="H395" s="58"/>
      <c r="I395" s="82"/>
      <c r="J395" s="87" t="s">
        <v>54</v>
      </c>
      <c r="K395" s="1"/>
      <c r="L395" s="9">
        <f t="shared" si="32"/>
        <v>30</v>
      </c>
      <c r="M395" s="9">
        <v>17</v>
      </c>
      <c r="N395" s="9">
        <v>13</v>
      </c>
    </row>
    <row r="396" spans="1:14" ht="24" customHeight="1">
      <c r="A396" s="48">
        <f t="shared" si="29"/>
        <v>0</v>
      </c>
      <c r="B396" s="59"/>
      <c r="C396" s="83"/>
      <c r="D396" s="67">
        <f t="shared" si="30"/>
        <v>0</v>
      </c>
      <c r="E396" s="59"/>
      <c r="F396" s="83"/>
      <c r="G396" s="67">
        <f t="shared" si="31"/>
        <v>0</v>
      </c>
      <c r="H396" s="59"/>
      <c r="I396" s="83"/>
      <c r="J396" s="88" t="s">
        <v>55</v>
      </c>
      <c r="K396" s="1"/>
      <c r="L396" s="9">
        <f t="shared" si="32"/>
        <v>2</v>
      </c>
      <c r="M396" s="9">
        <v>1</v>
      </c>
      <c r="N396" s="9">
        <v>1</v>
      </c>
    </row>
    <row r="397" spans="1:14" ht="24" customHeight="1">
      <c r="A397" s="45">
        <f t="shared" si="29"/>
        <v>0</v>
      </c>
      <c r="B397" s="56">
        <f>SUM(B398:B400)</f>
        <v>0</v>
      </c>
      <c r="C397" s="78">
        <f>SUM(C398:C400)</f>
        <v>0</v>
      </c>
      <c r="D397" s="64">
        <f t="shared" si="30"/>
        <v>0</v>
      </c>
      <c r="E397" s="56">
        <f>SUM(E398:E400)</f>
        <v>0</v>
      </c>
      <c r="F397" s="78">
        <f>SUM(F398:F400)</f>
        <v>0</v>
      </c>
      <c r="G397" s="64">
        <f t="shared" si="31"/>
        <v>0</v>
      </c>
      <c r="H397" s="56">
        <f>SUM(H398:H400)</f>
        <v>0</v>
      </c>
      <c r="I397" s="78">
        <f>SUM(I398:I400)</f>
        <v>0</v>
      </c>
      <c r="J397" s="87" t="s">
        <v>56</v>
      </c>
      <c r="K397" s="4"/>
      <c r="L397" s="10">
        <f t="shared" si="32"/>
        <v>23</v>
      </c>
      <c r="M397" s="10">
        <f>SUM(M398:M400)</f>
        <v>12</v>
      </c>
      <c r="N397" s="10">
        <f>SUM(N398:N400)</f>
        <v>11</v>
      </c>
    </row>
    <row r="398" spans="1:14" ht="24" customHeight="1">
      <c r="A398" s="47">
        <f t="shared" si="29"/>
        <v>0</v>
      </c>
      <c r="B398" s="58"/>
      <c r="C398" s="82"/>
      <c r="D398" s="66">
        <f t="shared" si="30"/>
        <v>0</v>
      </c>
      <c r="E398" s="58"/>
      <c r="F398" s="82"/>
      <c r="G398" s="66">
        <f t="shared" si="31"/>
        <v>0</v>
      </c>
      <c r="H398" s="58"/>
      <c r="I398" s="82"/>
      <c r="J398" s="89" t="s">
        <v>6</v>
      </c>
      <c r="K398" s="1"/>
      <c r="L398" s="9">
        <f t="shared" si="32"/>
        <v>5</v>
      </c>
      <c r="M398" s="9">
        <v>2</v>
      </c>
      <c r="N398" s="9">
        <v>3</v>
      </c>
    </row>
    <row r="399" spans="1:14" ht="24" customHeight="1">
      <c r="A399" s="47">
        <f t="shared" si="29"/>
        <v>0</v>
      </c>
      <c r="B399" s="58"/>
      <c r="C399" s="82"/>
      <c r="D399" s="66">
        <f t="shared" si="30"/>
        <v>0</v>
      </c>
      <c r="E399" s="58"/>
      <c r="F399" s="82"/>
      <c r="G399" s="66">
        <f t="shared" si="31"/>
        <v>0</v>
      </c>
      <c r="H399" s="58"/>
      <c r="I399" s="82"/>
      <c r="J399" s="89" t="s">
        <v>7</v>
      </c>
      <c r="K399" s="1"/>
      <c r="L399" s="9">
        <f t="shared" si="32"/>
        <v>18</v>
      </c>
      <c r="M399" s="9">
        <v>10</v>
      </c>
      <c r="N399" s="9">
        <v>8</v>
      </c>
    </row>
    <row r="400" spans="1:14" ht="24" customHeight="1">
      <c r="A400" s="48">
        <f t="shared" si="29"/>
        <v>0</v>
      </c>
      <c r="B400" s="59"/>
      <c r="C400" s="83"/>
      <c r="D400" s="67">
        <f t="shared" si="30"/>
        <v>0</v>
      </c>
      <c r="E400" s="59"/>
      <c r="F400" s="83"/>
      <c r="G400" s="67">
        <f t="shared" si="31"/>
        <v>0</v>
      </c>
      <c r="H400" s="59"/>
      <c r="I400" s="83"/>
      <c r="J400" s="90" t="s">
        <v>8</v>
      </c>
      <c r="K400" s="1"/>
      <c r="L400" s="9">
        <f t="shared" si="32"/>
        <v>0</v>
      </c>
      <c r="M400" s="9">
        <v>0</v>
      </c>
      <c r="N400" s="9">
        <v>0</v>
      </c>
    </row>
    <row r="401" spans="1:14" ht="24" customHeight="1">
      <c r="A401" s="45">
        <f t="shared" si="29"/>
        <v>0</v>
      </c>
      <c r="B401" s="56">
        <f>SUM(B402:B409)</f>
        <v>0</v>
      </c>
      <c r="C401" s="78">
        <f>SUM(C402:C409)</f>
        <v>0</v>
      </c>
      <c r="D401" s="64">
        <f t="shared" si="30"/>
        <v>0</v>
      </c>
      <c r="E401" s="56">
        <f>SUM(E402:E409)</f>
        <v>0</v>
      </c>
      <c r="F401" s="78">
        <f>SUM(F402:F409)</f>
        <v>0</v>
      </c>
      <c r="G401" s="64">
        <f t="shared" si="31"/>
        <v>0</v>
      </c>
      <c r="H401" s="56">
        <f>SUM(H402:H409)</f>
        <v>0</v>
      </c>
      <c r="I401" s="78">
        <f>SUM(I402:I409)</f>
        <v>0</v>
      </c>
      <c r="J401" s="87" t="s">
        <v>9</v>
      </c>
      <c r="K401" s="4"/>
      <c r="L401" s="10">
        <f t="shared" si="32"/>
        <v>0</v>
      </c>
      <c r="M401" s="10">
        <f>SUM(M402:M409)</f>
        <v>0</v>
      </c>
      <c r="N401" s="10">
        <f>SUM(N402:N409)</f>
        <v>0</v>
      </c>
    </row>
    <row r="402" spans="1:14" ht="24" customHeight="1">
      <c r="A402" s="47">
        <f t="shared" si="29"/>
        <v>0</v>
      </c>
      <c r="B402" s="58"/>
      <c r="C402" s="82"/>
      <c r="D402" s="66">
        <f t="shared" si="30"/>
        <v>0</v>
      </c>
      <c r="E402" s="58"/>
      <c r="F402" s="82"/>
      <c r="G402" s="66">
        <f t="shared" si="31"/>
        <v>0</v>
      </c>
      <c r="H402" s="58"/>
      <c r="I402" s="82"/>
      <c r="J402" s="89" t="s">
        <v>10</v>
      </c>
      <c r="K402" s="1"/>
      <c r="L402" s="9">
        <f t="shared" si="32"/>
        <v>0</v>
      </c>
      <c r="M402" s="9">
        <v>0</v>
      </c>
      <c r="N402" s="9">
        <v>0</v>
      </c>
    </row>
    <row r="403" spans="1:14" ht="24" customHeight="1">
      <c r="A403" s="47">
        <f t="shared" si="29"/>
        <v>0</v>
      </c>
      <c r="B403" s="58"/>
      <c r="C403" s="82"/>
      <c r="D403" s="66">
        <f t="shared" si="30"/>
        <v>0</v>
      </c>
      <c r="E403" s="58"/>
      <c r="F403" s="82"/>
      <c r="G403" s="66">
        <f t="shared" si="31"/>
        <v>0</v>
      </c>
      <c r="H403" s="58"/>
      <c r="I403" s="82"/>
      <c r="J403" s="89" t="s">
        <v>11</v>
      </c>
      <c r="K403" s="1"/>
      <c r="L403" s="9">
        <f t="shared" si="32"/>
        <v>0</v>
      </c>
      <c r="M403" s="9">
        <v>0</v>
      </c>
      <c r="N403" s="9">
        <v>0</v>
      </c>
    </row>
    <row r="404" spans="1:14" ht="24" customHeight="1">
      <c r="A404" s="47">
        <f t="shared" si="29"/>
        <v>0</v>
      </c>
      <c r="B404" s="58"/>
      <c r="C404" s="82"/>
      <c r="D404" s="66">
        <f t="shared" si="30"/>
        <v>0</v>
      </c>
      <c r="E404" s="58"/>
      <c r="F404" s="82"/>
      <c r="G404" s="66">
        <f t="shared" si="31"/>
        <v>0</v>
      </c>
      <c r="H404" s="58"/>
      <c r="I404" s="82"/>
      <c r="J404" s="89" t="s">
        <v>12</v>
      </c>
      <c r="K404" s="1"/>
      <c r="L404" s="9">
        <f t="shared" si="32"/>
        <v>0</v>
      </c>
      <c r="M404" s="9">
        <v>0</v>
      </c>
      <c r="N404" s="9">
        <v>0</v>
      </c>
    </row>
    <row r="405" spans="1:14" ht="24" customHeight="1">
      <c r="A405" s="47">
        <f t="shared" si="29"/>
        <v>0</v>
      </c>
      <c r="B405" s="58"/>
      <c r="C405" s="82"/>
      <c r="D405" s="66">
        <f t="shared" si="30"/>
        <v>0</v>
      </c>
      <c r="E405" s="58"/>
      <c r="F405" s="82"/>
      <c r="G405" s="66">
        <f t="shared" si="31"/>
        <v>0</v>
      </c>
      <c r="H405" s="58"/>
      <c r="I405" s="82"/>
      <c r="J405" s="89" t="s">
        <v>13</v>
      </c>
      <c r="K405" s="1"/>
      <c r="L405" s="9">
        <f t="shared" si="32"/>
        <v>0</v>
      </c>
      <c r="M405" s="9">
        <v>0</v>
      </c>
      <c r="N405" s="9">
        <v>0</v>
      </c>
    </row>
    <row r="406" spans="1:14" ht="24" customHeight="1">
      <c r="A406" s="47">
        <f t="shared" si="29"/>
        <v>0</v>
      </c>
      <c r="B406" s="58"/>
      <c r="C406" s="82"/>
      <c r="D406" s="66">
        <f t="shared" si="30"/>
        <v>0</v>
      </c>
      <c r="E406" s="58"/>
      <c r="F406" s="82"/>
      <c r="G406" s="66">
        <f t="shared" si="31"/>
        <v>0</v>
      </c>
      <c r="H406" s="58"/>
      <c r="I406" s="82"/>
      <c r="J406" s="89" t="s">
        <v>14</v>
      </c>
      <c r="K406" s="1"/>
      <c r="L406" s="9">
        <f t="shared" si="32"/>
        <v>0</v>
      </c>
      <c r="M406" s="9">
        <v>0</v>
      </c>
      <c r="N406" s="9">
        <v>0</v>
      </c>
    </row>
    <row r="407" spans="1:14" ht="24" customHeight="1">
      <c r="A407" s="47">
        <f t="shared" si="29"/>
        <v>0</v>
      </c>
      <c r="B407" s="58"/>
      <c r="C407" s="82"/>
      <c r="D407" s="66">
        <f t="shared" si="30"/>
        <v>0</v>
      </c>
      <c r="E407" s="58"/>
      <c r="F407" s="82"/>
      <c r="G407" s="66">
        <f t="shared" si="31"/>
        <v>0</v>
      </c>
      <c r="H407" s="58"/>
      <c r="I407" s="82"/>
      <c r="J407" s="89" t="s">
        <v>15</v>
      </c>
      <c r="K407" s="1"/>
      <c r="L407" s="9">
        <f t="shared" si="32"/>
        <v>0</v>
      </c>
      <c r="M407" s="9">
        <v>0</v>
      </c>
      <c r="N407" s="9">
        <v>0</v>
      </c>
    </row>
    <row r="408" spans="1:14" ht="24" customHeight="1">
      <c r="A408" s="47">
        <f t="shared" si="29"/>
        <v>0</v>
      </c>
      <c r="B408" s="58"/>
      <c r="C408" s="82"/>
      <c r="D408" s="66">
        <f t="shared" si="30"/>
        <v>0</v>
      </c>
      <c r="E408" s="58"/>
      <c r="F408" s="82"/>
      <c r="G408" s="66">
        <f t="shared" si="31"/>
        <v>0</v>
      </c>
      <c r="H408" s="58"/>
      <c r="I408" s="82"/>
      <c r="J408" s="89" t="s">
        <v>16</v>
      </c>
      <c r="K408" s="1"/>
      <c r="L408" s="9">
        <f t="shared" si="32"/>
        <v>0</v>
      </c>
      <c r="M408" s="9">
        <v>0</v>
      </c>
      <c r="N408" s="9">
        <v>0</v>
      </c>
    </row>
    <row r="409" spans="1:14" ht="24" customHeight="1">
      <c r="A409" s="48">
        <f t="shared" si="29"/>
        <v>0</v>
      </c>
      <c r="B409" s="59"/>
      <c r="C409" s="83"/>
      <c r="D409" s="67">
        <f t="shared" si="30"/>
        <v>0</v>
      </c>
      <c r="E409" s="59"/>
      <c r="F409" s="83"/>
      <c r="G409" s="67">
        <f t="shared" si="31"/>
        <v>0</v>
      </c>
      <c r="H409" s="59"/>
      <c r="I409" s="83"/>
      <c r="J409" s="90" t="s">
        <v>17</v>
      </c>
      <c r="K409" s="1"/>
      <c r="L409" s="9">
        <f t="shared" si="32"/>
        <v>0</v>
      </c>
      <c r="M409" s="9">
        <v>0</v>
      </c>
      <c r="N409" s="9">
        <v>0</v>
      </c>
    </row>
    <row r="410" spans="1:14" ht="24" customHeight="1">
      <c r="A410" s="45">
        <f t="shared" si="29"/>
        <v>0</v>
      </c>
      <c r="B410" s="56">
        <f>SUM(B411:B413)</f>
        <v>0</v>
      </c>
      <c r="C410" s="78">
        <f>SUM(C411:C413)</f>
        <v>0</v>
      </c>
      <c r="D410" s="64">
        <f t="shared" si="30"/>
        <v>0</v>
      </c>
      <c r="E410" s="56">
        <f>SUM(E411:E413)</f>
        <v>0</v>
      </c>
      <c r="F410" s="78">
        <f>SUM(F411:F413)</f>
        <v>0</v>
      </c>
      <c r="G410" s="64">
        <f t="shared" si="31"/>
        <v>0</v>
      </c>
      <c r="H410" s="56">
        <f>SUM(H411:H413)</f>
        <v>0</v>
      </c>
      <c r="I410" s="78">
        <f>SUM(I411:I413)</f>
        <v>0</v>
      </c>
      <c r="J410" s="87" t="s">
        <v>18</v>
      </c>
      <c r="K410" s="4"/>
      <c r="L410" s="10">
        <f t="shared" si="32"/>
        <v>0</v>
      </c>
      <c r="M410" s="10">
        <f>SUM(M411:M413)</f>
        <v>0</v>
      </c>
      <c r="N410" s="10">
        <f>SUM(N411:N413)</f>
        <v>0</v>
      </c>
    </row>
    <row r="411" spans="1:14" ht="24" customHeight="1">
      <c r="A411" s="47">
        <f t="shared" si="29"/>
        <v>0</v>
      </c>
      <c r="B411" s="58"/>
      <c r="C411" s="82"/>
      <c r="D411" s="66">
        <f t="shared" si="30"/>
        <v>0</v>
      </c>
      <c r="E411" s="58"/>
      <c r="F411" s="82"/>
      <c r="G411" s="66">
        <f t="shared" si="31"/>
        <v>0</v>
      </c>
      <c r="H411" s="58"/>
      <c r="I411" s="82"/>
      <c r="J411" s="89" t="s">
        <v>19</v>
      </c>
      <c r="K411" s="1"/>
      <c r="L411" s="9">
        <f t="shared" si="32"/>
        <v>0</v>
      </c>
      <c r="M411" s="9">
        <v>0</v>
      </c>
      <c r="N411" s="9">
        <v>0</v>
      </c>
    </row>
    <row r="412" spans="1:14" ht="24" customHeight="1">
      <c r="A412" s="47">
        <f t="shared" si="29"/>
        <v>0</v>
      </c>
      <c r="B412" s="58"/>
      <c r="C412" s="82"/>
      <c r="D412" s="66">
        <f t="shared" si="30"/>
        <v>0</v>
      </c>
      <c r="E412" s="58"/>
      <c r="F412" s="82"/>
      <c r="G412" s="66">
        <f t="shared" si="31"/>
        <v>0</v>
      </c>
      <c r="H412" s="58"/>
      <c r="I412" s="82"/>
      <c r="J412" s="89" t="s">
        <v>20</v>
      </c>
      <c r="K412" s="1"/>
      <c r="L412" s="9">
        <f t="shared" si="32"/>
        <v>0</v>
      </c>
      <c r="M412" s="9">
        <v>0</v>
      </c>
      <c r="N412" s="9">
        <v>0</v>
      </c>
    </row>
    <row r="413" spans="1:14" ht="24" customHeight="1">
      <c r="A413" s="48">
        <f t="shared" si="29"/>
        <v>0</v>
      </c>
      <c r="B413" s="59"/>
      <c r="C413" s="83"/>
      <c r="D413" s="67">
        <f t="shared" si="30"/>
        <v>0</v>
      </c>
      <c r="E413" s="59"/>
      <c r="F413" s="83"/>
      <c r="G413" s="67">
        <f t="shared" si="31"/>
        <v>0</v>
      </c>
      <c r="H413" s="59"/>
      <c r="I413" s="83"/>
      <c r="J413" s="90" t="s">
        <v>21</v>
      </c>
      <c r="K413" s="1"/>
      <c r="L413" s="9">
        <f t="shared" si="32"/>
        <v>0</v>
      </c>
      <c r="M413" s="9">
        <v>0</v>
      </c>
      <c r="N413" s="9">
        <v>0</v>
      </c>
    </row>
    <row r="414" spans="1:14" ht="24" customHeight="1">
      <c r="A414" s="45">
        <f t="shared" si="29"/>
        <v>0</v>
      </c>
      <c r="B414" s="56">
        <f>SUM(B415:B423)</f>
        <v>0</v>
      </c>
      <c r="C414" s="78">
        <f>SUM(C415:C423)</f>
        <v>0</v>
      </c>
      <c r="D414" s="64">
        <f t="shared" si="30"/>
        <v>0</v>
      </c>
      <c r="E414" s="56">
        <f>SUM(E415:E423)</f>
        <v>0</v>
      </c>
      <c r="F414" s="78">
        <f>SUM(F415:F423)</f>
        <v>0</v>
      </c>
      <c r="G414" s="64">
        <f t="shared" si="31"/>
        <v>0</v>
      </c>
      <c r="H414" s="56">
        <f>SUM(H415:H423)</f>
        <v>0</v>
      </c>
      <c r="I414" s="78">
        <f>SUM(I415:I423)</f>
        <v>0</v>
      </c>
      <c r="J414" s="87" t="s">
        <v>22</v>
      </c>
      <c r="K414" s="4"/>
      <c r="L414" s="10">
        <f t="shared" si="32"/>
        <v>6</v>
      </c>
      <c r="M414" s="10">
        <f>SUM(M415:M423)</f>
        <v>3</v>
      </c>
      <c r="N414" s="10">
        <f>SUM(N415:N423)</f>
        <v>3</v>
      </c>
    </row>
    <row r="415" spans="1:14" ht="24" customHeight="1">
      <c r="A415" s="47">
        <f t="shared" si="29"/>
        <v>0</v>
      </c>
      <c r="B415" s="58"/>
      <c r="C415" s="82"/>
      <c r="D415" s="66">
        <f t="shared" si="30"/>
        <v>0</v>
      </c>
      <c r="E415" s="58"/>
      <c r="F415" s="82"/>
      <c r="G415" s="66">
        <f t="shared" si="31"/>
        <v>0</v>
      </c>
      <c r="H415" s="58"/>
      <c r="I415" s="82"/>
      <c r="J415" s="89" t="s">
        <v>23</v>
      </c>
      <c r="K415" s="1"/>
      <c r="L415" s="9">
        <f t="shared" si="32"/>
        <v>0</v>
      </c>
      <c r="M415" s="9">
        <v>0</v>
      </c>
      <c r="N415" s="9">
        <v>0</v>
      </c>
    </row>
    <row r="416" spans="1:14" ht="24" customHeight="1">
      <c r="A416" s="47">
        <f t="shared" si="29"/>
        <v>0</v>
      </c>
      <c r="B416" s="58"/>
      <c r="C416" s="82"/>
      <c r="D416" s="66">
        <f t="shared" si="30"/>
        <v>0</v>
      </c>
      <c r="E416" s="58"/>
      <c r="F416" s="82"/>
      <c r="G416" s="66">
        <f t="shared" si="31"/>
        <v>0</v>
      </c>
      <c r="H416" s="58"/>
      <c r="I416" s="82"/>
      <c r="J416" s="89" t="s">
        <v>24</v>
      </c>
      <c r="K416" s="1"/>
      <c r="L416" s="9">
        <f t="shared" si="32"/>
        <v>0</v>
      </c>
      <c r="M416" s="9">
        <v>0</v>
      </c>
      <c r="N416" s="9">
        <v>0</v>
      </c>
    </row>
    <row r="417" spans="1:14" ht="24" customHeight="1">
      <c r="A417" s="47">
        <f t="shared" si="29"/>
        <v>0</v>
      </c>
      <c r="B417" s="58"/>
      <c r="C417" s="82"/>
      <c r="D417" s="66">
        <f t="shared" si="30"/>
        <v>0</v>
      </c>
      <c r="E417" s="58"/>
      <c r="F417" s="82"/>
      <c r="G417" s="66">
        <f t="shared" si="31"/>
        <v>0</v>
      </c>
      <c r="H417" s="58"/>
      <c r="I417" s="82"/>
      <c r="J417" s="89" t="s">
        <v>25</v>
      </c>
      <c r="K417" s="1"/>
      <c r="L417" s="9">
        <f t="shared" si="32"/>
        <v>0</v>
      </c>
      <c r="M417" s="9">
        <v>0</v>
      </c>
      <c r="N417" s="9">
        <v>0</v>
      </c>
    </row>
    <row r="418" spans="1:14" ht="24" customHeight="1">
      <c r="A418" s="47">
        <f t="shared" si="29"/>
        <v>0</v>
      </c>
      <c r="B418" s="58"/>
      <c r="C418" s="82"/>
      <c r="D418" s="66">
        <f t="shared" si="30"/>
        <v>0</v>
      </c>
      <c r="E418" s="58"/>
      <c r="F418" s="82"/>
      <c r="G418" s="66">
        <f t="shared" si="31"/>
        <v>0</v>
      </c>
      <c r="H418" s="58"/>
      <c r="I418" s="82"/>
      <c r="J418" s="89" t="s">
        <v>26</v>
      </c>
      <c r="K418" s="1"/>
      <c r="L418" s="9">
        <f t="shared" si="32"/>
        <v>0</v>
      </c>
      <c r="M418" s="9">
        <v>0</v>
      </c>
      <c r="N418" s="9">
        <v>0</v>
      </c>
    </row>
    <row r="419" spans="1:14" ht="24" customHeight="1">
      <c r="A419" s="47">
        <f t="shared" si="29"/>
        <v>0</v>
      </c>
      <c r="B419" s="58"/>
      <c r="C419" s="82"/>
      <c r="D419" s="66">
        <f t="shared" si="30"/>
        <v>0</v>
      </c>
      <c r="E419" s="58"/>
      <c r="F419" s="82"/>
      <c r="G419" s="66">
        <f t="shared" si="31"/>
        <v>0</v>
      </c>
      <c r="H419" s="58"/>
      <c r="I419" s="82"/>
      <c r="J419" s="89" t="s">
        <v>27</v>
      </c>
      <c r="K419" s="1"/>
      <c r="L419" s="9">
        <f t="shared" si="32"/>
        <v>1</v>
      </c>
      <c r="M419" s="9">
        <v>1</v>
      </c>
      <c r="N419" s="9">
        <v>0</v>
      </c>
    </row>
    <row r="420" spans="1:14" ht="24" customHeight="1">
      <c r="A420" s="47">
        <f t="shared" si="29"/>
        <v>0</v>
      </c>
      <c r="B420" s="58"/>
      <c r="C420" s="82"/>
      <c r="D420" s="66">
        <f t="shared" si="30"/>
        <v>0</v>
      </c>
      <c r="E420" s="58"/>
      <c r="F420" s="82"/>
      <c r="G420" s="66">
        <f t="shared" si="31"/>
        <v>0</v>
      </c>
      <c r="H420" s="58"/>
      <c r="I420" s="82"/>
      <c r="J420" s="89" t="s">
        <v>28</v>
      </c>
      <c r="K420" s="1"/>
      <c r="L420" s="9">
        <f t="shared" si="32"/>
        <v>0</v>
      </c>
      <c r="M420" s="9">
        <v>0</v>
      </c>
      <c r="N420" s="9">
        <v>0</v>
      </c>
    </row>
    <row r="421" spans="1:14" ht="24" customHeight="1">
      <c r="A421" s="47">
        <f t="shared" si="29"/>
        <v>0</v>
      </c>
      <c r="B421" s="58"/>
      <c r="C421" s="82"/>
      <c r="D421" s="66">
        <f t="shared" si="30"/>
        <v>0</v>
      </c>
      <c r="E421" s="58"/>
      <c r="F421" s="82"/>
      <c r="G421" s="66">
        <f t="shared" si="31"/>
        <v>0</v>
      </c>
      <c r="H421" s="58"/>
      <c r="I421" s="82"/>
      <c r="J421" s="89" t="s">
        <v>29</v>
      </c>
      <c r="K421" s="1"/>
      <c r="L421" s="9">
        <f t="shared" si="32"/>
        <v>0</v>
      </c>
      <c r="M421" s="9">
        <v>0</v>
      </c>
      <c r="N421" s="9">
        <v>0</v>
      </c>
    </row>
    <row r="422" spans="1:14" ht="24" customHeight="1">
      <c r="A422" s="47">
        <f t="shared" si="29"/>
        <v>0</v>
      </c>
      <c r="B422" s="58"/>
      <c r="C422" s="82"/>
      <c r="D422" s="66">
        <f t="shared" si="30"/>
        <v>0</v>
      </c>
      <c r="E422" s="58"/>
      <c r="F422" s="82"/>
      <c r="G422" s="66">
        <f t="shared" si="31"/>
        <v>0</v>
      </c>
      <c r="H422" s="58"/>
      <c r="I422" s="82"/>
      <c r="J422" s="89" t="s">
        <v>30</v>
      </c>
      <c r="K422" s="1"/>
      <c r="L422" s="9">
        <f t="shared" si="32"/>
        <v>5</v>
      </c>
      <c r="M422" s="9">
        <v>2</v>
      </c>
      <c r="N422" s="9">
        <v>3</v>
      </c>
    </row>
    <row r="423" spans="1:14" ht="24" customHeight="1">
      <c r="A423" s="48">
        <f t="shared" si="29"/>
        <v>0</v>
      </c>
      <c r="B423" s="59"/>
      <c r="C423" s="83"/>
      <c r="D423" s="67">
        <f t="shared" si="30"/>
        <v>0</v>
      </c>
      <c r="E423" s="59"/>
      <c r="F423" s="83"/>
      <c r="G423" s="67">
        <f t="shared" si="31"/>
        <v>0</v>
      </c>
      <c r="H423" s="59"/>
      <c r="I423" s="83"/>
      <c r="J423" s="90" t="s">
        <v>31</v>
      </c>
      <c r="K423" s="1"/>
      <c r="L423" s="9">
        <f t="shared" si="32"/>
        <v>0</v>
      </c>
      <c r="M423" s="9">
        <v>0</v>
      </c>
      <c r="N423" s="9">
        <v>0</v>
      </c>
    </row>
    <row r="424" spans="1:14" ht="24" customHeight="1">
      <c r="A424" s="45">
        <f t="shared" si="29"/>
        <v>0</v>
      </c>
      <c r="B424" s="56">
        <f>SUM(B425:B432)</f>
        <v>0</v>
      </c>
      <c r="C424" s="78">
        <f>SUM(C425:C432)</f>
        <v>0</v>
      </c>
      <c r="D424" s="64">
        <f t="shared" si="30"/>
        <v>0</v>
      </c>
      <c r="E424" s="56">
        <f>SUM(E425:E432)</f>
        <v>0</v>
      </c>
      <c r="F424" s="78">
        <f>SUM(F425:F432)</f>
        <v>0</v>
      </c>
      <c r="G424" s="64">
        <f t="shared" si="31"/>
        <v>0</v>
      </c>
      <c r="H424" s="56">
        <f>SUM(H425:H432)</f>
        <v>0</v>
      </c>
      <c r="I424" s="78">
        <f>SUM(I425:I432)</f>
        <v>0</v>
      </c>
      <c r="J424" s="87" t="s">
        <v>32</v>
      </c>
      <c r="K424" s="4"/>
      <c r="L424" s="10">
        <f t="shared" si="32"/>
        <v>4</v>
      </c>
      <c r="M424" s="10">
        <f>SUM(M425:M432)</f>
        <v>2</v>
      </c>
      <c r="N424" s="10">
        <f>SUM(N425:N432)</f>
        <v>2</v>
      </c>
    </row>
    <row r="425" spans="1:14" ht="24" customHeight="1">
      <c r="A425" s="47">
        <f t="shared" si="29"/>
        <v>0</v>
      </c>
      <c r="B425" s="58"/>
      <c r="C425" s="82"/>
      <c r="D425" s="66">
        <f t="shared" si="30"/>
        <v>0</v>
      </c>
      <c r="E425" s="58"/>
      <c r="F425" s="82"/>
      <c r="G425" s="66">
        <f t="shared" si="31"/>
        <v>0</v>
      </c>
      <c r="H425" s="58"/>
      <c r="I425" s="82"/>
      <c r="J425" s="89" t="s">
        <v>33</v>
      </c>
      <c r="K425" s="1"/>
      <c r="L425" s="9">
        <f t="shared" si="32"/>
        <v>4</v>
      </c>
      <c r="M425" s="9">
        <v>2</v>
      </c>
      <c r="N425" s="9">
        <v>2</v>
      </c>
    </row>
    <row r="426" spans="1:14" ht="24" customHeight="1">
      <c r="A426" s="47">
        <f t="shared" si="29"/>
        <v>0</v>
      </c>
      <c r="B426" s="58"/>
      <c r="C426" s="82"/>
      <c r="D426" s="66">
        <f t="shared" si="30"/>
        <v>0</v>
      </c>
      <c r="E426" s="58"/>
      <c r="F426" s="82"/>
      <c r="G426" s="66">
        <f t="shared" si="31"/>
        <v>0</v>
      </c>
      <c r="H426" s="58"/>
      <c r="I426" s="82"/>
      <c r="J426" s="89" t="s">
        <v>34</v>
      </c>
      <c r="K426" s="1"/>
      <c r="L426" s="9">
        <f t="shared" si="32"/>
        <v>0</v>
      </c>
      <c r="M426" s="9">
        <v>0</v>
      </c>
      <c r="N426" s="9">
        <v>0</v>
      </c>
    </row>
    <row r="427" spans="1:14" ht="24" customHeight="1">
      <c r="A427" s="47">
        <f t="shared" si="29"/>
        <v>0</v>
      </c>
      <c r="B427" s="58"/>
      <c r="C427" s="82"/>
      <c r="D427" s="66">
        <f t="shared" si="30"/>
        <v>0</v>
      </c>
      <c r="E427" s="58"/>
      <c r="F427" s="82"/>
      <c r="G427" s="66">
        <f t="shared" si="31"/>
        <v>0</v>
      </c>
      <c r="H427" s="58"/>
      <c r="I427" s="82"/>
      <c r="J427" s="89" t="s">
        <v>35</v>
      </c>
      <c r="K427" s="1"/>
      <c r="L427" s="9">
        <f t="shared" si="32"/>
        <v>0</v>
      </c>
      <c r="M427" s="9">
        <v>0</v>
      </c>
      <c r="N427" s="9">
        <v>0</v>
      </c>
    </row>
    <row r="428" spans="1:14" ht="24" customHeight="1">
      <c r="A428" s="47">
        <f t="shared" si="29"/>
        <v>0</v>
      </c>
      <c r="B428" s="58"/>
      <c r="C428" s="82"/>
      <c r="D428" s="66">
        <f t="shared" si="30"/>
        <v>0</v>
      </c>
      <c r="E428" s="58"/>
      <c r="F428" s="82"/>
      <c r="G428" s="66">
        <f t="shared" si="31"/>
        <v>0</v>
      </c>
      <c r="H428" s="58"/>
      <c r="I428" s="82"/>
      <c r="J428" s="89" t="s">
        <v>36</v>
      </c>
      <c r="K428" s="1"/>
      <c r="L428" s="9">
        <f t="shared" si="32"/>
        <v>0</v>
      </c>
      <c r="M428" s="9">
        <v>0</v>
      </c>
      <c r="N428" s="9">
        <v>0</v>
      </c>
    </row>
    <row r="429" spans="1:14" ht="24" customHeight="1">
      <c r="A429" s="47">
        <f t="shared" si="29"/>
        <v>0</v>
      </c>
      <c r="B429" s="58"/>
      <c r="C429" s="82"/>
      <c r="D429" s="66">
        <f t="shared" si="30"/>
        <v>0</v>
      </c>
      <c r="E429" s="58"/>
      <c r="F429" s="82"/>
      <c r="G429" s="66">
        <f t="shared" si="31"/>
        <v>0</v>
      </c>
      <c r="H429" s="58"/>
      <c r="I429" s="82"/>
      <c r="J429" s="89" t="s">
        <v>37</v>
      </c>
      <c r="K429" s="1"/>
      <c r="L429" s="9">
        <f t="shared" si="32"/>
        <v>0</v>
      </c>
      <c r="M429" s="9">
        <v>0</v>
      </c>
      <c r="N429" s="9">
        <v>0</v>
      </c>
    </row>
    <row r="430" spans="1:14" ht="24" customHeight="1">
      <c r="A430" s="47">
        <f t="shared" si="29"/>
        <v>0</v>
      </c>
      <c r="B430" s="58"/>
      <c r="C430" s="82"/>
      <c r="D430" s="66">
        <f t="shared" si="30"/>
        <v>0</v>
      </c>
      <c r="E430" s="58"/>
      <c r="F430" s="82"/>
      <c r="G430" s="66">
        <f t="shared" si="31"/>
        <v>0</v>
      </c>
      <c r="H430" s="58"/>
      <c r="I430" s="82"/>
      <c r="J430" s="89" t="s">
        <v>38</v>
      </c>
      <c r="K430" s="1"/>
      <c r="L430" s="9">
        <f t="shared" si="32"/>
        <v>0</v>
      </c>
      <c r="M430" s="9">
        <v>0</v>
      </c>
      <c r="N430" s="9">
        <v>0</v>
      </c>
    </row>
    <row r="431" spans="1:14" ht="24" customHeight="1">
      <c r="A431" s="47">
        <f t="shared" si="29"/>
        <v>0</v>
      </c>
      <c r="B431" s="58"/>
      <c r="C431" s="82"/>
      <c r="D431" s="66">
        <f t="shared" si="30"/>
        <v>0</v>
      </c>
      <c r="E431" s="58"/>
      <c r="F431" s="82"/>
      <c r="G431" s="66">
        <f t="shared" si="31"/>
        <v>0</v>
      </c>
      <c r="H431" s="58"/>
      <c r="I431" s="82"/>
      <c r="J431" s="89" t="s">
        <v>39</v>
      </c>
      <c r="K431" s="1"/>
      <c r="L431" s="9">
        <f t="shared" si="32"/>
        <v>0</v>
      </c>
      <c r="M431" s="9">
        <v>0</v>
      </c>
      <c r="N431" s="9">
        <v>0</v>
      </c>
    </row>
    <row r="432" spans="1:14" ht="24" customHeight="1">
      <c r="A432" s="48">
        <f t="shared" si="29"/>
        <v>0</v>
      </c>
      <c r="B432" s="59"/>
      <c r="C432" s="83"/>
      <c r="D432" s="67">
        <f t="shared" si="30"/>
        <v>0</v>
      </c>
      <c r="E432" s="59"/>
      <c r="F432" s="83"/>
      <c r="G432" s="67">
        <f t="shared" si="31"/>
        <v>0</v>
      </c>
      <c r="H432" s="59"/>
      <c r="I432" s="83"/>
      <c r="J432" s="90" t="s">
        <v>40</v>
      </c>
      <c r="K432" s="1"/>
      <c r="L432" s="9">
        <f t="shared" si="32"/>
        <v>0</v>
      </c>
      <c r="M432" s="9">
        <v>0</v>
      </c>
      <c r="N432" s="9">
        <v>0</v>
      </c>
    </row>
    <row r="433" spans="1:14" ht="24" customHeight="1">
      <c r="A433" s="45">
        <f t="shared" si="29"/>
        <v>0</v>
      </c>
      <c r="B433" s="56">
        <f>SUM(B434:B437)</f>
        <v>0</v>
      </c>
      <c r="C433" s="78">
        <f>SUM(C434:C437)</f>
        <v>0</v>
      </c>
      <c r="D433" s="64">
        <f t="shared" si="30"/>
        <v>0</v>
      </c>
      <c r="E433" s="56">
        <f>SUM(E434:E437)</f>
        <v>0</v>
      </c>
      <c r="F433" s="78">
        <f>SUM(F434:F437)</f>
        <v>0</v>
      </c>
      <c r="G433" s="64">
        <f t="shared" si="31"/>
        <v>0</v>
      </c>
      <c r="H433" s="56">
        <f>SUM(H434:H437)</f>
        <v>0</v>
      </c>
      <c r="I433" s="78">
        <f>SUM(I434:I437)</f>
        <v>0</v>
      </c>
      <c r="J433" s="87" t="s">
        <v>41</v>
      </c>
      <c r="K433" s="4"/>
      <c r="L433" s="10">
        <f t="shared" si="32"/>
        <v>5</v>
      </c>
      <c r="M433" s="10">
        <f>SUM(M434:M437)</f>
        <v>4</v>
      </c>
      <c r="N433" s="10">
        <f>SUM(N434:N437)</f>
        <v>1</v>
      </c>
    </row>
    <row r="434" spans="1:14" ht="24" customHeight="1">
      <c r="A434" s="47">
        <f t="shared" si="29"/>
        <v>0</v>
      </c>
      <c r="B434" s="58"/>
      <c r="C434" s="82"/>
      <c r="D434" s="66">
        <f t="shared" si="30"/>
        <v>0</v>
      </c>
      <c r="E434" s="58"/>
      <c r="F434" s="82"/>
      <c r="G434" s="66">
        <f t="shared" si="31"/>
        <v>0</v>
      </c>
      <c r="H434" s="58"/>
      <c r="I434" s="82"/>
      <c r="J434" s="89" t="s">
        <v>42</v>
      </c>
      <c r="K434" s="1"/>
      <c r="L434" s="9">
        <f t="shared" si="32"/>
        <v>0</v>
      </c>
      <c r="M434" s="9">
        <v>0</v>
      </c>
      <c r="N434" s="9">
        <v>0</v>
      </c>
    </row>
    <row r="435" spans="1:14" ht="24" customHeight="1">
      <c r="A435" s="47">
        <f t="shared" si="29"/>
        <v>0</v>
      </c>
      <c r="B435" s="58"/>
      <c r="C435" s="82"/>
      <c r="D435" s="66">
        <f t="shared" si="30"/>
        <v>0</v>
      </c>
      <c r="E435" s="58"/>
      <c r="F435" s="82"/>
      <c r="G435" s="66">
        <f t="shared" si="31"/>
        <v>0</v>
      </c>
      <c r="H435" s="58"/>
      <c r="I435" s="82"/>
      <c r="J435" s="89" t="s">
        <v>43</v>
      </c>
      <c r="K435" s="1"/>
      <c r="L435" s="9">
        <f t="shared" si="32"/>
        <v>0</v>
      </c>
      <c r="M435" s="9">
        <v>0</v>
      </c>
      <c r="N435" s="9">
        <v>0</v>
      </c>
    </row>
    <row r="436" spans="1:14" ht="24" customHeight="1">
      <c r="A436" s="47">
        <f t="shared" si="29"/>
        <v>0</v>
      </c>
      <c r="B436" s="58"/>
      <c r="C436" s="82"/>
      <c r="D436" s="66">
        <f t="shared" si="30"/>
        <v>0</v>
      </c>
      <c r="E436" s="58"/>
      <c r="F436" s="82"/>
      <c r="G436" s="66">
        <f t="shared" si="31"/>
        <v>0</v>
      </c>
      <c r="H436" s="58"/>
      <c r="I436" s="82"/>
      <c r="J436" s="89" t="s">
        <v>44</v>
      </c>
      <c r="K436" s="1"/>
      <c r="L436" s="9">
        <f t="shared" si="32"/>
        <v>0</v>
      </c>
      <c r="M436" s="9">
        <v>0</v>
      </c>
      <c r="N436" s="9">
        <v>0</v>
      </c>
    </row>
    <row r="437" spans="1:14" ht="24" customHeight="1">
      <c r="A437" s="48">
        <f t="shared" si="29"/>
        <v>0</v>
      </c>
      <c r="B437" s="59"/>
      <c r="C437" s="83"/>
      <c r="D437" s="67">
        <f t="shared" si="30"/>
        <v>0</v>
      </c>
      <c r="E437" s="59"/>
      <c r="F437" s="83"/>
      <c r="G437" s="67">
        <f t="shared" si="31"/>
        <v>0</v>
      </c>
      <c r="H437" s="59"/>
      <c r="I437" s="83"/>
      <c r="J437" s="90" t="s">
        <v>45</v>
      </c>
      <c r="K437" s="1"/>
      <c r="L437" s="9">
        <f t="shared" si="32"/>
        <v>5</v>
      </c>
      <c r="M437" s="9">
        <v>4</v>
      </c>
      <c r="N437" s="9">
        <v>1</v>
      </c>
    </row>
    <row r="438" spans="1:10" ht="24" customHeight="1">
      <c r="A438" s="50"/>
      <c r="B438" s="72"/>
      <c r="C438" s="72"/>
      <c r="D438" s="72"/>
      <c r="E438" s="72"/>
      <c r="F438" s="72"/>
      <c r="G438" s="72"/>
      <c r="H438" s="72"/>
      <c r="I438" s="72"/>
      <c r="J438" s="96"/>
    </row>
    <row r="439" ht="24" customHeight="1"/>
  </sheetData>
  <printOptions horizontalCentered="1"/>
  <pageMargins left="0.5905511811023623" right="0.5905511811023623" top="0.38" bottom="0.5905511811023623" header="0.5905511811023623" footer="0.5511811023622047"/>
  <pageSetup firstPageNumber="11" useFirstPageNumber="1" horizontalDpi="600" verticalDpi="600" orientation="portrait" paperSize="9" scale="66" r:id="rId1"/>
  <headerFooter alignWithMargins="0">
    <oddFooter>&amp;C- &amp;P -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G11" sqref="G11"/>
    </sheetView>
  </sheetViews>
  <sheetFormatPr defaultColWidth="8.66015625" defaultRowHeight="18"/>
  <cols>
    <col min="2" max="10" width="6.5" style="0" customWidth="1"/>
  </cols>
  <sheetData>
    <row r="1" spans="1:10" ht="15" customHeight="1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32"/>
      <c r="B3" s="33" t="s">
        <v>122</v>
      </c>
      <c r="C3" s="34"/>
      <c r="D3" s="35"/>
      <c r="E3" s="33" t="s">
        <v>123</v>
      </c>
      <c r="F3" s="34"/>
      <c r="G3" s="35"/>
      <c r="H3" s="33" t="s">
        <v>124</v>
      </c>
      <c r="I3" s="34"/>
      <c r="J3" s="35"/>
    </row>
    <row r="4" spans="1:10" ht="15" customHeight="1">
      <c r="A4" s="21"/>
      <c r="B4" s="21" t="s">
        <v>3</v>
      </c>
      <c r="C4" s="21" t="s">
        <v>4</v>
      </c>
      <c r="D4" s="22" t="s">
        <v>5</v>
      </c>
      <c r="E4" s="21" t="s">
        <v>3</v>
      </c>
      <c r="F4" s="21" t="s">
        <v>4</v>
      </c>
      <c r="G4" s="22" t="s">
        <v>5</v>
      </c>
      <c r="H4" s="21" t="s">
        <v>3</v>
      </c>
      <c r="I4" s="21" t="s">
        <v>4</v>
      </c>
      <c r="J4" s="22" t="s">
        <v>5</v>
      </c>
    </row>
    <row r="5" spans="1:10" ht="15" customHeight="1">
      <c r="A5" s="36" t="s">
        <v>79</v>
      </c>
      <c r="B5" s="23">
        <f aca="true" t="shared" si="0" ref="B5:B52">C5+D5</f>
        <v>88051</v>
      </c>
      <c r="C5" s="30">
        <f>C6+C7</f>
        <v>44974</v>
      </c>
      <c r="D5" s="24">
        <f>D6+D7</f>
        <v>43077</v>
      </c>
      <c r="E5" s="30">
        <f aca="true" t="shared" si="1" ref="E5:E52">F5+G5</f>
        <v>379220</v>
      </c>
      <c r="F5" s="30">
        <f>F6+F7</f>
        <v>190021</v>
      </c>
      <c r="G5" s="24">
        <f>G6+G7</f>
        <v>189199</v>
      </c>
      <c r="H5" s="30">
        <f aca="true" t="shared" si="2" ref="H5:H52">I5+J5</f>
        <v>143002</v>
      </c>
      <c r="I5" s="30">
        <f>I6+I7</f>
        <v>56680</v>
      </c>
      <c r="J5" s="24">
        <f>J6+J7</f>
        <v>86322</v>
      </c>
    </row>
    <row r="6" spans="1:10" ht="15" customHeight="1">
      <c r="A6" s="36" t="s">
        <v>80</v>
      </c>
      <c r="B6" s="23">
        <f t="shared" si="0"/>
        <v>57052</v>
      </c>
      <c r="C6" s="30">
        <f>SUM(C8:C11)</f>
        <v>29031</v>
      </c>
      <c r="D6" s="24">
        <f>SUM(D8:D11)</f>
        <v>28021</v>
      </c>
      <c r="E6" s="30">
        <f t="shared" si="1"/>
        <v>243364</v>
      </c>
      <c r="F6" s="30">
        <f>SUM(F8:F11)</f>
        <v>121724</v>
      </c>
      <c r="G6" s="24">
        <f>SUM(G8:G11)</f>
        <v>121640</v>
      </c>
      <c r="H6" s="30">
        <f t="shared" si="2"/>
        <v>77288</v>
      </c>
      <c r="I6" s="30">
        <f>SUM(I8:I11)</f>
        <v>30711</v>
      </c>
      <c r="J6" s="24">
        <f>SUM(J8:J11)</f>
        <v>46577</v>
      </c>
    </row>
    <row r="7" spans="1:10" ht="15" customHeight="1">
      <c r="A7" s="37" t="s">
        <v>81</v>
      </c>
      <c r="B7" s="25">
        <f t="shared" si="0"/>
        <v>30999</v>
      </c>
      <c r="C7" s="26">
        <f>C12+C16+C25+C29+C39+C48</f>
        <v>15943</v>
      </c>
      <c r="D7" s="27">
        <f>D12+D16+D25+D29+D39+D48</f>
        <v>15056</v>
      </c>
      <c r="E7" s="26">
        <f t="shared" si="1"/>
        <v>135856</v>
      </c>
      <c r="F7" s="26">
        <f>F12+F16+F25+F29+F39+F48</f>
        <v>68297</v>
      </c>
      <c r="G7" s="27">
        <f>G12+G16+G25+G29+G39+G48</f>
        <v>67559</v>
      </c>
      <c r="H7" s="26">
        <f t="shared" si="2"/>
        <v>65714</v>
      </c>
      <c r="I7" s="26">
        <f>I12+I16+I25+I29+I39+I48</f>
        <v>25969</v>
      </c>
      <c r="J7" s="27">
        <f>J12+J16+J25+J29+J39+J48</f>
        <v>39745</v>
      </c>
    </row>
    <row r="8" spans="1:10" ht="15" customHeight="1">
      <c r="A8" s="36" t="s">
        <v>82</v>
      </c>
      <c r="B8" s="23">
        <f t="shared" si="0"/>
        <v>23369</v>
      </c>
      <c r="C8" s="28">
        <f>A!F9+A!I9+A!C64</f>
        <v>11850</v>
      </c>
      <c r="D8" s="29">
        <f>A!G9+A!J9+A!D64</f>
        <v>11519</v>
      </c>
      <c r="E8" s="30">
        <f t="shared" si="1"/>
        <v>100015</v>
      </c>
      <c r="F8" s="28">
        <f>A!F64+A!I64+A!C119+A!F119+A!I119+A!C174+A!F174+A!I174+A!C229+A!F229</f>
        <v>50923</v>
      </c>
      <c r="G8" s="29">
        <f>A!G64+A!J64+A!D119+A!G119+A!J119+A!D174+A!G174+A!J174+A!D229+A!G229</f>
        <v>49092</v>
      </c>
      <c r="H8" s="30">
        <f t="shared" si="2"/>
        <v>28238</v>
      </c>
      <c r="I8" s="28">
        <f>A!I229+A!C284+A!F284+A!I284+A!C339+A!F339+A!I339+A!B393</f>
        <v>11279</v>
      </c>
      <c r="J8" s="29">
        <f>A!J229+A!D284+A!G284+A!J284+A!D339+A!G339+A!J339+A!C393</f>
        <v>16959</v>
      </c>
    </row>
    <row r="9" spans="1:10" ht="15" customHeight="1">
      <c r="A9" s="36" t="s">
        <v>83</v>
      </c>
      <c r="B9" s="23">
        <f t="shared" si="0"/>
        <v>21332</v>
      </c>
      <c r="C9" s="30">
        <f>A!F10+A!I10+A!C65</f>
        <v>10827</v>
      </c>
      <c r="D9" s="24">
        <f>A!G10+A!J10+A!D65</f>
        <v>10505</v>
      </c>
      <c r="E9" s="30">
        <f t="shared" si="1"/>
        <v>90102</v>
      </c>
      <c r="F9" s="30">
        <f>A!F65+A!I65+A!C120+A!F120+A!I120+A!C175+A!F175+A!I175+A!C230+A!F230</f>
        <v>44367</v>
      </c>
      <c r="G9" s="24">
        <f>A!G65+A!J65+A!D120+A!G120+A!J120+A!D175+A!G175+A!J175+A!D230+A!G230</f>
        <v>45735</v>
      </c>
      <c r="H9" s="30">
        <f t="shared" si="2"/>
        <v>28606</v>
      </c>
      <c r="I9" s="30">
        <f>A!I230+A!C285+A!F285+A!I285+A!C340+A!F340+A!I340+A!B394</f>
        <v>11401</v>
      </c>
      <c r="J9" s="24">
        <f>A!J230+A!D285+A!G285+A!J285+A!D340+A!G340+A!J340+A!C394</f>
        <v>17205</v>
      </c>
    </row>
    <row r="10" spans="1:10" ht="15" customHeight="1">
      <c r="A10" s="36" t="s">
        <v>84</v>
      </c>
      <c r="B10" s="23">
        <f t="shared" si="0"/>
        <v>6852</v>
      </c>
      <c r="C10" s="30">
        <f>A!F11+A!I11+A!C66</f>
        <v>3498</v>
      </c>
      <c r="D10" s="24">
        <f>A!G11+A!J11+A!D66</f>
        <v>3354</v>
      </c>
      <c r="E10" s="30">
        <f t="shared" si="1"/>
        <v>29999</v>
      </c>
      <c r="F10" s="30">
        <f>A!F66+A!I66+A!C121+A!F121+A!I121+A!C176+A!F176+A!I176+A!C231+A!F231</f>
        <v>14677</v>
      </c>
      <c r="G10" s="24">
        <f>A!G66+A!J66+A!D121+A!G121+A!J121+A!D176+A!G176+A!J176+A!D231+A!G231</f>
        <v>15322</v>
      </c>
      <c r="H10" s="30">
        <f t="shared" si="2"/>
        <v>12148</v>
      </c>
      <c r="I10" s="30">
        <f>A!I231+A!C286+A!F286+A!I286+A!C341+A!F341+A!I341+A!B395</f>
        <v>4729</v>
      </c>
      <c r="J10" s="24">
        <f>A!J231+A!D286+A!G286+A!J286+A!D341+A!G341+A!J341+A!C395</f>
        <v>7419</v>
      </c>
    </row>
    <row r="11" spans="1:10" ht="15" customHeight="1">
      <c r="A11" s="37" t="s">
        <v>85</v>
      </c>
      <c r="B11" s="25">
        <f t="shared" si="0"/>
        <v>5499</v>
      </c>
      <c r="C11" s="26">
        <f>A!F12+A!I12+A!C67</f>
        <v>2856</v>
      </c>
      <c r="D11" s="27">
        <f>A!G12+A!J12+A!D67</f>
        <v>2643</v>
      </c>
      <c r="E11" s="26">
        <f t="shared" si="1"/>
        <v>23248</v>
      </c>
      <c r="F11" s="26">
        <f>A!F67+A!I67+A!C122+A!F122+A!I122+A!C177+A!F177+A!I177+A!C232+A!F232</f>
        <v>11757</v>
      </c>
      <c r="G11" s="27">
        <f>A!G67+A!J67+A!D122+A!G122+A!J122+A!D177+A!G177+A!J177+A!D232+A!G232</f>
        <v>11491</v>
      </c>
      <c r="H11" s="26">
        <f t="shared" si="2"/>
        <v>8296</v>
      </c>
      <c r="I11" s="26">
        <f>A!I232+A!C287+A!F287+A!I287+A!C342+A!F342+A!I342+A!B396</f>
        <v>3302</v>
      </c>
      <c r="J11" s="27">
        <f>A!J232+A!D287+A!G287+A!J287+A!D342+A!G342+A!J342+A!C396</f>
        <v>4994</v>
      </c>
    </row>
    <row r="12" spans="1:10" ht="15" customHeight="1">
      <c r="A12" s="36" t="s">
        <v>86</v>
      </c>
      <c r="B12" s="23">
        <f t="shared" si="0"/>
        <v>3547</v>
      </c>
      <c r="C12" s="30">
        <f>SUM(C13:C15)</f>
        <v>1805</v>
      </c>
      <c r="D12" s="24">
        <f>SUM(D13:D15)</f>
        <v>1742</v>
      </c>
      <c r="E12" s="30">
        <f t="shared" si="1"/>
        <v>15529</v>
      </c>
      <c r="F12" s="30">
        <f>SUM(F13:F15)</f>
        <v>7852</v>
      </c>
      <c r="G12" s="24">
        <f>SUM(G13:G15)</f>
        <v>7677</v>
      </c>
      <c r="H12" s="30">
        <f t="shared" si="2"/>
        <v>6508</v>
      </c>
      <c r="I12" s="30">
        <f>SUM(I13:I15)</f>
        <v>2516</v>
      </c>
      <c r="J12" s="24">
        <f>SUM(J13:J15)</f>
        <v>3992</v>
      </c>
    </row>
    <row r="13" spans="1:10" ht="15" customHeight="1">
      <c r="A13" s="38" t="s">
        <v>87</v>
      </c>
      <c r="B13" s="23">
        <f t="shared" si="0"/>
        <v>1201</v>
      </c>
      <c r="C13" s="30">
        <f>A!F14+A!I14+A!C69</f>
        <v>587</v>
      </c>
      <c r="D13" s="24">
        <f>A!G14+A!J14+A!D69</f>
        <v>614</v>
      </c>
      <c r="E13" s="30">
        <f t="shared" si="1"/>
        <v>5354</v>
      </c>
      <c r="F13" s="30">
        <f>A!F69+A!I69+A!C124+A!F124+A!I124+A!C179+A!F179+A!I179+A!C234+A!F234</f>
        <v>2717</v>
      </c>
      <c r="G13" s="24">
        <f>A!G69+A!J69+A!D124+A!G124+A!J124+A!D179+A!G179+A!J179+A!D234+A!G234</f>
        <v>2637</v>
      </c>
      <c r="H13" s="30">
        <f t="shared" si="2"/>
        <v>2069</v>
      </c>
      <c r="I13" s="30">
        <f>A!I234+A!C289+A!F289+A!I289+A!C344+A!F344+A!I344+A!B398</f>
        <v>796</v>
      </c>
      <c r="J13" s="24">
        <f>A!J234+A!D289+A!G289+A!J289+A!D344+A!G344+A!J344+A!C398</f>
        <v>1273</v>
      </c>
    </row>
    <row r="14" spans="1:10" ht="15" customHeight="1">
      <c r="A14" s="38" t="s">
        <v>88</v>
      </c>
      <c r="B14" s="23">
        <f t="shared" si="0"/>
        <v>1818</v>
      </c>
      <c r="C14" s="30">
        <f>A!F15+A!I15+A!C70</f>
        <v>936</v>
      </c>
      <c r="D14" s="24">
        <f>A!G15+A!J15+A!D70</f>
        <v>882</v>
      </c>
      <c r="E14" s="30">
        <f t="shared" si="1"/>
        <v>8019</v>
      </c>
      <c r="F14" s="30">
        <f>A!F70+A!I70+A!C125+A!F125+A!I125+A!C180+A!F180+A!I180+A!C235+A!F235</f>
        <v>4072</v>
      </c>
      <c r="G14" s="24">
        <f>A!G70+A!J70+A!D125+A!G125+A!J125+A!D180+A!G180+A!J180+A!D235+A!G235</f>
        <v>3947</v>
      </c>
      <c r="H14" s="30">
        <f t="shared" si="2"/>
        <v>3724</v>
      </c>
      <c r="I14" s="30">
        <f>A!I235+A!C290+A!F290+A!I290+A!C345+A!F345+A!I345+A!B399</f>
        <v>1437</v>
      </c>
      <c r="J14" s="24">
        <f>A!J235+A!D290+A!G290+A!J290+A!D345+A!G345+A!J345+A!C399</f>
        <v>2287</v>
      </c>
    </row>
    <row r="15" spans="1:10" ht="15" customHeight="1">
      <c r="A15" s="39" t="s">
        <v>89</v>
      </c>
      <c r="B15" s="25">
        <f t="shared" si="0"/>
        <v>528</v>
      </c>
      <c r="C15" s="26">
        <f>A!F16+A!I16+A!C71</f>
        <v>282</v>
      </c>
      <c r="D15" s="27">
        <f>A!G16+A!J16+A!D71</f>
        <v>246</v>
      </c>
      <c r="E15" s="26">
        <f t="shared" si="1"/>
        <v>2156</v>
      </c>
      <c r="F15" s="26">
        <f>A!F71+A!I71+A!C126+A!F126+A!I126+A!C181+A!F181+A!I181+A!C236+A!F236</f>
        <v>1063</v>
      </c>
      <c r="G15" s="27">
        <f>A!G71+A!J71+A!D126+A!G126+A!J126+A!D181+A!G181+A!J181+A!D236+A!G236</f>
        <v>1093</v>
      </c>
      <c r="H15" s="26">
        <f t="shared" si="2"/>
        <v>715</v>
      </c>
      <c r="I15" s="26">
        <f>A!I236+A!C291+A!F291+A!I291+A!C346+A!F346+A!I346+A!B400</f>
        <v>283</v>
      </c>
      <c r="J15" s="27">
        <f>A!J236+A!D291+A!G291+A!J291+A!D346+A!G346+A!J346+A!C400</f>
        <v>432</v>
      </c>
    </row>
    <row r="16" spans="1:10" ht="15" customHeight="1">
      <c r="A16" s="23" t="s">
        <v>9</v>
      </c>
      <c r="B16" s="23">
        <f t="shared" si="0"/>
        <v>6460</v>
      </c>
      <c r="C16" s="28">
        <f>SUM(C17:C24)</f>
        <v>3325</v>
      </c>
      <c r="D16" s="29">
        <f>SUM(D17:D24)</f>
        <v>3135</v>
      </c>
      <c r="E16" s="30">
        <f t="shared" si="1"/>
        <v>27991</v>
      </c>
      <c r="F16" s="30">
        <f>SUM(F17:F24)</f>
        <v>14102</v>
      </c>
      <c r="G16" s="24">
        <f>SUM(G17:G24)</f>
        <v>13889</v>
      </c>
      <c r="H16" s="30">
        <f t="shared" si="2"/>
        <v>14089</v>
      </c>
      <c r="I16" s="30">
        <f>SUM(I17:I24)</f>
        <v>5628</v>
      </c>
      <c r="J16" s="24">
        <f>SUM(J17:J24)</f>
        <v>8461</v>
      </c>
    </row>
    <row r="17" spans="1:10" ht="15" customHeight="1">
      <c r="A17" s="38" t="s">
        <v>90</v>
      </c>
      <c r="B17" s="23">
        <f t="shared" si="0"/>
        <v>1591</v>
      </c>
      <c r="C17" s="30">
        <f>A!F18+A!I18+A!C73</f>
        <v>828</v>
      </c>
      <c r="D17" s="24">
        <f>A!G18+A!J18+A!D73</f>
        <v>763</v>
      </c>
      <c r="E17" s="30">
        <f t="shared" si="1"/>
        <v>6144</v>
      </c>
      <c r="F17" s="30">
        <f>A!F73+A!I73+A!C128+A!F128+A!I128+A!C183+A!F183+A!I183+A!C238+A!F238</f>
        <v>3079</v>
      </c>
      <c r="G17" s="24">
        <f>A!G73+A!J73+A!D128+A!G128+A!J128+A!D183+A!G183+A!J183+A!D238+A!G238</f>
        <v>3065</v>
      </c>
      <c r="H17" s="30">
        <f t="shared" si="2"/>
        <v>2428</v>
      </c>
      <c r="I17" s="30">
        <f>A!I238+A!C293+A!F293+A!I293+A!C348+A!F348+A!I348+A!B402</f>
        <v>970</v>
      </c>
      <c r="J17" s="24">
        <f>A!J238+A!D293+A!G293+A!J293+A!D348+A!G348+A!J348+A!C402</f>
        <v>1458</v>
      </c>
    </row>
    <row r="18" spans="1:10" ht="15" customHeight="1">
      <c r="A18" s="38" t="s">
        <v>91</v>
      </c>
      <c r="B18" s="23">
        <f t="shared" si="0"/>
        <v>610</v>
      </c>
      <c r="C18" s="30">
        <f>A!F19+A!I19+A!C74</f>
        <v>302</v>
      </c>
      <c r="D18" s="24">
        <f>A!G19+A!J19+A!D74</f>
        <v>308</v>
      </c>
      <c r="E18" s="30">
        <f t="shared" si="1"/>
        <v>2616</v>
      </c>
      <c r="F18" s="30">
        <f>A!F74+A!I74+A!C129+A!F129+A!I129+A!C184+A!F184+A!I184+A!C239+A!F239</f>
        <v>1318</v>
      </c>
      <c r="G18" s="24">
        <f>A!G74+A!J74+A!D129+A!G129+A!J129+A!D184+A!G184+A!J184+A!D239+A!G239</f>
        <v>1298</v>
      </c>
      <c r="H18" s="30">
        <f t="shared" si="2"/>
        <v>1187</v>
      </c>
      <c r="I18" s="30">
        <f>A!I239+A!C294+A!F294+A!I294+A!C349+A!F349+A!I349+A!B403</f>
        <v>483</v>
      </c>
      <c r="J18" s="24">
        <f>A!J239+A!D294+A!G294+A!J294+A!D349+A!G349+A!J349+A!C403</f>
        <v>704</v>
      </c>
    </row>
    <row r="19" spans="1:10" ht="15" customHeight="1">
      <c r="A19" s="38" t="s">
        <v>92</v>
      </c>
      <c r="B19" s="23">
        <f t="shared" si="0"/>
        <v>1118</v>
      </c>
      <c r="C19" s="30">
        <f>A!F20+A!I20+A!C75</f>
        <v>570</v>
      </c>
      <c r="D19" s="24">
        <f>A!G20+A!J20+A!D75</f>
        <v>548</v>
      </c>
      <c r="E19" s="30">
        <f t="shared" si="1"/>
        <v>4762</v>
      </c>
      <c r="F19" s="30">
        <f>A!F75+A!I75+A!C130+A!F130+A!I130+A!C185+A!F185+A!I185+A!C240+A!F240</f>
        <v>2388</v>
      </c>
      <c r="G19" s="24">
        <f>A!G75+A!J75+A!D130+A!G130+A!J130+A!D185+A!G185+A!J185+A!D240+A!G240</f>
        <v>2374</v>
      </c>
      <c r="H19" s="30">
        <f t="shared" si="2"/>
        <v>2257</v>
      </c>
      <c r="I19" s="30">
        <f>A!I240+A!C295+A!F295+A!I295+A!C350+A!F350+A!I350+A!B404</f>
        <v>889</v>
      </c>
      <c r="J19" s="24">
        <f>A!J240+A!D295+A!G295+A!J295+A!D350+A!G350+A!J350+A!C404</f>
        <v>1368</v>
      </c>
    </row>
    <row r="20" spans="1:10" ht="15" customHeight="1">
      <c r="A20" s="38" t="s">
        <v>93</v>
      </c>
      <c r="B20" s="23">
        <f t="shared" si="0"/>
        <v>715</v>
      </c>
      <c r="C20" s="30">
        <f>A!F21+A!I21+A!C76</f>
        <v>363</v>
      </c>
      <c r="D20" s="24">
        <f>A!G21+A!J21+A!D76</f>
        <v>352</v>
      </c>
      <c r="E20" s="30">
        <f t="shared" si="1"/>
        <v>3041</v>
      </c>
      <c r="F20" s="30">
        <f>A!F76+A!I76+A!C131+A!F131+A!I131+A!C186+A!F186+A!I186+A!C241+A!F241</f>
        <v>1552</v>
      </c>
      <c r="G20" s="24">
        <f>A!G76+A!J76+A!D131+A!G131+A!J131+A!D186+A!G186+A!J186+A!D241+A!G241</f>
        <v>1489</v>
      </c>
      <c r="H20" s="30">
        <f t="shared" si="2"/>
        <v>1543</v>
      </c>
      <c r="I20" s="30">
        <f>A!I241+A!C296+A!F296+A!I296+A!C351+A!F351+A!I351+A!B405</f>
        <v>620</v>
      </c>
      <c r="J20" s="24">
        <f>A!J241+A!D296+A!G296+A!J296+A!D351+A!G351+A!J351+A!C405</f>
        <v>923</v>
      </c>
    </row>
    <row r="21" spans="1:10" ht="15" customHeight="1">
      <c r="A21" s="38" t="s">
        <v>94</v>
      </c>
      <c r="B21" s="23">
        <f t="shared" si="0"/>
        <v>512</v>
      </c>
      <c r="C21" s="30">
        <f>A!F22+A!I22+A!C77</f>
        <v>284</v>
      </c>
      <c r="D21" s="24">
        <f>A!G22+A!J22+A!D77</f>
        <v>228</v>
      </c>
      <c r="E21" s="30">
        <f t="shared" si="1"/>
        <v>2521</v>
      </c>
      <c r="F21" s="30">
        <f>A!F77+A!I77+A!C132+A!F132+A!I132+A!C187+A!F187+A!I187+A!C242+A!F242</f>
        <v>1250</v>
      </c>
      <c r="G21" s="24">
        <f>A!G77+A!J77+A!D132+A!G132+A!J132+A!D187+A!G187+A!J187+A!D242+A!G242</f>
        <v>1271</v>
      </c>
      <c r="H21" s="30">
        <f t="shared" si="2"/>
        <v>1654</v>
      </c>
      <c r="I21" s="30">
        <f>A!I242+A!C297+A!F297+A!I297+A!C352+A!F352+A!I352+A!B406</f>
        <v>672</v>
      </c>
      <c r="J21" s="24">
        <f>A!J242+A!D297+A!G297+A!J297+A!D352+A!G352+A!J352+A!C406</f>
        <v>982</v>
      </c>
    </row>
    <row r="22" spans="1:10" ht="15" customHeight="1">
      <c r="A22" s="38" t="s">
        <v>95</v>
      </c>
      <c r="B22" s="23">
        <f t="shared" si="0"/>
        <v>501</v>
      </c>
      <c r="C22" s="30">
        <f>A!F23+A!I23+A!C78</f>
        <v>237</v>
      </c>
      <c r="D22" s="24">
        <f>A!G23+A!J23+A!D78</f>
        <v>264</v>
      </c>
      <c r="E22" s="30">
        <f t="shared" si="1"/>
        <v>2437</v>
      </c>
      <c r="F22" s="30">
        <f>A!F78+A!I78+A!C133+A!F133+A!I133+A!C188+A!F188+A!I188+A!C243+A!F243</f>
        <v>1253</v>
      </c>
      <c r="G22" s="24">
        <f>A!G78+A!J78+A!D133+A!G133+A!J133+A!D188+A!G188+A!J188+A!D243+A!G243</f>
        <v>1184</v>
      </c>
      <c r="H22" s="30">
        <f t="shared" si="2"/>
        <v>1205</v>
      </c>
      <c r="I22" s="30">
        <f>A!I243+A!C298+A!F298+A!I298+A!C353+A!F353+A!I353+A!B407</f>
        <v>487</v>
      </c>
      <c r="J22" s="24">
        <f>A!J243+A!D298+A!G298+A!J298+A!D353+A!G353+A!J353+A!C407</f>
        <v>718</v>
      </c>
    </row>
    <row r="23" spans="1:10" ht="15" customHeight="1">
      <c r="A23" s="38" t="s">
        <v>96</v>
      </c>
      <c r="B23" s="23">
        <f t="shared" si="0"/>
        <v>307</v>
      </c>
      <c r="C23" s="30">
        <f>A!F24+A!I24+A!C79</f>
        <v>158</v>
      </c>
      <c r="D23" s="24">
        <f>A!G24+A!J24+A!D79</f>
        <v>149</v>
      </c>
      <c r="E23" s="30">
        <f t="shared" si="1"/>
        <v>1418</v>
      </c>
      <c r="F23" s="30">
        <f>A!F79+A!I79+A!C134+A!F134+A!I134+A!C189+A!F189+A!I189+A!C244+A!F244</f>
        <v>730</v>
      </c>
      <c r="G23" s="24">
        <f>A!G79+A!J79+A!D134+A!G134+A!J134+A!D189+A!G189+A!J189+A!D244+A!G244</f>
        <v>688</v>
      </c>
      <c r="H23" s="30">
        <f t="shared" si="2"/>
        <v>964</v>
      </c>
      <c r="I23" s="30">
        <f>A!I244+A!C299+A!F299+A!I299+A!C354+A!F354+A!I354+A!B408</f>
        <v>395</v>
      </c>
      <c r="J23" s="24">
        <f>A!J244+A!D299+A!G299+A!J299+A!D354+A!G354+A!J354+A!C408</f>
        <v>569</v>
      </c>
    </row>
    <row r="24" spans="1:10" ht="15" customHeight="1">
      <c r="A24" s="38" t="s">
        <v>97</v>
      </c>
      <c r="B24" s="23">
        <f t="shared" si="0"/>
        <v>1106</v>
      </c>
      <c r="C24" s="26">
        <f>A!F25+A!I25+A!C80</f>
        <v>583</v>
      </c>
      <c r="D24" s="27">
        <f>A!G25+A!J25+A!D80</f>
        <v>523</v>
      </c>
      <c r="E24" s="30">
        <f t="shared" si="1"/>
        <v>5052</v>
      </c>
      <c r="F24" s="26">
        <f>A!F80+A!I80+A!C135+A!F135+A!I135+A!C190+A!F190+A!I190+A!C245+A!F245</f>
        <v>2532</v>
      </c>
      <c r="G24" s="27">
        <f>A!G80+A!J80+A!D135+A!G135+A!J135+A!D190+A!G190+A!J190+A!D245+A!G245</f>
        <v>2520</v>
      </c>
      <c r="H24" s="30">
        <f t="shared" si="2"/>
        <v>2851</v>
      </c>
      <c r="I24" s="26">
        <f>A!I245+A!C300+A!F300+A!I300+A!C355+A!F355+A!I355+A!B409</f>
        <v>1112</v>
      </c>
      <c r="J24" s="27">
        <f>A!J245+A!D300+A!G300+A!J300+A!D355+A!G355+A!J355+A!C409</f>
        <v>1739</v>
      </c>
    </row>
    <row r="25" spans="1:10" ht="15" customHeight="1">
      <c r="A25" s="40" t="s">
        <v>18</v>
      </c>
      <c r="B25" s="31">
        <f t="shared" si="0"/>
        <v>3030</v>
      </c>
      <c r="C25" s="28">
        <f>SUM(C26:C28)</f>
        <v>1534</v>
      </c>
      <c r="D25" s="29">
        <f>SUM(D26:D28)</f>
        <v>1496</v>
      </c>
      <c r="E25" s="28">
        <f t="shared" si="1"/>
        <v>13106</v>
      </c>
      <c r="F25" s="28">
        <f>SUM(F26:F28)</f>
        <v>6647</v>
      </c>
      <c r="G25" s="29">
        <f>SUM(G26:G28)</f>
        <v>6459</v>
      </c>
      <c r="H25" s="28">
        <f t="shared" si="2"/>
        <v>6147</v>
      </c>
      <c r="I25" s="28">
        <f>SUM(I26:I28)</f>
        <v>2415</v>
      </c>
      <c r="J25" s="29">
        <f>SUM(J26:J28)</f>
        <v>3732</v>
      </c>
    </row>
    <row r="26" spans="1:10" ht="15" customHeight="1">
      <c r="A26" s="38" t="s">
        <v>98</v>
      </c>
      <c r="B26" s="23">
        <f t="shared" si="0"/>
        <v>1388</v>
      </c>
      <c r="C26" s="30">
        <f>A!F27+A!I27+A!C82</f>
        <v>720</v>
      </c>
      <c r="D26" s="24">
        <f>A!G27+A!J27+A!D82</f>
        <v>668</v>
      </c>
      <c r="E26" s="30">
        <f t="shared" si="1"/>
        <v>6030</v>
      </c>
      <c r="F26" s="30">
        <f>A!F82+A!I82+A!C137+A!F137+A!I137+A!C192+A!F192+A!I192+A!C247+A!F247</f>
        <v>3053</v>
      </c>
      <c r="G26" s="24">
        <f>A!G82+A!J82+A!D137+A!G137+A!J137+A!D192+A!G192+A!J192+A!D247+A!G247</f>
        <v>2977</v>
      </c>
      <c r="H26" s="30">
        <f t="shared" si="2"/>
        <v>2451</v>
      </c>
      <c r="I26" s="30">
        <f>A!I247+A!C302+A!F302+A!I302+A!C357+A!F357+A!I357+A!B411</f>
        <v>944</v>
      </c>
      <c r="J26" s="24">
        <f>A!J247+A!D302+A!G302+A!J302+A!D357+A!G357+A!J357+A!C411</f>
        <v>1507</v>
      </c>
    </row>
    <row r="27" spans="1:10" ht="15" customHeight="1">
      <c r="A27" s="38" t="s">
        <v>99</v>
      </c>
      <c r="B27" s="23">
        <f t="shared" si="0"/>
        <v>629</v>
      </c>
      <c r="C27" s="30">
        <f>A!F28+A!I28+A!C83</f>
        <v>311</v>
      </c>
      <c r="D27" s="24">
        <f>A!G28+A!J28+A!D83</f>
        <v>318</v>
      </c>
      <c r="E27" s="30">
        <f t="shared" si="1"/>
        <v>2583</v>
      </c>
      <c r="F27" s="30">
        <f>A!F83+A!I83+A!C138+A!F138+A!I138+A!C193+A!F193+A!I193+A!C248+A!F248</f>
        <v>1296</v>
      </c>
      <c r="G27" s="24">
        <f>A!G83+A!J83+A!D138+A!G138+A!J138+A!D193+A!G193+A!J193+A!D248+A!G248</f>
        <v>1287</v>
      </c>
      <c r="H27" s="30">
        <f t="shared" si="2"/>
        <v>1355</v>
      </c>
      <c r="I27" s="30">
        <f>A!I248+A!C303+A!F303+A!I303+A!C358+A!F358+A!I358+A!B412</f>
        <v>531</v>
      </c>
      <c r="J27" s="24">
        <f>A!J248+A!D303+A!G303+A!J303+A!D358+A!G358+A!J358+A!C412</f>
        <v>824</v>
      </c>
    </row>
    <row r="28" spans="1:10" ht="15" customHeight="1">
      <c r="A28" s="38" t="s">
        <v>100</v>
      </c>
      <c r="B28" s="23">
        <f t="shared" si="0"/>
        <v>1013</v>
      </c>
      <c r="C28" s="26">
        <f>A!F29+A!I29+A!C84</f>
        <v>503</v>
      </c>
      <c r="D28" s="27">
        <f>A!G29+A!J29+A!D84</f>
        <v>510</v>
      </c>
      <c r="E28" s="30">
        <f t="shared" si="1"/>
        <v>4493</v>
      </c>
      <c r="F28" s="26">
        <f>A!F84+A!I84+A!C139+A!F139+A!I139+A!C194+A!F194+A!I194+A!C249+A!F249</f>
        <v>2298</v>
      </c>
      <c r="G28" s="27">
        <f>A!G84+A!J84+A!D139+A!G139+A!J139+A!D194+A!G194+A!J194+A!D249+A!G249</f>
        <v>2195</v>
      </c>
      <c r="H28" s="30">
        <f t="shared" si="2"/>
        <v>2341</v>
      </c>
      <c r="I28" s="26">
        <f>A!I249+A!C304+A!F304+A!I304+A!C359+A!F359+A!I359+A!B413</f>
        <v>940</v>
      </c>
      <c r="J28" s="27">
        <f>A!J249+A!D304+A!G304+A!J304+A!D359+A!G359+A!J359+A!C413</f>
        <v>1401</v>
      </c>
    </row>
    <row r="29" spans="1:10" ht="15" customHeight="1">
      <c r="A29" s="40" t="s">
        <v>22</v>
      </c>
      <c r="B29" s="31">
        <f t="shared" si="0"/>
        <v>9185</v>
      </c>
      <c r="C29" s="28">
        <f>SUM(C30:C38)</f>
        <v>4765</v>
      </c>
      <c r="D29" s="29">
        <f>SUM(D30:D38)</f>
        <v>4420</v>
      </c>
      <c r="E29" s="28">
        <f t="shared" si="1"/>
        <v>38983</v>
      </c>
      <c r="F29" s="28">
        <f>SUM(F30:F38)</f>
        <v>19515</v>
      </c>
      <c r="G29" s="29">
        <f>SUM(G30:G38)</f>
        <v>19468</v>
      </c>
      <c r="H29" s="28">
        <f t="shared" si="2"/>
        <v>17770</v>
      </c>
      <c r="I29" s="28">
        <f>SUM(I30:I38)</f>
        <v>7083</v>
      </c>
      <c r="J29" s="29">
        <f>SUM(J30:J38)</f>
        <v>10687</v>
      </c>
    </row>
    <row r="30" spans="1:10" ht="15" customHeight="1">
      <c r="A30" s="38" t="s">
        <v>101</v>
      </c>
      <c r="B30" s="23">
        <f t="shared" si="0"/>
        <v>1277</v>
      </c>
      <c r="C30" s="30">
        <f>A!F31+A!I31+A!C86</f>
        <v>657</v>
      </c>
      <c r="D30" s="24">
        <f>A!G31+A!J31+A!D86</f>
        <v>620</v>
      </c>
      <c r="E30" s="30">
        <f t="shared" si="1"/>
        <v>4902</v>
      </c>
      <c r="F30" s="30">
        <f>A!F86+A!I86+A!C141+A!F141+A!I141+A!C196+A!F196+A!I196+A!C251+A!F251</f>
        <v>2434</v>
      </c>
      <c r="G30" s="24">
        <f>A!G86+A!J86+A!D141+A!G141+A!J141+A!D196+A!G196+A!J196+A!D251+A!G251</f>
        <v>2468</v>
      </c>
      <c r="H30" s="30">
        <f t="shared" si="2"/>
        <v>1832</v>
      </c>
      <c r="I30" s="30">
        <f>A!I251+A!C306+A!F306+A!I306+A!C361+A!F361+A!I361+A!B415</f>
        <v>705</v>
      </c>
      <c r="J30" s="24">
        <f>A!J251+A!D306+A!G306+A!J306+A!D361+A!G361+A!J361+A!C415</f>
        <v>1127</v>
      </c>
    </row>
    <row r="31" spans="1:10" ht="15" customHeight="1">
      <c r="A31" s="38" t="s">
        <v>102</v>
      </c>
      <c r="B31" s="23">
        <f t="shared" si="0"/>
        <v>452</v>
      </c>
      <c r="C31" s="30">
        <f>A!F32+A!I32+A!C87</f>
        <v>242</v>
      </c>
      <c r="D31" s="24">
        <f>A!G32+A!J32+A!D87</f>
        <v>210</v>
      </c>
      <c r="E31" s="30">
        <f t="shared" si="1"/>
        <v>1748</v>
      </c>
      <c r="F31" s="30">
        <f>A!F87+A!I87+A!C142+A!F142+A!I142+A!C197+A!F197+A!I197+A!C252+A!F252</f>
        <v>885</v>
      </c>
      <c r="G31" s="24">
        <f>A!G87+A!J87+A!D142+A!G142+A!J142+A!D197+A!G197+A!J197+A!D252+A!G252</f>
        <v>863</v>
      </c>
      <c r="H31" s="30">
        <f t="shared" si="2"/>
        <v>836</v>
      </c>
      <c r="I31" s="30">
        <f>A!I252+A!C307+A!F307+A!I307+A!C362+A!F362+A!I362+A!B416</f>
        <v>328</v>
      </c>
      <c r="J31" s="24">
        <f>A!J252+A!D307+A!G307+A!J307+A!D362+A!G362+A!J362+A!C416</f>
        <v>508</v>
      </c>
    </row>
    <row r="32" spans="1:10" ht="15" customHeight="1">
      <c r="A32" s="38" t="s">
        <v>103</v>
      </c>
      <c r="B32" s="23">
        <f t="shared" si="0"/>
        <v>901</v>
      </c>
      <c r="C32" s="30">
        <f>A!F33+A!I33+A!C88</f>
        <v>467</v>
      </c>
      <c r="D32" s="24">
        <f>A!G33+A!J33+A!D88</f>
        <v>434</v>
      </c>
      <c r="E32" s="30">
        <f t="shared" si="1"/>
        <v>3741</v>
      </c>
      <c r="F32" s="30">
        <f>A!F88+A!I88+A!C143+A!F143+A!I143+A!C198+A!F198+A!I198+A!C253+A!F253</f>
        <v>1860</v>
      </c>
      <c r="G32" s="24">
        <f>A!G88+A!J88+A!D143+A!G143+A!J143+A!D198+A!G198+A!J198+A!D253+A!G253</f>
        <v>1881</v>
      </c>
      <c r="H32" s="30">
        <f t="shared" si="2"/>
        <v>1819</v>
      </c>
      <c r="I32" s="30">
        <f>A!I253+A!C308+A!F308+A!I308+A!C363+A!F363+A!I363+A!B417</f>
        <v>739</v>
      </c>
      <c r="J32" s="24">
        <f>A!J253+A!D308+A!G308+A!J308+A!D363+A!G363+A!J363+A!C417</f>
        <v>1080</v>
      </c>
    </row>
    <row r="33" spans="1:10" ht="15" customHeight="1">
      <c r="A33" s="38" t="s">
        <v>104</v>
      </c>
      <c r="B33" s="23">
        <f t="shared" si="0"/>
        <v>948</v>
      </c>
      <c r="C33" s="30">
        <f>A!F34+A!I34+A!C89</f>
        <v>504</v>
      </c>
      <c r="D33" s="24">
        <f>A!G34+A!J34+A!D89</f>
        <v>444</v>
      </c>
      <c r="E33" s="30">
        <f t="shared" si="1"/>
        <v>4389</v>
      </c>
      <c r="F33" s="30">
        <f>A!F89+A!I89+A!C144+A!F144+A!I144+A!C199+A!F199+A!I199+A!C254+A!F254</f>
        <v>2174</v>
      </c>
      <c r="G33" s="24">
        <f>A!G89+A!J89+A!D144+A!G144+A!J144+A!D199+A!G199+A!J199+A!D254+A!G254</f>
        <v>2215</v>
      </c>
      <c r="H33" s="30">
        <f t="shared" si="2"/>
        <v>2374</v>
      </c>
      <c r="I33" s="30">
        <f>A!I254+A!C309+A!F309+A!I309+A!C364+A!F364+A!I364+A!B418</f>
        <v>932</v>
      </c>
      <c r="J33" s="24">
        <f>A!J254+A!D309+A!G309+A!J309+A!D364+A!G364+A!J364+A!C418</f>
        <v>1442</v>
      </c>
    </row>
    <row r="34" spans="1:10" ht="15" customHeight="1">
      <c r="A34" s="38" t="s">
        <v>105</v>
      </c>
      <c r="B34" s="23">
        <f t="shared" si="0"/>
        <v>552</v>
      </c>
      <c r="C34" s="30">
        <f>A!F35+A!I35+A!C90</f>
        <v>295</v>
      </c>
      <c r="D34" s="24">
        <f>A!G35+A!J35+A!D90</f>
        <v>257</v>
      </c>
      <c r="E34" s="30">
        <f t="shared" si="1"/>
        <v>2402</v>
      </c>
      <c r="F34" s="30">
        <f>A!F90+A!I90+A!C145+A!F145+A!I145+A!C200+A!F200+A!I200+A!C255+A!F255</f>
        <v>1225</v>
      </c>
      <c r="G34" s="24">
        <f>A!G90+A!J90+A!D145+A!G145+A!J145+A!D200+A!G200+A!J200+A!D255+A!G255</f>
        <v>1177</v>
      </c>
      <c r="H34" s="30">
        <f t="shared" si="2"/>
        <v>1205</v>
      </c>
      <c r="I34" s="30">
        <f>A!I255+A!C310+A!F310+A!I310+A!C365+A!F365+A!I365+A!B419</f>
        <v>489</v>
      </c>
      <c r="J34" s="24">
        <f>A!J255+A!D310+A!G310+A!J310+A!D365+A!G365+A!J365+A!C419</f>
        <v>716</v>
      </c>
    </row>
    <row r="35" spans="1:10" ht="15" customHeight="1">
      <c r="A35" s="38" t="s">
        <v>106</v>
      </c>
      <c r="B35" s="23">
        <f t="shared" si="0"/>
        <v>1126</v>
      </c>
      <c r="C35" s="30">
        <f>A!F36+A!I36+A!C91</f>
        <v>584</v>
      </c>
      <c r="D35" s="24">
        <f>A!G36+A!J36+A!D91</f>
        <v>542</v>
      </c>
      <c r="E35" s="30">
        <f t="shared" si="1"/>
        <v>4877</v>
      </c>
      <c r="F35" s="30">
        <f>A!F91+A!I91+A!C146+A!F146+A!I146+A!C201+A!F201+A!I201+A!C256+A!F256</f>
        <v>2379</v>
      </c>
      <c r="G35" s="24">
        <f>A!G91+A!J91+A!D146+A!G146+A!J146+A!D201+A!G201+A!J201+A!D256+A!G256</f>
        <v>2498</v>
      </c>
      <c r="H35" s="30">
        <f t="shared" si="2"/>
        <v>1767</v>
      </c>
      <c r="I35" s="30">
        <f>A!I256+A!C311+A!F311+A!I311+A!C366+A!F366+A!I366+A!B420</f>
        <v>710</v>
      </c>
      <c r="J35" s="24">
        <f>A!J256+A!D311+A!G311+A!J311+A!D366+A!G366+A!J366+A!C420</f>
        <v>1057</v>
      </c>
    </row>
    <row r="36" spans="1:10" ht="15" customHeight="1">
      <c r="A36" s="38" t="s">
        <v>107</v>
      </c>
      <c r="B36" s="23">
        <f t="shared" si="0"/>
        <v>1179</v>
      </c>
      <c r="C36" s="30">
        <f>A!F37+A!I37+A!C92</f>
        <v>603</v>
      </c>
      <c r="D36" s="24">
        <f>A!G37+A!J37+A!D92</f>
        <v>576</v>
      </c>
      <c r="E36" s="30">
        <f t="shared" si="1"/>
        <v>5283</v>
      </c>
      <c r="F36" s="30">
        <f>A!F92+A!I92+A!C147+A!F147+A!I147+A!C202+A!F202+A!I202+A!C257+A!F257</f>
        <v>2683</v>
      </c>
      <c r="G36" s="24">
        <f>A!G92+A!J92+A!D147+A!G147+A!J147+A!D202+A!G202+A!J202+A!D257+A!G257</f>
        <v>2600</v>
      </c>
      <c r="H36" s="30">
        <f t="shared" si="2"/>
        <v>2338</v>
      </c>
      <c r="I36" s="30">
        <f>A!I257+A!C312+A!F312+A!I312+A!C367+A!F367+A!I367+A!B421</f>
        <v>950</v>
      </c>
      <c r="J36" s="24">
        <f>A!J257+A!D312+A!G312+A!J312+A!D367+A!G367+A!J367+A!C421</f>
        <v>1388</v>
      </c>
    </row>
    <row r="37" spans="1:10" ht="15" customHeight="1">
      <c r="A37" s="38" t="s">
        <v>108</v>
      </c>
      <c r="B37" s="23">
        <f t="shared" si="0"/>
        <v>1641</v>
      </c>
      <c r="C37" s="30">
        <f>A!F38+A!I38+A!C93</f>
        <v>829</v>
      </c>
      <c r="D37" s="24">
        <f>A!G38+A!J38+A!D93</f>
        <v>812</v>
      </c>
      <c r="E37" s="30">
        <f t="shared" si="1"/>
        <v>6979</v>
      </c>
      <c r="F37" s="30">
        <f>A!F93+A!I93+A!C148+A!F148+A!I148+A!C203+A!F203+A!I203+A!C258+A!F258</f>
        <v>3486</v>
      </c>
      <c r="G37" s="24">
        <f>A!G93+A!J93+A!D148+A!G148+A!J148+A!D203+A!G203+A!J203+A!D258+A!G258</f>
        <v>3493</v>
      </c>
      <c r="H37" s="30">
        <f t="shared" si="2"/>
        <v>3269</v>
      </c>
      <c r="I37" s="30">
        <f>A!I258+A!C313+A!F313+A!I313+A!C368+A!F368+A!I368+A!B422</f>
        <v>1318</v>
      </c>
      <c r="J37" s="24">
        <f>A!J258+A!D313+A!G313+A!J313+A!D368+A!G368+A!J368+A!C422</f>
        <v>1951</v>
      </c>
    </row>
    <row r="38" spans="1:10" ht="15" customHeight="1">
      <c r="A38" s="38" t="s">
        <v>109</v>
      </c>
      <c r="B38" s="23">
        <f t="shared" si="0"/>
        <v>1109</v>
      </c>
      <c r="C38" s="26">
        <f>A!F39+A!I39+A!C94</f>
        <v>584</v>
      </c>
      <c r="D38" s="27">
        <f>A!G39+A!J39+A!D94</f>
        <v>525</v>
      </c>
      <c r="E38" s="30">
        <f t="shared" si="1"/>
        <v>4662</v>
      </c>
      <c r="F38" s="26">
        <f>A!F94+A!I94+A!C149+A!F149+A!I149+A!C204+A!F204+A!I204+A!C259+A!F259</f>
        <v>2389</v>
      </c>
      <c r="G38" s="27">
        <f>A!G94+A!J94+A!D149+A!G149+A!J149+A!D204+A!G204+A!J204+A!D259+A!G259</f>
        <v>2273</v>
      </c>
      <c r="H38" s="30">
        <f t="shared" si="2"/>
        <v>2330</v>
      </c>
      <c r="I38" s="26">
        <f>A!I259+A!C314+A!F314+A!I314+A!C369+A!F369+A!I369+A!B423</f>
        <v>912</v>
      </c>
      <c r="J38" s="27">
        <f>A!J259+A!D314+A!G314+A!J314+A!D369+A!G369+A!J369+A!C423</f>
        <v>1418</v>
      </c>
    </row>
    <row r="39" spans="1:10" ht="15" customHeight="1">
      <c r="A39" s="40" t="s">
        <v>32</v>
      </c>
      <c r="B39" s="31">
        <f t="shared" si="0"/>
        <v>6552</v>
      </c>
      <c r="C39" s="28">
        <f>SUM(C40:C47)</f>
        <v>3385</v>
      </c>
      <c r="D39" s="29">
        <f>SUM(D40:D47)</f>
        <v>3167</v>
      </c>
      <c r="E39" s="28">
        <f t="shared" si="1"/>
        <v>30163</v>
      </c>
      <c r="F39" s="28">
        <f>SUM(F40:F47)</f>
        <v>15051</v>
      </c>
      <c r="G39" s="29">
        <f>SUM(G40:G47)</f>
        <v>15112</v>
      </c>
      <c r="H39" s="28">
        <f t="shared" si="2"/>
        <v>13717</v>
      </c>
      <c r="I39" s="28">
        <f>SUM(I40:I47)</f>
        <v>5352</v>
      </c>
      <c r="J39" s="29">
        <f>SUM(J40:J47)</f>
        <v>8365</v>
      </c>
    </row>
    <row r="40" spans="1:10" ht="15" customHeight="1">
      <c r="A40" s="38" t="s">
        <v>110</v>
      </c>
      <c r="B40" s="23">
        <f t="shared" si="0"/>
        <v>1088</v>
      </c>
      <c r="C40" s="30">
        <f>A!F41+A!I41+A!C96</f>
        <v>584</v>
      </c>
      <c r="D40" s="24">
        <f>A!G41+A!J41+A!D96</f>
        <v>504</v>
      </c>
      <c r="E40" s="30">
        <f t="shared" si="1"/>
        <v>4791</v>
      </c>
      <c r="F40" s="30">
        <f>A!F96+A!I96+A!C151+A!F151+A!I151+A!C206+A!F206+A!I206+A!C261+A!F261</f>
        <v>2392</v>
      </c>
      <c r="G40" s="24">
        <f>A!G96+A!J96+A!D151+A!G151+A!J151+A!D206+A!G206+A!J206+A!D261+A!G261</f>
        <v>2399</v>
      </c>
      <c r="H40" s="30">
        <f t="shared" si="2"/>
        <v>2264</v>
      </c>
      <c r="I40" s="30">
        <f>A!I261+A!C316+A!F316+A!I316+A!C371+A!F371+A!I371+A!B425</f>
        <v>884</v>
      </c>
      <c r="J40" s="24">
        <f>A!J261+A!D316+A!G316+A!J316+A!D371+A!G371+A!J371+A!C425</f>
        <v>1380</v>
      </c>
    </row>
    <row r="41" spans="1:10" ht="15" customHeight="1">
      <c r="A41" s="38" t="s">
        <v>111</v>
      </c>
      <c r="B41" s="23">
        <f t="shared" si="0"/>
        <v>548</v>
      </c>
      <c r="C41" s="30">
        <f>A!F42+A!I42+A!C97</f>
        <v>269</v>
      </c>
      <c r="D41" s="24">
        <f>A!G42+A!J42+A!D97</f>
        <v>279</v>
      </c>
      <c r="E41" s="30">
        <f t="shared" si="1"/>
        <v>2514</v>
      </c>
      <c r="F41" s="30">
        <f>A!F97+A!I97+A!C152+A!F152+A!I152+A!C207+A!F207+A!I207+A!C262+A!F262</f>
        <v>1231</v>
      </c>
      <c r="G41" s="24">
        <f>A!G97+A!J97+A!D152+A!G152+A!J152+A!D207+A!G207+A!J207+A!D262+A!G262</f>
        <v>1283</v>
      </c>
      <c r="H41" s="30">
        <f t="shared" si="2"/>
        <v>1024</v>
      </c>
      <c r="I41" s="30">
        <f>A!I262+A!C317+A!F317+A!I317+A!C372+A!F372+A!I372+A!B426</f>
        <v>397</v>
      </c>
      <c r="J41" s="24">
        <f>A!J262+A!D317+A!G317+A!J317+A!D372+A!G372+A!J372+A!C426</f>
        <v>627</v>
      </c>
    </row>
    <row r="42" spans="1:10" ht="15" customHeight="1">
      <c r="A42" s="38" t="s">
        <v>112</v>
      </c>
      <c r="B42" s="23">
        <f t="shared" si="0"/>
        <v>1017</v>
      </c>
      <c r="C42" s="30">
        <f>A!F43+A!I43+A!C98</f>
        <v>538</v>
      </c>
      <c r="D42" s="24">
        <f>A!G43+A!J43+A!D98</f>
        <v>479</v>
      </c>
      <c r="E42" s="30">
        <f t="shared" si="1"/>
        <v>4438</v>
      </c>
      <c r="F42" s="30">
        <f>A!F98+A!I98+A!C153+A!F153+A!I153+A!C208+A!F208+A!I208+A!C263+A!F263</f>
        <v>2220</v>
      </c>
      <c r="G42" s="24">
        <f>A!G98+A!J98+A!D153+A!G153+A!J153+A!D208+A!G208+A!J208+A!D263+A!G263</f>
        <v>2218</v>
      </c>
      <c r="H42" s="30">
        <f t="shared" si="2"/>
        <v>1697</v>
      </c>
      <c r="I42" s="30">
        <f>A!I263+A!C318+A!F318+A!I318+A!C373+A!F373+A!I373+A!B427</f>
        <v>666</v>
      </c>
      <c r="J42" s="24">
        <f>A!J263+A!D318+A!G318+A!J318+A!D373+A!G373+A!J373+A!C427</f>
        <v>1031</v>
      </c>
    </row>
    <row r="43" spans="1:10" ht="15" customHeight="1">
      <c r="A43" s="38" t="s">
        <v>113</v>
      </c>
      <c r="B43" s="23">
        <f t="shared" si="0"/>
        <v>460</v>
      </c>
      <c r="C43" s="30">
        <f>A!F44+A!I44+A!C99</f>
        <v>230</v>
      </c>
      <c r="D43" s="24">
        <f>A!G44+A!J44+A!D99</f>
        <v>230</v>
      </c>
      <c r="E43" s="30">
        <f t="shared" si="1"/>
        <v>1952</v>
      </c>
      <c r="F43" s="30">
        <f>A!F99+A!I99+A!C154+A!F154+A!I154+A!C209+A!F209+A!I209+A!C264+A!F264</f>
        <v>941</v>
      </c>
      <c r="G43" s="24">
        <f>A!G99+A!J99+A!D154+A!G154+A!J154+A!D209+A!G209+A!J209+A!D264+A!G264</f>
        <v>1011</v>
      </c>
      <c r="H43" s="30">
        <f t="shared" si="2"/>
        <v>673</v>
      </c>
      <c r="I43" s="30">
        <f>A!I264+A!C319+A!F319+A!I319+A!C374+A!F374+A!I374+A!B428</f>
        <v>250</v>
      </c>
      <c r="J43" s="24">
        <f>A!J264+A!D319+A!G319+A!J319+A!D374+A!G374+A!J374+A!C428</f>
        <v>423</v>
      </c>
    </row>
    <row r="44" spans="1:10" ht="15" customHeight="1">
      <c r="A44" s="38" t="s">
        <v>114</v>
      </c>
      <c r="B44" s="23">
        <f t="shared" si="0"/>
        <v>1170</v>
      </c>
      <c r="C44" s="30">
        <f>A!F45+A!I45+A!C100</f>
        <v>578</v>
      </c>
      <c r="D44" s="24">
        <f>A!G45+A!J45+A!D100</f>
        <v>592</v>
      </c>
      <c r="E44" s="30">
        <f t="shared" si="1"/>
        <v>5433</v>
      </c>
      <c r="F44" s="30">
        <f>A!F100+A!I100+A!C155+A!F155+A!I155+A!C210+A!F210+A!I210+A!C265+A!F265</f>
        <v>2672</v>
      </c>
      <c r="G44" s="24">
        <f>A!G100+A!J100+A!D155+A!G155+A!J155+A!D210+A!G210+A!J210+A!D265+A!G265</f>
        <v>2761</v>
      </c>
      <c r="H44" s="30">
        <f t="shared" si="2"/>
        <v>2249</v>
      </c>
      <c r="I44" s="30">
        <f>A!I265+A!C320+A!F320+A!I320+A!C375+A!F375+A!I375+A!B429</f>
        <v>883</v>
      </c>
      <c r="J44" s="24">
        <f>A!J265+A!D320+A!G320+A!J320+A!D375+A!G375+A!J375+A!C429</f>
        <v>1366</v>
      </c>
    </row>
    <row r="45" spans="1:10" ht="15" customHeight="1">
      <c r="A45" s="38" t="s">
        <v>115</v>
      </c>
      <c r="B45" s="23">
        <f t="shared" si="0"/>
        <v>806</v>
      </c>
      <c r="C45" s="30">
        <f>A!F46+A!I46+A!C101</f>
        <v>446</v>
      </c>
      <c r="D45" s="24">
        <f>A!G46+A!J46+A!D101</f>
        <v>360</v>
      </c>
      <c r="E45" s="30">
        <f t="shared" si="1"/>
        <v>3942</v>
      </c>
      <c r="F45" s="30">
        <f>A!F101+A!I101+A!C156+A!F156+A!I156+A!C211+A!F211+A!I211+A!C266+A!F266</f>
        <v>1970</v>
      </c>
      <c r="G45" s="24">
        <f>A!G101+A!J101+A!D156+A!G156+A!J156+A!D211+A!G211+A!J211+A!D266+A!G266</f>
        <v>1972</v>
      </c>
      <c r="H45" s="30">
        <f t="shared" si="2"/>
        <v>1879</v>
      </c>
      <c r="I45" s="30">
        <f>A!I266+A!C321+A!F321+A!I321+A!C376+A!F376+A!I376+A!B430</f>
        <v>722</v>
      </c>
      <c r="J45" s="24">
        <f>A!J266+A!D321+A!G321+A!J321+A!D376+A!G376+A!J376+A!C430</f>
        <v>1157</v>
      </c>
    </row>
    <row r="46" spans="1:10" ht="15" customHeight="1">
      <c r="A46" s="38" t="s">
        <v>116</v>
      </c>
      <c r="B46" s="23">
        <f t="shared" si="0"/>
        <v>840</v>
      </c>
      <c r="C46" s="30">
        <f>A!F47+A!I47+A!C102</f>
        <v>427</v>
      </c>
      <c r="D46" s="24">
        <f>A!G47+A!J47+A!D102</f>
        <v>413</v>
      </c>
      <c r="E46" s="30">
        <f t="shared" si="1"/>
        <v>4144</v>
      </c>
      <c r="F46" s="30">
        <f>A!F102+A!I102+A!C157+A!F157+A!I157+A!C212+A!F212+A!I212+A!C267+A!F267</f>
        <v>2126</v>
      </c>
      <c r="G46" s="24">
        <f>A!G102+A!J102+A!D157+A!G157+A!J157+A!D212+A!G212+A!J212+A!D267+A!G267</f>
        <v>2018</v>
      </c>
      <c r="H46" s="30">
        <f t="shared" si="2"/>
        <v>2408</v>
      </c>
      <c r="I46" s="30">
        <f>A!I267+A!C322+A!F322+A!I322+A!C377+A!F377+A!I377+A!B431</f>
        <v>939</v>
      </c>
      <c r="J46" s="24">
        <f>A!J267+A!D322+A!G322+A!J322+A!D377+A!G377+A!J377+A!C431</f>
        <v>1469</v>
      </c>
    </row>
    <row r="47" spans="1:10" ht="15" customHeight="1">
      <c r="A47" s="38" t="s">
        <v>117</v>
      </c>
      <c r="B47" s="23">
        <f t="shared" si="0"/>
        <v>623</v>
      </c>
      <c r="C47" s="26">
        <f>A!F48+A!I48+A!C103</f>
        <v>313</v>
      </c>
      <c r="D47" s="27">
        <f>A!G48+A!J48+A!D103</f>
        <v>310</v>
      </c>
      <c r="E47" s="30">
        <f t="shared" si="1"/>
        <v>2949</v>
      </c>
      <c r="F47" s="26">
        <f>A!F103+A!I103+A!C158+A!F158+A!I158+A!C213+A!F213+A!I213+A!C268+A!F268</f>
        <v>1499</v>
      </c>
      <c r="G47" s="27">
        <f>A!G103+A!J103+A!D158+A!G158+A!J158+A!D213+A!G213+A!J213+A!D268+A!G268</f>
        <v>1450</v>
      </c>
      <c r="H47" s="30">
        <f t="shared" si="2"/>
        <v>1523</v>
      </c>
      <c r="I47" s="26">
        <f>A!I268+A!C323+A!F323+A!I323+A!C378+A!F378+A!I378+A!B432</f>
        <v>611</v>
      </c>
      <c r="J47" s="27">
        <f>A!J268+A!D323+A!G323+A!J323+A!D378+A!G378+A!J378+A!C432</f>
        <v>912</v>
      </c>
    </row>
    <row r="48" spans="1:10" ht="15" customHeight="1">
      <c r="A48" s="40" t="s">
        <v>41</v>
      </c>
      <c r="B48" s="31">
        <f t="shared" si="0"/>
        <v>2225</v>
      </c>
      <c r="C48" s="28">
        <f>SUM(C49:C52)</f>
        <v>1129</v>
      </c>
      <c r="D48" s="29">
        <f>SUM(D49:D52)</f>
        <v>1096</v>
      </c>
      <c r="E48" s="28">
        <f t="shared" si="1"/>
        <v>10084</v>
      </c>
      <c r="F48" s="28">
        <f>SUM(F49:F52)</f>
        <v>5130</v>
      </c>
      <c r="G48" s="29">
        <f>SUM(G49:G52)</f>
        <v>4954</v>
      </c>
      <c r="H48" s="28">
        <f t="shared" si="2"/>
        <v>7483</v>
      </c>
      <c r="I48" s="28">
        <f>SUM(I49:I52)</f>
        <v>2975</v>
      </c>
      <c r="J48" s="29">
        <f>SUM(J49:J52)</f>
        <v>4508</v>
      </c>
    </row>
    <row r="49" spans="1:10" ht="15" customHeight="1">
      <c r="A49" s="38" t="s">
        <v>118</v>
      </c>
      <c r="B49" s="23">
        <f t="shared" si="0"/>
        <v>673</v>
      </c>
      <c r="C49" s="30">
        <f>A!F50+A!I50+A!C105</f>
        <v>339</v>
      </c>
      <c r="D49" s="24">
        <f>A!G50+A!J50+A!D105</f>
        <v>334</v>
      </c>
      <c r="E49" s="30">
        <f t="shared" si="1"/>
        <v>2914</v>
      </c>
      <c r="F49" s="30">
        <f>A!F105+A!I105+A!C160+A!F160+A!I160+A!C215+A!F215+A!I215+A!C270+A!F270</f>
        <v>1485</v>
      </c>
      <c r="G49" s="24">
        <f>A!G105+A!J105+A!D160+A!G160+A!J160+A!D215+A!G215+A!J215+A!D270+A!G270</f>
        <v>1429</v>
      </c>
      <c r="H49" s="30">
        <f t="shared" si="2"/>
        <v>2764</v>
      </c>
      <c r="I49" s="30">
        <f>A!I270+A!C325+A!F325+A!I325+A!C380+A!F380+A!I380+A!B434</f>
        <v>1095</v>
      </c>
      <c r="J49" s="24">
        <f>A!J270+A!D325+A!G325+A!J325+A!D380+A!G380+A!J380+A!C434</f>
        <v>1669</v>
      </c>
    </row>
    <row r="50" spans="1:10" ht="15" customHeight="1">
      <c r="A50" s="38" t="s">
        <v>119</v>
      </c>
      <c r="B50" s="23">
        <f t="shared" si="0"/>
        <v>449</v>
      </c>
      <c r="C50" s="30">
        <f>A!F51+A!I51+A!C106</f>
        <v>214</v>
      </c>
      <c r="D50" s="24">
        <f>A!G51+A!J51+A!D106</f>
        <v>235</v>
      </c>
      <c r="E50" s="30">
        <f t="shared" si="1"/>
        <v>2354</v>
      </c>
      <c r="F50" s="30">
        <f>A!F106+A!I106+A!C161+A!F161+A!I161+A!C216+A!F216+A!I216+A!C271+A!F271</f>
        <v>1212</v>
      </c>
      <c r="G50" s="24">
        <f>A!G106+A!J106+A!D161+A!G161+A!J161+A!D216+A!G216+A!J216+A!D271+A!G271</f>
        <v>1142</v>
      </c>
      <c r="H50" s="30">
        <f t="shared" si="2"/>
        <v>1576</v>
      </c>
      <c r="I50" s="30">
        <f>A!I271+A!C326+A!F326+A!I326+A!C381+A!F381+A!I381+A!B435</f>
        <v>638</v>
      </c>
      <c r="J50" s="24">
        <f>A!J271+A!D326+A!G326+A!J326+A!D381+A!G381+A!J381+A!C435</f>
        <v>938</v>
      </c>
    </row>
    <row r="51" spans="1:10" ht="15" customHeight="1">
      <c r="A51" s="38" t="s">
        <v>120</v>
      </c>
      <c r="B51" s="23">
        <f t="shared" si="0"/>
        <v>485</v>
      </c>
      <c r="C51" s="30">
        <f>A!F52+A!I52+A!C107</f>
        <v>253</v>
      </c>
      <c r="D51" s="24">
        <f>A!G52+A!J52+A!D107</f>
        <v>232</v>
      </c>
      <c r="E51" s="30">
        <f t="shared" si="1"/>
        <v>1939</v>
      </c>
      <c r="F51" s="30">
        <f>A!F107+A!I107+A!C162+A!F162+A!I162+A!C217+A!F217+A!I217+A!C272+A!F272</f>
        <v>964</v>
      </c>
      <c r="G51" s="24">
        <f>A!G107+A!J107+A!D162+A!G162+A!J162+A!D217+A!G217+A!J217+A!D272+A!G272</f>
        <v>975</v>
      </c>
      <c r="H51" s="30">
        <f t="shared" si="2"/>
        <v>1334</v>
      </c>
      <c r="I51" s="30">
        <f>A!I272+A!C327+A!F327+A!I327+A!C382+A!F382+A!I382+A!B436</f>
        <v>542</v>
      </c>
      <c r="J51" s="24">
        <f>A!J272+A!D327+A!G327+A!J327+A!D382+A!G382+A!J382+A!C436</f>
        <v>792</v>
      </c>
    </row>
    <row r="52" spans="1:10" ht="15" customHeight="1">
      <c r="A52" s="39" t="s">
        <v>121</v>
      </c>
      <c r="B52" s="25">
        <f t="shared" si="0"/>
        <v>618</v>
      </c>
      <c r="C52" s="26">
        <f>A!F53+A!I53+A!C108</f>
        <v>323</v>
      </c>
      <c r="D52" s="27">
        <f>A!G53+A!J53+A!D108</f>
        <v>295</v>
      </c>
      <c r="E52" s="26">
        <f t="shared" si="1"/>
        <v>2877</v>
      </c>
      <c r="F52" s="26">
        <f>A!F108+A!I108+A!C163+A!F163+A!I163+A!C218+A!F218+A!I218+A!C273+A!F273</f>
        <v>1469</v>
      </c>
      <c r="G52" s="27">
        <f>A!G108+A!J108+A!D163+A!G163+A!J163+A!D218+A!G218+A!J218+A!D273+A!G273</f>
        <v>1408</v>
      </c>
      <c r="H52" s="26">
        <f t="shared" si="2"/>
        <v>1809</v>
      </c>
      <c r="I52" s="26">
        <f>A!I273+A!C328+A!F328+A!I328+A!C383+A!F383+A!I383+A!B437</f>
        <v>700</v>
      </c>
      <c r="J52" s="27">
        <f>A!J273+A!D328+A!G328+A!J328+A!D383+A!G383+A!J383+A!C437</f>
        <v>1109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2003-12-15T02:34:35Z</cp:lastPrinted>
  <dcterms:created xsi:type="dcterms:W3CDTF">2001-11-22T02:08:43Z</dcterms:created>
  <dcterms:modified xsi:type="dcterms:W3CDTF">2003-12-13T15:15:24Z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