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６\H30.6公表資料\201806HP公表分データ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 l="1"/>
  <c r="I20" i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<sst xmlns="http://schemas.openxmlformats.org/spreadsheetml/2006/main" count="66" uniqueCount="61">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</sst>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219031</v>
      </c>
      <c r="C8" s="7">
        <f>C9+C10</f>
        <v>561165</v>
      </c>
      <c r="D8" s="7">
        <f>D9+D10</f>
        <v>268224</v>
      </c>
      <c r="E8" s="7">
        <f>E9+E10</f>
        <v>292941</v>
      </c>
      <c r="F8" s="7">
        <f>F9+F10</f>
        <v>69233</v>
      </c>
      <c r="G8" s="36">
        <f>F8/(C8-T8)*100</f>
        <v>12.434042981167453</v>
      </c>
      <c r="H8" s="7">
        <f>H9+H10</f>
        <v>310214</v>
      </c>
      <c r="I8" s="36">
        <f>H8/(C8-T8)*100</f>
        <v>55.713521143961408</v>
      </c>
      <c r="J8" s="7">
        <f>J9+J10</f>
        <v>177355</v>
      </c>
      <c r="K8" s="36">
        <f>J8/(C8-T8)*100</f>
        <v>31.852435874871137</v>
      </c>
      <c r="L8" s="7">
        <f>L9+L10</f>
        <v>94003</v>
      </c>
      <c r="M8" s="36">
        <f>L8/(C8-T8)*100</f>
        <v>16.882662059403522</v>
      </c>
      <c r="N8" s="43">
        <f>F8/H8*100</f>
        <v>22.317819311829897</v>
      </c>
      <c r="O8" s="44">
        <f>J8/H8*100</f>
        <v>57.17182332196483</v>
      </c>
      <c r="P8" s="44">
        <f>(F8+J8)/H8*100</f>
        <v>79.48964263379473</v>
      </c>
      <c r="Q8" s="44">
        <f>J8/F8*100</f>
        <v>256.17119003943208</v>
      </c>
      <c r="R8" s="45">
        <f>L8/F8*100</f>
        <v>135.77773605072724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169726</v>
      </c>
      <c r="C9" s="10">
        <f>C19+C20+C21+C22</f>
        <v>419276</v>
      </c>
      <c r="D9" s="10">
        <f>D19+D20+D21+D22</f>
        <v>201097</v>
      </c>
      <c r="E9" s="10">
        <f>E19+E20+E21+E22</f>
        <v>218179</v>
      </c>
      <c r="F9" s="10">
        <f>F19+F20+F21+F22</f>
        <v>53091</v>
      </c>
      <c r="G9" s="37">
        <f t="shared" ref="G9:G37" si="0">F9/(C9-T9)*100</f>
        <v>12.792333900371547</v>
      </c>
      <c r="H9" s="10">
        <f>H19+H20+H21+H22</f>
        <v>237893</v>
      </c>
      <c r="I9" s="37">
        <f t="shared" ref="I9:I37" si="1">H9/(C9-T9)*100</f>
        <v>57.320575776705816</v>
      </c>
      <c r="J9" s="10">
        <f>J19+J20+J21+J22</f>
        <v>124038</v>
      </c>
      <c r="K9" s="37">
        <f t="shared" ref="K9:K37" si="2">J9/(C9-T9)*100</f>
        <v>29.887090322922639</v>
      </c>
      <c r="L9" s="10">
        <f>L19+L20+L21+L22</f>
        <v>64570</v>
      </c>
      <c r="M9" s="37">
        <f t="shared" ref="M9:M37" si="3">L9/(C9-T9)*100</f>
        <v>15.558211371927271</v>
      </c>
      <c r="N9" s="46">
        <f t="shared" ref="N9:N37" si="4">F9/H9*100</f>
        <v>22.317176209472326</v>
      </c>
      <c r="O9" s="47">
        <f t="shared" ref="O9:O37" si="5">J9/H9*100</f>
        <v>52.140247926588842</v>
      </c>
      <c r="P9" s="47">
        <f t="shared" ref="P9:P37" si="6">(F9+J9)/H9*100</f>
        <v>74.457424136061164</v>
      </c>
      <c r="Q9" s="47">
        <f t="shared" ref="Q9:Q37" si="7">J9/F9*100</f>
        <v>233.63281912188506</v>
      </c>
      <c r="R9" s="48">
        <f t="shared" ref="R9:R37" si="8">L9/F9*100</f>
        <v>121.62136708670019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49305</v>
      </c>
      <c r="C10" s="13">
        <f>C11+C12+C13+C14+C15</f>
        <v>141889</v>
      </c>
      <c r="D10" s="13">
        <f>D11+D12+D13+D14+D15</f>
        <v>67127</v>
      </c>
      <c r="E10" s="13">
        <f>E11+E12+E13+E14+E15</f>
        <v>74762</v>
      </c>
      <c r="F10" s="13">
        <f>F11+F12+F13+F14+F15</f>
        <v>16142</v>
      </c>
      <c r="G10" s="38">
        <f t="shared" si="0"/>
        <v>11.385244745380167</v>
      </c>
      <c r="H10" s="13">
        <f>H11+H12+H13+H14+H15</f>
        <v>72321</v>
      </c>
      <c r="I10" s="38">
        <f t="shared" si="1"/>
        <v>51.009310198899705</v>
      </c>
      <c r="J10" s="13">
        <f>J11+J12+J13+J14+J15</f>
        <v>53317</v>
      </c>
      <c r="K10" s="38">
        <f>J10/(C10-T10)*100</f>
        <v>37.605445055720132</v>
      </c>
      <c r="L10" s="13">
        <f>L11+L12+L13+L14+L15</f>
        <v>29433</v>
      </c>
      <c r="M10" s="38">
        <f t="shared" si="3"/>
        <v>20.759627592044012</v>
      </c>
      <c r="N10" s="49">
        <f t="shared" si="4"/>
        <v>22.319934735415718</v>
      </c>
      <c r="O10" s="50">
        <f t="shared" si="5"/>
        <v>73.722708480247789</v>
      </c>
      <c r="P10" s="50">
        <f t="shared" si="6"/>
        <v>96.042643215663503</v>
      </c>
      <c r="Q10" s="50">
        <f t="shared" si="7"/>
        <v>330.29983892950071</v>
      </c>
      <c r="R10" s="51">
        <f t="shared" si="8"/>
        <v>182.33800024780075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4055</v>
      </c>
      <c r="C11" s="10">
        <f>C23</f>
        <v>11171</v>
      </c>
      <c r="D11" s="10">
        <f>D23</f>
        <v>5297</v>
      </c>
      <c r="E11" s="10">
        <f>E23</f>
        <v>5874</v>
      </c>
      <c r="F11" s="10">
        <f>F23</f>
        <v>1197</v>
      </c>
      <c r="G11" s="39">
        <f t="shared" si="0"/>
        <v>10.71620411817368</v>
      </c>
      <c r="H11" s="10">
        <f>H23</f>
        <v>5902</v>
      </c>
      <c r="I11" s="39">
        <f t="shared" si="1"/>
        <v>52.837958818263211</v>
      </c>
      <c r="J11" s="10">
        <f>J23</f>
        <v>4071</v>
      </c>
      <c r="K11" s="39">
        <f t="shared" si="2"/>
        <v>36.445837063563111</v>
      </c>
      <c r="L11" s="10">
        <f>L23</f>
        <v>2224</v>
      </c>
      <c r="M11" s="39">
        <f t="shared" si="3"/>
        <v>19.910474485228292</v>
      </c>
      <c r="N11" s="52">
        <f t="shared" si="4"/>
        <v>20.281260589630634</v>
      </c>
      <c r="O11" s="53">
        <f t="shared" si="5"/>
        <v>68.976618095560823</v>
      </c>
      <c r="P11" s="53">
        <f t="shared" si="6"/>
        <v>89.257878685191457</v>
      </c>
      <c r="Q11" s="53">
        <f t="shared" si="7"/>
        <v>340.10025062656644</v>
      </c>
      <c r="R11" s="54">
        <f t="shared" si="8"/>
        <v>185.79782790309105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9133</v>
      </c>
      <c r="C12" s="17">
        <f>C24+C25+C26</f>
        <v>26093</v>
      </c>
      <c r="D12" s="17">
        <f>D24+D25+D26</f>
        <v>12378</v>
      </c>
      <c r="E12" s="17">
        <f>E24+E25+E26</f>
        <v>13715</v>
      </c>
      <c r="F12" s="17">
        <f>F24+F25+F26</f>
        <v>2722</v>
      </c>
      <c r="G12" s="40">
        <f t="shared" si="0"/>
        <v>10.435516025149518</v>
      </c>
      <c r="H12" s="17">
        <f>H24+H25+H26</f>
        <v>13392</v>
      </c>
      <c r="I12" s="40">
        <f t="shared" si="1"/>
        <v>51.341818739457132</v>
      </c>
      <c r="J12" s="17">
        <f>J24+J25+J26</f>
        <v>9970</v>
      </c>
      <c r="K12" s="40">
        <f t="shared" si="2"/>
        <v>38.222665235393343</v>
      </c>
      <c r="L12" s="17">
        <f>L24+L25+L26</f>
        <v>5607</v>
      </c>
      <c r="M12" s="40">
        <f t="shared" si="3"/>
        <v>21.495936206103359</v>
      </c>
      <c r="N12" s="55">
        <f t="shared" si="4"/>
        <v>20.325567502986857</v>
      </c>
      <c r="O12" s="56">
        <f t="shared" si="5"/>
        <v>74.447431302270019</v>
      </c>
      <c r="P12" s="56">
        <f t="shared" si="6"/>
        <v>94.772998805256876</v>
      </c>
      <c r="Q12" s="56">
        <f t="shared" si="7"/>
        <v>366.27479794268919</v>
      </c>
      <c r="R12" s="57">
        <f t="shared" si="8"/>
        <v>205.98824393828065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18506</v>
      </c>
      <c r="C13" s="17">
        <f>C27+C28+C29+C30</f>
        <v>53693</v>
      </c>
      <c r="D13" s="17">
        <f>D27+D28+D29+D30</f>
        <v>25488</v>
      </c>
      <c r="E13" s="17">
        <f>E27+E28+E29+E30</f>
        <v>28205</v>
      </c>
      <c r="F13" s="17">
        <f>F27+F28+F29+F30</f>
        <v>6799</v>
      </c>
      <c r="G13" s="40">
        <f t="shared" si="0"/>
        <v>12.680916144434498</v>
      </c>
      <c r="H13" s="17">
        <f>H27+H28+H29+H30</f>
        <v>28186</v>
      </c>
      <c r="I13" s="40">
        <f t="shared" si="1"/>
        <v>52.570128319904505</v>
      </c>
      <c r="J13" s="17">
        <f>J27+J28+J29+J30</f>
        <v>18631</v>
      </c>
      <c r="K13" s="40">
        <f t="shared" si="2"/>
        <v>34.748955535660997</v>
      </c>
      <c r="L13" s="17">
        <f>L27+L28+L29+L30</f>
        <v>10014</v>
      </c>
      <c r="M13" s="40">
        <f t="shared" si="3"/>
        <v>18.677260519247984</v>
      </c>
      <c r="N13" s="55">
        <f t="shared" si="4"/>
        <v>24.121904491591568</v>
      </c>
      <c r="O13" s="56">
        <f t="shared" si="5"/>
        <v>66.100191584474572</v>
      </c>
      <c r="P13" s="56">
        <f t="shared" si="6"/>
        <v>90.222096076066123</v>
      </c>
      <c r="Q13" s="56">
        <f t="shared" si="7"/>
        <v>274.02559199882336</v>
      </c>
      <c r="R13" s="57">
        <f t="shared" si="8"/>
        <v>147.28636564200616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13594</v>
      </c>
      <c r="C14" s="17">
        <f>C31+C32+C33+C34</f>
        <v>40770</v>
      </c>
      <c r="D14" s="17">
        <f>D31+D32+D33+D34</f>
        <v>19240</v>
      </c>
      <c r="E14" s="17">
        <f>E31+E32+E33+E34</f>
        <v>21530</v>
      </c>
      <c r="F14" s="17">
        <f>F31+F32+F33+F34</f>
        <v>4710</v>
      </c>
      <c r="G14" s="40">
        <f t="shared" si="0"/>
        <v>11.55884951408658</v>
      </c>
      <c r="H14" s="17">
        <f>H31+H32+H33+H34</f>
        <v>20526</v>
      </c>
      <c r="I14" s="40">
        <f t="shared" si="1"/>
        <v>50.373024442917448</v>
      </c>
      <c r="J14" s="17">
        <f>J31+J32+J33+J34</f>
        <v>15512</v>
      </c>
      <c r="K14" s="40">
        <f t="shared" si="2"/>
        <v>38.068126042995978</v>
      </c>
      <c r="L14" s="17">
        <f>L31+L32+L33+L34</f>
        <v>8332</v>
      </c>
      <c r="M14" s="40">
        <f t="shared" si="3"/>
        <v>20.447629331500934</v>
      </c>
      <c r="N14" s="55">
        <f t="shared" si="4"/>
        <v>22.946506869336453</v>
      </c>
      <c r="O14" s="56">
        <f t="shared" si="5"/>
        <v>75.572444704277501</v>
      </c>
      <c r="P14" s="56">
        <f t="shared" si="6"/>
        <v>98.518951573613961</v>
      </c>
      <c r="Q14" s="56">
        <f t="shared" si="7"/>
        <v>329.34182590233547</v>
      </c>
      <c r="R14" s="57">
        <f t="shared" si="8"/>
        <v>176.90021231422506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4017</v>
      </c>
      <c r="C15" s="13">
        <f>C35+C36+C37</f>
        <v>10162</v>
      </c>
      <c r="D15" s="13">
        <f>D35+D36+D37</f>
        <v>4724</v>
      </c>
      <c r="E15" s="13">
        <f>E35+E36+E37</f>
        <v>5438</v>
      </c>
      <c r="F15" s="13">
        <f>F35+F36+F37</f>
        <v>714</v>
      </c>
      <c r="G15" s="41">
        <f t="shared" si="0"/>
        <v>7.0261759496162171</v>
      </c>
      <c r="H15" s="13">
        <f>H35+H36+H37</f>
        <v>4315</v>
      </c>
      <c r="I15" s="41">
        <f t="shared" si="1"/>
        <v>42.462113757134425</v>
      </c>
      <c r="J15" s="13">
        <f>J35+J36+J37</f>
        <v>5133</v>
      </c>
      <c r="K15" s="41">
        <f t="shared" si="2"/>
        <v>50.511710293249358</v>
      </c>
      <c r="L15" s="13">
        <f>L35+L36+L37</f>
        <v>3256</v>
      </c>
      <c r="M15" s="41">
        <f t="shared" si="3"/>
        <v>32.040936823459951</v>
      </c>
      <c r="N15" s="43">
        <f t="shared" si="4"/>
        <v>16.546929316338353</v>
      </c>
      <c r="O15" s="44">
        <f t="shared" si="5"/>
        <v>118.95712630359212</v>
      </c>
      <c r="P15" s="44">
        <f t="shared" si="6"/>
        <v>135.50405561993048</v>
      </c>
      <c r="Q15" s="44">
        <f t="shared" si="7"/>
        <v>718.90756302521015</v>
      </c>
      <c r="R15" s="45">
        <f t="shared" si="8"/>
        <v>456.02240896358541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90186</v>
      </c>
      <c r="C16" s="10">
        <f>C11+C12+C19</f>
        <v>227585</v>
      </c>
      <c r="D16" s="10">
        <f>D11+D12+D19</f>
        <v>110208</v>
      </c>
      <c r="E16" s="10">
        <f>E11+E12+E19</f>
        <v>117377</v>
      </c>
      <c r="F16" s="10">
        <f>F11+F12+F19</f>
        <v>28009</v>
      </c>
      <c r="G16" s="37">
        <f t="shared" si="0"/>
        <v>12.411760795869984</v>
      </c>
      <c r="H16" s="10">
        <f>H11+H12+H19</f>
        <v>129243</v>
      </c>
      <c r="I16" s="37">
        <f t="shared" si="1"/>
        <v>57.272062570624591</v>
      </c>
      <c r="J16" s="10">
        <f>J11+J12+J19</f>
        <v>68413</v>
      </c>
      <c r="K16" s="37">
        <f t="shared" si="2"/>
        <v>30.316176633505414</v>
      </c>
      <c r="L16" s="10">
        <f>L11+L12+L19</f>
        <v>35843</v>
      </c>
      <c r="M16" s="37">
        <f t="shared" si="3"/>
        <v>15.883278310770391</v>
      </c>
      <c r="N16" s="46">
        <f t="shared" si="4"/>
        <v>21.67157989214116</v>
      </c>
      <c r="O16" s="47">
        <f t="shared" si="5"/>
        <v>52.933621163235145</v>
      </c>
      <c r="P16" s="47">
        <f t="shared" si="6"/>
        <v>74.605201055376298</v>
      </c>
      <c r="Q16" s="47">
        <f t="shared" si="7"/>
        <v>244.25363276089826</v>
      </c>
      <c r="R16" s="48">
        <f t="shared" si="8"/>
        <v>127.96958120604091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37006</v>
      </c>
      <c r="C17" s="17">
        <f>C13+C21</f>
        <v>101191</v>
      </c>
      <c r="D17" s="17">
        <f>D13+D21</f>
        <v>47879</v>
      </c>
      <c r="E17" s="17">
        <f>E13+E21</f>
        <v>53312</v>
      </c>
      <c r="F17" s="17">
        <f>F13+F21</f>
        <v>12610</v>
      </c>
      <c r="G17" s="40">
        <f t="shared" si="0"/>
        <v>12.490589959982566</v>
      </c>
      <c r="H17" s="17">
        <f>H13+H21</f>
        <v>53579</v>
      </c>
      <c r="I17" s="40">
        <f t="shared" si="1"/>
        <v>53.071635167795876</v>
      </c>
      <c r="J17" s="17">
        <f>J13+J21</f>
        <v>34767</v>
      </c>
      <c r="K17" s="40">
        <f t="shared" si="2"/>
        <v>34.43777487222156</v>
      </c>
      <c r="L17" s="17">
        <f>L13+L21</f>
        <v>18778</v>
      </c>
      <c r="M17" s="40">
        <f t="shared" si="3"/>
        <v>18.600182257617178</v>
      </c>
      <c r="N17" s="55">
        <f t="shared" si="4"/>
        <v>23.535340338565483</v>
      </c>
      <c r="O17" s="56">
        <f t="shared" si="5"/>
        <v>64.889228988969563</v>
      </c>
      <c r="P17" s="56">
        <f t="shared" si="6"/>
        <v>88.424569327535039</v>
      </c>
      <c r="Q17" s="56">
        <f t="shared" si="7"/>
        <v>275.70975416336239</v>
      </c>
      <c r="R17" s="57">
        <f t="shared" si="8"/>
        <v>148.91356066613798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91839</v>
      </c>
      <c r="C18" s="13">
        <f>C14+C15+C20+C22</f>
        <v>232389</v>
      </c>
      <c r="D18" s="13">
        <f>D14+D15+D20+D22</f>
        <v>110137</v>
      </c>
      <c r="E18" s="13">
        <f>E14+E15+E20+E22</f>
        <v>122252</v>
      </c>
      <c r="F18" s="13">
        <f>F14+F15+F20+F22</f>
        <v>28614</v>
      </c>
      <c r="G18" s="38">
        <f t="shared" si="0"/>
        <v>12.431086840356068</v>
      </c>
      <c r="H18" s="13">
        <f>H14+H15+H20+H22</f>
        <v>127392</v>
      </c>
      <c r="I18" s="38">
        <f t="shared" si="1"/>
        <v>55.344272550731809</v>
      </c>
      <c r="J18" s="13">
        <f>J14+J15+J20+J22</f>
        <v>74175</v>
      </c>
      <c r="K18" s="38">
        <f t="shared" si="2"/>
        <v>32.224640608912118</v>
      </c>
      <c r="L18" s="13">
        <f>L14+L15+L20+L22</f>
        <v>39382</v>
      </c>
      <c r="M18" s="38">
        <f t="shared" si="3"/>
        <v>17.10914454277286</v>
      </c>
      <c r="N18" s="58">
        <f t="shared" si="4"/>
        <v>22.461379050489828</v>
      </c>
      <c r="O18" s="59">
        <f t="shared" si="5"/>
        <v>58.225791258477763</v>
      </c>
      <c r="P18" s="59">
        <f t="shared" si="6"/>
        <v>80.687170308967595</v>
      </c>
      <c r="Q18" s="59">
        <f t="shared" si="7"/>
        <v>259.22625288320404</v>
      </c>
      <c r="R18" s="60">
        <f t="shared" si="8"/>
        <v>137.63192842664429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76998</v>
      </c>
      <c r="C19" s="10">
        <f>D19+E19</f>
        <v>190321</v>
      </c>
      <c r="D19" s="10">
        <v>92533</v>
      </c>
      <c r="E19" s="10">
        <v>97788</v>
      </c>
      <c r="F19" s="14">
        <v>24090</v>
      </c>
      <c r="G19" s="39">
        <f t="shared" si="0"/>
        <v>12.785877682300928</v>
      </c>
      <c r="H19" s="14">
        <v>109949</v>
      </c>
      <c r="I19" s="39">
        <f t="shared" si="1"/>
        <v>58.355934632266695</v>
      </c>
      <c r="J19" s="14">
        <v>54372</v>
      </c>
      <c r="K19" s="39">
        <f t="shared" si="2"/>
        <v>28.85818768543238</v>
      </c>
      <c r="L19" s="14">
        <v>28012</v>
      </c>
      <c r="M19" s="39">
        <f t="shared" si="3"/>
        <v>14.867497120656436</v>
      </c>
      <c r="N19" s="43">
        <f t="shared" si="4"/>
        <v>21.910158346142303</v>
      </c>
      <c r="O19" s="44">
        <f t="shared" si="5"/>
        <v>49.452018663198395</v>
      </c>
      <c r="P19" s="44">
        <f t="shared" si="6"/>
        <v>71.362177009340698</v>
      </c>
      <c r="Q19" s="44">
        <f t="shared" si="7"/>
        <v>225.70361145703609</v>
      </c>
      <c r="R19" s="45">
        <f t="shared" si="8"/>
        <v>116.28061436280615</v>
      </c>
      <c r="T19">
        <v>1910</v>
      </c>
    </row>
    <row r="20" spans="1:20" ht="18" customHeight="1" x14ac:dyDescent="0.15">
      <c r="A20" s="20" t="s">
        <v>25</v>
      </c>
      <c r="B20" s="16">
        <v>61161</v>
      </c>
      <c r="C20" s="17">
        <f t="shared" ref="C20:C37" si="9">D20+E20</f>
        <v>148261</v>
      </c>
      <c r="D20" s="17">
        <v>70308</v>
      </c>
      <c r="E20" s="17">
        <v>77953</v>
      </c>
      <c r="F20" s="16">
        <v>19208</v>
      </c>
      <c r="G20" s="40">
        <f t="shared" si="0"/>
        <v>13.142391877005604</v>
      </c>
      <c r="H20" s="16">
        <v>84226</v>
      </c>
      <c r="I20" s="40">
        <f t="shared" si="1"/>
        <v>57.628649429023014</v>
      </c>
      <c r="J20" s="16">
        <v>42719</v>
      </c>
      <c r="K20" s="40">
        <f t="shared" si="2"/>
        <v>29.228958693971386</v>
      </c>
      <c r="L20" s="16">
        <v>22127</v>
      </c>
      <c r="M20" s="40">
        <f t="shared" si="3"/>
        <v>15.139613966186118</v>
      </c>
      <c r="N20" s="55">
        <f t="shared" si="4"/>
        <v>22.805309524374895</v>
      </c>
      <c r="O20" s="56">
        <f t="shared" si="5"/>
        <v>50.719492793199251</v>
      </c>
      <c r="P20" s="56">
        <f t="shared" si="6"/>
        <v>73.524802317574142</v>
      </c>
      <c r="Q20" s="56">
        <f t="shared" si="7"/>
        <v>222.40212411495207</v>
      </c>
      <c r="R20" s="57">
        <f t="shared" si="8"/>
        <v>115.19679300291546</v>
      </c>
      <c r="T20">
        <v>2108</v>
      </c>
    </row>
    <row r="21" spans="1:20" ht="18" customHeight="1" x14ac:dyDescent="0.15">
      <c r="A21" s="20" t="s">
        <v>26</v>
      </c>
      <c r="B21" s="16">
        <v>18500</v>
      </c>
      <c r="C21" s="17">
        <f t="shared" si="9"/>
        <v>47498</v>
      </c>
      <c r="D21" s="17">
        <v>22391</v>
      </c>
      <c r="E21" s="17">
        <v>25107</v>
      </c>
      <c r="F21" s="16">
        <v>5811</v>
      </c>
      <c r="G21" s="40">
        <f t="shared" si="0"/>
        <v>12.275031685678075</v>
      </c>
      <c r="H21" s="16">
        <v>25393</v>
      </c>
      <c r="I21" s="40">
        <f t="shared" si="1"/>
        <v>53.639628221377265</v>
      </c>
      <c r="J21" s="16">
        <v>16136</v>
      </c>
      <c r="K21" s="40">
        <f t="shared" si="2"/>
        <v>34.085340092944655</v>
      </c>
      <c r="L21" s="16">
        <v>8764</v>
      </c>
      <c r="M21" s="40">
        <f t="shared" si="3"/>
        <v>18.512885509083226</v>
      </c>
      <c r="N21" s="55">
        <f t="shared" si="4"/>
        <v>22.88425944157839</v>
      </c>
      <c r="O21" s="56">
        <f t="shared" si="5"/>
        <v>63.545071476391136</v>
      </c>
      <c r="P21" s="56">
        <f t="shared" si="6"/>
        <v>86.429330917969509</v>
      </c>
      <c r="Q21" s="56">
        <f t="shared" si="7"/>
        <v>277.68026157287903</v>
      </c>
      <c r="R21" s="57">
        <f t="shared" si="8"/>
        <v>150.81741524694544</v>
      </c>
      <c r="T21">
        <v>158</v>
      </c>
    </row>
    <row r="22" spans="1:20" ht="18" customHeight="1" x14ac:dyDescent="0.15">
      <c r="A22" s="21" t="s">
        <v>27</v>
      </c>
      <c r="B22" s="18">
        <v>13067</v>
      </c>
      <c r="C22" s="13">
        <f t="shared" si="9"/>
        <v>33196</v>
      </c>
      <c r="D22" s="13">
        <v>15865</v>
      </c>
      <c r="E22" s="13">
        <v>17331</v>
      </c>
      <c r="F22" s="18">
        <v>3982</v>
      </c>
      <c r="G22" s="41">
        <f t="shared" si="0"/>
        <v>12.023672927109125</v>
      </c>
      <c r="H22" s="18">
        <v>18325</v>
      </c>
      <c r="I22" s="41">
        <f t="shared" si="1"/>
        <v>55.332447611570743</v>
      </c>
      <c r="J22" s="18">
        <v>10811</v>
      </c>
      <c r="K22" s="41">
        <f t="shared" si="2"/>
        <v>32.643879461320132</v>
      </c>
      <c r="L22" s="18">
        <v>5667</v>
      </c>
      <c r="M22" s="41">
        <f t="shared" si="3"/>
        <v>17.1115405519657</v>
      </c>
      <c r="N22" s="43">
        <f t="shared" si="4"/>
        <v>21.72987721691678</v>
      </c>
      <c r="O22" s="44">
        <f t="shared" si="5"/>
        <v>58.995907230559339</v>
      </c>
      <c r="P22" s="44">
        <f t="shared" si="6"/>
        <v>80.72578444747613</v>
      </c>
      <c r="Q22" s="44">
        <f t="shared" si="7"/>
        <v>271.49673530888998</v>
      </c>
      <c r="R22" s="45">
        <f t="shared" si="8"/>
        <v>142.3154193872426</v>
      </c>
      <c r="T22">
        <v>78</v>
      </c>
    </row>
    <row r="23" spans="1:20" ht="18" customHeight="1" x14ac:dyDescent="0.15">
      <c r="A23" s="22" t="s">
        <v>28</v>
      </c>
      <c r="B23" s="23">
        <v>4055</v>
      </c>
      <c r="C23" s="10">
        <f t="shared" si="9"/>
        <v>11171</v>
      </c>
      <c r="D23" s="7">
        <v>5297</v>
      </c>
      <c r="E23" s="7">
        <v>5874</v>
      </c>
      <c r="F23" s="23">
        <v>1197</v>
      </c>
      <c r="G23" s="42">
        <f t="shared" si="0"/>
        <v>10.71620411817368</v>
      </c>
      <c r="H23" s="23">
        <v>5902</v>
      </c>
      <c r="I23" s="42">
        <f t="shared" si="1"/>
        <v>52.837958818263211</v>
      </c>
      <c r="J23" s="23">
        <v>4071</v>
      </c>
      <c r="K23" s="42">
        <f t="shared" si="2"/>
        <v>36.445837063563111</v>
      </c>
      <c r="L23" s="23">
        <v>2224</v>
      </c>
      <c r="M23" s="42">
        <f t="shared" si="3"/>
        <v>19.910474485228292</v>
      </c>
      <c r="N23" s="61">
        <f t="shared" si="4"/>
        <v>20.281260589630634</v>
      </c>
      <c r="O23" s="62">
        <f t="shared" si="5"/>
        <v>68.976618095560823</v>
      </c>
      <c r="P23" s="62">
        <f t="shared" si="6"/>
        <v>89.257878685191457</v>
      </c>
      <c r="Q23" s="62">
        <f t="shared" si="7"/>
        <v>340.10025062656644</v>
      </c>
      <c r="R23" s="63">
        <f t="shared" si="8"/>
        <v>185.79782790309105</v>
      </c>
      <c r="T23">
        <v>1</v>
      </c>
    </row>
    <row r="24" spans="1:20" ht="18" customHeight="1" x14ac:dyDescent="0.15">
      <c r="A24" s="19" t="s">
        <v>29</v>
      </c>
      <c r="B24" s="14">
        <v>1215</v>
      </c>
      <c r="C24" s="10">
        <f t="shared" si="9"/>
        <v>3067</v>
      </c>
      <c r="D24" s="10">
        <v>1444</v>
      </c>
      <c r="E24" s="10">
        <v>1623</v>
      </c>
      <c r="F24" s="14">
        <v>204</v>
      </c>
      <c r="G24" s="39">
        <f t="shared" si="0"/>
        <v>6.6514509292468214</v>
      </c>
      <c r="H24" s="14">
        <v>1423</v>
      </c>
      <c r="I24" s="39">
        <f t="shared" si="1"/>
        <v>46.397130746657972</v>
      </c>
      <c r="J24" s="14">
        <v>1440</v>
      </c>
      <c r="K24" s="39">
        <f t="shared" si="2"/>
        <v>46.951418324095208</v>
      </c>
      <c r="L24" s="14">
        <v>891</v>
      </c>
      <c r="M24" s="39">
        <f t="shared" si="3"/>
        <v>29.051190088033906</v>
      </c>
      <c r="N24" s="43">
        <f t="shared" si="4"/>
        <v>14.335910049191849</v>
      </c>
      <c r="O24" s="44">
        <f t="shared" si="5"/>
        <v>101.19465917076597</v>
      </c>
      <c r="P24" s="44">
        <f t="shared" si="6"/>
        <v>115.53056921995784</v>
      </c>
      <c r="Q24" s="44">
        <f t="shared" si="7"/>
        <v>705.88235294117646</v>
      </c>
      <c r="R24" s="45">
        <f t="shared" si="8"/>
        <v>436.76470588235293</v>
      </c>
      <c r="T24">
        <v>0</v>
      </c>
    </row>
    <row r="25" spans="1:20" ht="18" customHeight="1" x14ac:dyDescent="0.15">
      <c r="A25" s="20" t="s">
        <v>30</v>
      </c>
      <c r="B25" s="16">
        <v>2476</v>
      </c>
      <c r="C25" s="17">
        <f t="shared" si="9"/>
        <v>6729</v>
      </c>
      <c r="D25" s="17">
        <v>3130</v>
      </c>
      <c r="E25" s="17">
        <v>3599</v>
      </c>
      <c r="F25" s="16">
        <v>659</v>
      </c>
      <c r="G25" s="40">
        <f t="shared" si="0"/>
        <v>9.7948870392390024</v>
      </c>
      <c r="H25" s="16">
        <v>3277</v>
      </c>
      <c r="I25" s="40">
        <f t="shared" si="1"/>
        <v>48.706896551724135</v>
      </c>
      <c r="J25" s="16">
        <v>2792</v>
      </c>
      <c r="K25" s="40">
        <f t="shared" si="2"/>
        <v>41.498216409036857</v>
      </c>
      <c r="L25" s="16">
        <v>1652</v>
      </c>
      <c r="M25" s="40">
        <f t="shared" si="3"/>
        <v>24.55410225921522</v>
      </c>
      <c r="N25" s="55">
        <f t="shared" si="4"/>
        <v>20.109856576136711</v>
      </c>
      <c r="O25" s="56">
        <f t="shared" si="5"/>
        <v>85.199877937137629</v>
      </c>
      <c r="P25" s="56">
        <f t="shared" si="6"/>
        <v>105.30973451327435</v>
      </c>
      <c r="Q25" s="56">
        <f t="shared" si="7"/>
        <v>423.67223065250374</v>
      </c>
      <c r="R25" s="57">
        <f t="shared" si="8"/>
        <v>250.68285280728375</v>
      </c>
      <c r="T25">
        <v>1</v>
      </c>
    </row>
    <row r="26" spans="1:20" ht="18" customHeight="1" x14ac:dyDescent="0.15">
      <c r="A26" s="21" t="s">
        <v>31</v>
      </c>
      <c r="B26" s="18">
        <v>5442</v>
      </c>
      <c r="C26" s="13">
        <f t="shared" si="9"/>
        <v>16297</v>
      </c>
      <c r="D26" s="13">
        <v>7804</v>
      </c>
      <c r="E26" s="13">
        <v>8493</v>
      </c>
      <c r="F26" s="18">
        <v>1859</v>
      </c>
      <c r="G26" s="41">
        <f t="shared" si="0"/>
        <v>11.412609736632083</v>
      </c>
      <c r="H26" s="18">
        <v>8692</v>
      </c>
      <c r="I26" s="41">
        <f t="shared" si="1"/>
        <v>53.361163975689117</v>
      </c>
      <c r="J26" s="18">
        <v>5738</v>
      </c>
      <c r="K26" s="41">
        <f t="shared" si="2"/>
        <v>35.226226287678806</v>
      </c>
      <c r="L26" s="18">
        <v>3064</v>
      </c>
      <c r="M26" s="41">
        <f t="shared" si="3"/>
        <v>18.810240039290317</v>
      </c>
      <c r="N26" s="43">
        <f t="shared" si="4"/>
        <v>21.387482742751956</v>
      </c>
      <c r="O26" s="44">
        <f t="shared" si="5"/>
        <v>66.014726184997699</v>
      </c>
      <c r="P26" s="44">
        <f t="shared" si="6"/>
        <v>87.402208927749655</v>
      </c>
      <c r="Q26" s="44">
        <f t="shared" si="7"/>
        <v>308.66057019903172</v>
      </c>
      <c r="R26" s="45">
        <f t="shared" si="8"/>
        <v>164.81979558902634</v>
      </c>
      <c r="T26">
        <v>8</v>
      </c>
    </row>
    <row r="27" spans="1:20" ht="18" customHeight="1" x14ac:dyDescent="0.15">
      <c r="A27" s="19" t="s">
        <v>32</v>
      </c>
      <c r="B27" s="9">
        <v>2257</v>
      </c>
      <c r="C27" s="10">
        <f t="shared" si="9"/>
        <v>6239</v>
      </c>
      <c r="D27" s="10">
        <v>2951</v>
      </c>
      <c r="E27" s="10">
        <v>3288</v>
      </c>
      <c r="F27" s="9">
        <v>744</v>
      </c>
      <c r="G27" s="37">
        <f>F27/(C27-T27)*100</f>
        <v>11.924987978842763</v>
      </c>
      <c r="H27" s="9">
        <v>3074</v>
      </c>
      <c r="I27" s="37">
        <f t="shared" si="1"/>
        <v>49.270716460971308</v>
      </c>
      <c r="J27" s="9">
        <v>2421</v>
      </c>
      <c r="K27" s="37">
        <f t="shared" si="2"/>
        <v>38.804295560185928</v>
      </c>
      <c r="L27" s="9">
        <v>1366</v>
      </c>
      <c r="M27" s="37">
        <f t="shared" si="3"/>
        <v>21.894534380509697</v>
      </c>
      <c r="N27" s="46">
        <f t="shared" si="4"/>
        <v>24.202992843201041</v>
      </c>
      <c r="O27" s="47">
        <f t="shared" si="5"/>
        <v>78.757319453480818</v>
      </c>
      <c r="P27" s="47">
        <f t="shared" si="6"/>
        <v>102.96031229668185</v>
      </c>
      <c r="Q27" s="47">
        <f t="shared" si="7"/>
        <v>325.40322580645159</v>
      </c>
      <c r="R27" s="48">
        <f t="shared" si="8"/>
        <v>183.6021505376344</v>
      </c>
      <c r="T27">
        <v>0</v>
      </c>
    </row>
    <row r="28" spans="1:20" ht="18" customHeight="1" x14ac:dyDescent="0.15">
      <c r="A28" s="20" t="s">
        <v>33</v>
      </c>
      <c r="B28" s="16">
        <v>5550</v>
      </c>
      <c r="C28" s="17">
        <f t="shared" si="9"/>
        <v>16205</v>
      </c>
      <c r="D28" s="17">
        <v>7737</v>
      </c>
      <c r="E28" s="17">
        <v>8468</v>
      </c>
      <c r="F28" s="16">
        <v>2232</v>
      </c>
      <c r="G28" s="40">
        <f t="shared" si="0"/>
        <v>13.776077027527467</v>
      </c>
      <c r="H28" s="16">
        <v>8828</v>
      </c>
      <c r="I28" s="40">
        <f t="shared" si="1"/>
        <v>54.487100357980502</v>
      </c>
      <c r="J28" s="16">
        <v>5142</v>
      </c>
      <c r="K28" s="40">
        <f t="shared" si="2"/>
        <v>31.736822614492038</v>
      </c>
      <c r="L28" s="16">
        <v>2702</v>
      </c>
      <c r="M28" s="40">
        <f t="shared" si="3"/>
        <v>16.67695346253549</v>
      </c>
      <c r="N28" s="55">
        <f t="shared" si="4"/>
        <v>25.283189850475758</v>
      </c>
      <c r="O28" s="56">
        <f t="shared" si="5"/>
        <v>58.246488445854105</v>
      </c>
      <c r="P28" s="56">
        <f t="shared" si="6"/>
        <v>83.529678296329863</v>
      </c>
      <c r="Q28" s="56">
        <f t="shared" si="7"/>
        <v>230.3763440860215</v>
      </c>
      <c r="R28" s="57">
        <f t="shared" si="8"/>
        <v>121.05734767025089</v>
      </c>
      <c r="T28">
        <v>3</v>
      </c>
    </row>
    <row r="29" spans="1:20" ht="18" customHeight="1" x14ac:dyDescent="0.15">
      <c r="A29" s="20" t="s">
        <v>34</v>
      </c>
      <c r="B29" s="16">
        <v>5836</v>
      </c>
      <c r="C29" s="17">
        <f t="shared" si="9"/>
        <v>16807</v>
      </c>
      <c r="D29" s="17">
        <v>7907</v>
      </c>
      <c r="E29" s="17">
        <v>8900</v>
      </c>
      <c r="F29" s="16">
        <v>1994</v>
      </c>
      <c r="G29" s="40">
        <f t="shared" si="0"/>
        <v>11.916572043267793</v>
      </c>
      <c r="H29" s="16">
        <v>8627</v>
      </c>
      <c r="I29" s="40">
        <f t="shared" si="1"/>
        <v>51.556803920396824</v>
      </c>
      <c r="J29" s="16">
        <v>6112</v>
      </c>
      <c r="K29" s="40">
        <f t="shared" si="2"/>
        <v>36.526624036335384</v>
      </c>
      <c r="L29" s="16">
        <v>3434</v>
      </c>
      <c r="M29" s="40">
        <f t="shared" si="3"/>
        <v>20.52232116177613</v>
      </c>
      <c r="N29" s="55">
        <f t="shared" si="4"/>
        <v>23.113480931957806</v>
      </c>
      <c r="O29" s="56">
        <f t="shared" si="5"/>
        <v>70.847339747304972</v>
      </c>
      <c r="P29" s="56">
        <f t="shared" si="6"/>
        <v>93.960820679262781</v>
      </c>
      <c r="Q29" s="56">
        <f t="shared" si="7"/>
        <v>306.51955867602811</v>
      </c>
      <c r="R29" s="57">
        <f t="shared" si="8"/>
        <v>172.21664994984957</v>
      </c>
      <c r="T29">
        <v>74</v>
      </c>
    </row>
    <row r="30" spans="1:20" ht="18" customHeight="1" x14ac:dyDescent="0.15">
      <c r="A30" s="21" t="s">
        <v>35</v>
      </c>
      <c r="B30" s="12">
        <v>4863</v>
      </c>
      <c r="C30" s="13">
        <f t="shared" si="9"/>
        <v>14442</v>
      </c>
      <c r="D30" s="13">
        <v>6893</v>
      </c>
      <c r="E30" s="13">
        <v>7549</v>
      </c>
      <c r="F30" s="12">
        <v>1829</v>
      </c>
      <c r="G30" s="38">
        <f t="shared" si="0"/>
        <v>12.664450907076583</v>
      </c>
      <c r="H30" s="12">
        <v>7657</v>
      </c>
      <c r="I30" s="38">
        <f t="shared" si="1"/>
        <v>53.018972441490099</v>
      </c>
      <c r="J30" s="12">
        <v>4956</v>
      </c>
      <c r="K30" s="38">
        <f t="shared" si="2"/>
        <v>34.316576651433316</v>
      </c>
      <c r="L30" s="12">
        <v>2512</v>
      </c>
      <c r="M30" s="38">
        <f t="shared" si="3"/>
        <v>17.393712782163135</v>
      </c>
      <c r="N30" s="58">
        <f t="shared" si="4"/>
        <v>23.886639676113361</v>
      </c>
      <c r="O30" s="59">
        <f t="shared" si="5"/>
        <v>64.725088154629745</v>
      </c>
      <c r="P30" s="59">
        <f t="shared" si="6"/>
        <v>88.611727830743121</v>
      </c>
      <c r="Q30" s="59">
        <f t="shared" si="7"/>
        <v>270.96774193548384</v>
      </c>
      <c r="R30" s="60">
        <f t="shared" si="8"/>
        <v>137.34281027884089</v>
      </c>
      <c r="T30">
        <v>0</v>
      </c>
    </row>
    <row r="31" spans="1:20" ht="18" customHeight="1" x14ac:dyDescent="0.15">
      <c r="A31" s="19" t="s">
        <v>36</v>
      </c>
      <c r="B31" s="14">
        <v>1208</v>
      </c>
      <c r="C31" s="10">
        <f t="shared" si="9"/>
        <v>3496</v>
      </c>
      <c r="D31" s="10">
        <v>1607</v>
      </c>
      <c r="E31" s="10">
        <v>1889</v>
      </c>
      <c r="F31" s="14">
        <v>510</v>
      </c>
      <c r="G31" s="39">
        <f t="shared" si="0"/>
        <v>14.629948364888124</v>
      </c>
      <c r="H31" s="14">
        <v>1974</v>
      </c>
      <c r="I31" s="39">
        <f t="shared" si="1"/>
        <v>56.626506024096393</v>
      </c>
      <c r="J31" s="14">
        <v>1002</v>
      </c>
      <c r="K31" s="39">
        <f t="shared" si="2"/>
        <v>28.743545611015492</v>
      </c>
      <c r="L31" s="14">
        <v>520</v>
      </c>
      <c r="M31" s="39">
        <f t="shared" si="3"/>
        <v>14.91681009753299</v>
      </c>
      <c r="N31" s="43">
        <f t="shared" si="4"/>
        <v>25.835866261398177</v>
      </c>
      <c r="O31" s="44">
        <f t="shared" si="5"/>
        <v>50.759878419452889</v>
      </c>
      <c r="P31" s="44">
        <f t="shared" si="6"/>
        <v>76.59574468085107</v>
      </c>
      <c r="Q31" s="44">
        <f t="shared" si="7"/>
        <v>196.47058823529412</v>
      </c>
      <c r="R31" s="45">
        <f t="shared" si="8"/>
        <v>101.96078431372548</v>
      </c>
      <c r="T31">
        <v>10</v>
      </c>
    </row>
    <row r="32" spans="1:20" ht="18" customHeight="1" x14ac:dyDescent="0.15">
      <c r="A32" s="20" t="s">
        <v>37</v>
      </c>
      <c r="B32" s="16">
        <v>5279</v>
      </c>
      <c r="C32" s="17">
        <f t="shared" si="9"/>
        <v>15892</v>
      </c>
      <c r="D32" s="17">
        <v>7567</v>
      </c>
      <c r="E32" s="17">
        <v>8325</v>
      </c>
      <c r="F32" s="16">
        <v>1721</v>
      </c>
      <c r="G32" s="40">
        <f t="shared" si="0"/>
        <v>10.832756341662995</v>
      </c>
      <c r="H32" s="16">
        <v>7762</v>
      </c>
      <c r="I32" s="40">
        <f t="shared" si="1"/>
        <v>48.857556492729906</v>
      </c>
      <c r="J32" s="16">
        <v>6404</v>
      </c>
      <c r="K32" s="40">
        <f t="shared" si="2"/>
        <v>40.309687165607102</v>
      </c>
      <c r="L32" s="16">
        <v>3470</v>
      </c>
      <c r="M32" s="40">
        <f t="shared" si="3"/>
        <v>21.841757411720273</v>
      </c>
      <c r="N32" s="55">
        <f t="shared" si="4"/>
        <v>22.172120587477455</v>
      </c>
      <c r="O32" s="56">
        <f t="shared" si="5"/>
        <v>82.504509147127024</v>
      </c>
      <c r="P32" s="56">
        <f t="shared" si="6"/>
        <v>104.67662973460448</v>
      </c>
      <c r="Q32" s="56">
        <f t="shared" si="7"/>
        <v>372.10923881464265</v>
      </c>
      <c r="R32" s="57">
        <f t="shared" si="8"/>
        <v>201.62696106914586</v>
      </c>
      <c r="T32">
        <v>5</v>
      </c>
    </row>
    <row r="33" spans="1:20" ht="18" customHeight="1" x14ac:dyDescent="0.15">
      <c r="A33" s="20" t="s">
        <v>38</v>
      </c>
      <c r="B33" s="16">
        <v>3487</v>
      </c>
      <c r="C33" s="17">
        <f>D33+E33</f>
        <v>10638</v>
      </c>
      <c r="D33" s="17">
        <v>5025</v>
      </c>
      <c r="E33" s="17">
        <v>5613</v>
      </c>
      <c r="F33" s="16">
        <v>1255</v>
      </c>
      <c r="G33" s="40">
        <f t="shared" si="0"/>
        <v>11.800658204043254</v>
      </c>
      <c r="H33" s="16">
        <v>5480</v>
      </c>
      <c r="I33" s="40">
        <f t="shared" si="1"/>
        <v>51.527973671838268</v>
      </c>
      <c r="J33" s="16">
        <v>3900</v>
      </c>
      <c r="K33" s="40">
        <f t="shared" si="2"/>
        <v>36.671368124118473</v>
      </c>
      <c r="L33" s="16">
        <v>2036</v>
      </c>
      <c r="M33" s="40">
        <f t="shared" si="3"/>
        <v>19.144334743770568</v>
      </c>
      <c r="N33" s="55">
        <f t="shared" si="4"/>
        <v>22.9014598540146</v>
      </c>
      <c r="O33" s="56">
        <f t="shared" si="5"/>
        <v>71.167883211678827</v>
      </c>
      <c r="P33" s="56">
        <f t="shared" si="6"/>
        <v>94.069343065693431</v>
      </c>
      <c r="Q33" s="56">
        <f t="shared" si="7"/>
        <v>310.75697211155375</v>
      </c>
      <c r="R33" s="57">
        <f t="shared" si="8"/>
        <v>162.23107569721117</v>
      </c>
      <c r="T33">
        <v>3</v>
      </c>
    </row>
    <row r="34" spans="1:20" ht="18" customHeight="1" x14ac:dyDescent="0.15">
      <c r="A34" s="21" t="s">
        <v>39</v>
      </c>
      <c r="B34" s="18">
        <v>3620</v>
      </c>
      <c r="C34" s="13">
        <f t="shared" si="9"/>
        <v>10744</v>
      </c>
      <c r="D34" s="13">
        <v>5041</v>
      </c>
      <c r="E34" s="13">
        <v>5703</v>
      </c>
      <c r="F34" s="18">
        <v>1224</v>
      </c>
      <c r="G34" s="41">
        <f t="shared" si="0"/>
        <v>11.396648044692737</v>
      </c>
      <c r="H34" s="18">
        <v>5310</v>
      </c>
      <c r="I34" s="41">
        <f t="shared" si="1"/>
        <v>49.441340782122907</v>
      </c>
      <c r="J34" s="18">
        <v>4206</v>
      </c>
      <c r="K34" s="41">
        <f t="shared" si="2"/>
        <v>39.162011173184361</v>
      </c>
      <c r="L34" s="18">
        <v>2306</v>
      </c>
      <c r="M34" s="41">
        <f t="shared" si="3"/>
        <v>21.471135940409685</v>
      </c>
      <c r="N34" s="43">
        <f t="shared" si="4"/>
        <v>23.050847457627118</v>
      </c>
      <c r="O34" s="44">
        <f t="shared" si="5"/>
        <v>79.209039548022602</v>
      </c>
      <c r="P34" s="44">
        <f t="shared" si="6"/>
        <v>102.25988700564972</v>
      </c>
      <c r="Q34" s="44">
        <f t="shared" si="7"/>
        <v>343.62745098039215</v>
      </c>
      <c r="R34" s="45">
        <f t="shared" si="8"/>
        <v>188.3986928104575</v>
      </c>
      <c r="T34">
        <v>4</v>
      </c>
    </row>
    <row r="35" spans="1:20" ht="18" customHeight="1" x14ac:dyDescent="0.15">
      <c r="A35" s="19" t="s">
        <v>40</v>
      </c>
      <c r="B35" s="9">
        <v>1825</v>
      </c>
      <c r="C35" s="10">
        <f t="shared" si="9"/>
        <v>4330</v>
      </c>
      <c r="D35" s="10">
        <v>2033</v>
      </c>
      <c r="E35" s="10">
        <v>2297</v>
      </c>
      <c r="F35" s="9">
        <v>294</v>
      </c>
      <c r="G35" s="37">
        <f t="shared" si="0"/>
        <v>6.7898383371824478</v>
      </c>
      <c r="H35" s="9">
        <v>1764</v>
      </c>
      <c r="I35" s="37">
        <f t="shared" si="1"/>
        <v>40.739030023094685</v>
      </c>
      <c r="J35" s="9">
        <v>2272</v>
      </c>
      <c r="K35" s="37">
        <f t="shared" si="2"/>
        <v>52.47113163972287</v>
      </c>
      <c r="L35" s="9">
        <v>1481</v>
      </c>
      <c r="M35" s="37">
        <f t="shared" si="3"/>
        <v>34.203233256351041</v>
      </c>
      <c r="N35" s="46">
        <f t="shared" si="4"/>
        <v>16.666666666666664</v>
      </c>
      <c r="O35" s="47">
        <f t="shared" si="5"/>
        <v>128.79818594104307</v>
      </c>
      <c r="P35" s="47">
        <f t="shared" si="6"/>
        <v>145.46485260770976</v>
      </c>
      <c r="Q35" s="47">
        <f t="shared" si="7"/>
        <v>772.78911564625844</v>
      </c>
      <c r="R35" s="48">
        <f t="shared" si="8"/>
        <v>503.74149659863951</v>
      </c>
      <c r="T35">
        <v>0</v>
      </c>
    </row>
    <row r="36" spans="1:20" ht="18" customHeight="1" x14ac:dyDescent="0.15">
      <c r="A36" s="20" t="s">
        <v>41</v>
      </c>
      <c r="B36" s="16">
        <v>1224</v>
      </c>
      <c r="C36" s="17">
        <f t="shared" si="9"/>
        <v>3024</v>
      </c>
      <c r="D36" s="17">
        <v>1393</v>
      </c>
      <c r="E36" s="17">
        <v>1631</v>
      </c>
      <c r="F36" s="16">
        <v>207</v>
      </c>
      <c r="G36" s="40">
        <f t="shared" si="0"/>
        <v>6.8452380952380958</v>
      </c>
      <c r="H36" s="16">
        <v>1300</v>
      </c>
      <c r="I36" s="40">
        <f t="shared" si="1"/>
        <v>42.989417989417987</v>
      </c>
      <c r="J36" s="16">
        <v>1517</v>
      </c>
      <c r="K36" s="40">
        <f t="shared" si="2"/>
        <v>50.165343915343918</v>
      </c>
      <c r="L36" s="16">
        <v>915</v>
      </c>
      <c r="M36" s="40">
        <f t="shared" si="3"/>
        <v>30.257936507936506</v>
      </c>
      <c r="N36" s="55">
        <f t="shared" si="4"/>
        <v>15.923076923076923</v>
      </c>
      <c r="O36" s="56">
        <f t="shared" si="5"/>
        <v>116.69230769230769</v>
      </c>
      <c r="P36" s="56">
        <f t="shared" si="6"/>
        <v>132.61538461538461</v>
      </c>
      <c r="Q36" s="56">
        <f t="shared" si="7"/>
        <v>732.85024154589371</v>
      </c>
      <c r="R36" s="57">
        <f t="shared" si="8"/>
        <v>442.02898550724638</v>
      </c>
      <c r="T36">
        <v>0</v>
      </c>
    </row>
    <row r="37" spans="1:20" ht="18" customHeight="1" x14ac:dyDescent="0.15">
      <c r="A37" s="21" t="s">
        <v>42</v>
      </c>
      <c r="B37" s="12">
        <v>968</v>
      </c>
      <c r="C37" s="13">
        <f t="shared" si="9"/>
        <v>2808</v>
      </c>
      <c r="D37" s="13">
        <v>1298</v>
      </c>
      <c r="E37" s="13">
        <v>1510</v>
      </c>
      <c r="F37" s="12">
        <v>213</v>
      </c>
      <c r="G37" s="38">
        <f t="shared" si="0"/>
        <v>7.5854700854700852</v>
      </c>
      <c r="H37" s="12">
        <v>1251</v>
      </c>
      <c r="I37" s="38">
        <f t="shared" si="1"/>
        <v>44.551282051282051</v>
      </c>
      <c r="J37" s="12">
        <v>1344</v>
      </c>
      <c r="K37" s="38">
        <f t="shared" si="2"/>
        <v>47.863247863247864</v>
      </c>
      <c r="L37" s="12">
        <v>860</v>
      </c>
      <c r="M37" s="38">
        <f t="shared" si="3"/>
        <v>30.626780626780626</v>
      </c>
      <c r="N37" s="58">
        <f t="shared" si="4"/>
        <v>17.026378896882495</v>
      </c>
      <c r="O37" s="59">
        <f t="shared" si="5"/>
        <v>107.43405275779376</v>
      </c>
      <c r="P37" s="59">
        <f t="shared" si="6"/>
        <v>124.46043165467626</v>
      </c>
      <c r="Q37" s="59">
        <f t="shared" si="7"/>
        <v>630.9859154929577</v>
      </c>
      <c r="R37" s="60">
        <f t="shared" si="8"/>
        <v>403.7558685446009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2018-06-19T02:31:36Z</dcterms:modified>
</cp:coreProperties>
</file>