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3 市町村→県\09 三朝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<sst xmlns="http://schemas.openxmlformats.org/spreadsheetml/2006/main" count="245" uniqueCount="126">
  <si>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</si>
  <si>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</si>
  <si>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</si>
  <si>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</si>
  <si>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</si>
  <si>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</si>
  <si>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</si>
  <si>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</si>
  <si>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</si>
  <si>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</si>
  <si>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</si>
  <si>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</si>
  <si>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</si>
  <si>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</si>
  <si>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</si>
  <si>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</si>
  <si>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</si>
  <si>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</si>
  <si>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</si>
  <si>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</si>
  <si>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</si>
  <si>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</si>
  <si>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</si>
  <si>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</si>
  <si>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</si>
  <si>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</si>
  <si>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</si>
  <si>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</si>
  <si>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</si>
  <si>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</si>
  <si>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</si>
  <si>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</si>
  <si>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</si>
  <si>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</si>
  <si>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</si>
  <si>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</si>
  <si>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</si>
  <si>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</si>
  <si>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</si>
  <si>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</si>
  <si>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</si>
  <si>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</si>
  <si>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</si>
  <si>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</si>
  <si>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</si>
  <si>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</si>
  <si>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</si>
  <si>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</si>
  <si>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</si>
  <si>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</si>
  <si>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</si>
  <si>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</si>
  <si>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</si>
  <si>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</si>
  <si>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</si>
  <si>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</si>
  <si>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</si>
  <si>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</si>
  <si>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</si>
  <si>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</si>
  <si>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</si>
  <si>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</si>
  <si>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</si>
  <si>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</si>
  <si>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</si>
  <si>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</si>
  <si>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</si>
  <si>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</si>
  <si>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</si>
  <si>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</si>
  <si>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</si>
  <si>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</si>
  <si>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</si>
  <si>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</si>
  <si>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</si>
  <si>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</si>
  <si>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</si>
  <si>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</si>
  <si>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</si>
  <si>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</si>
  <si>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</si>
  <si>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</si>
  <si>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</si>
  <si>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</si>
  <si>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</si>
  <si>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</si>
  <si>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</si>
  <si>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</si>
  <si>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</si>
  <si>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</si>
  <si>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</si>
  <si>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</si>
  <si>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</si>
  <si>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</si>
  <si>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</si>
  <si>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</si>
  <si>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</si>
  <si>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</si>
  <si>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</si>
  <si>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</si>
  <si>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</si>
  <si>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</si>
  <si>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</si>
  <si>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</si>
  <si>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</si>
  <si>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</si>
  <si>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</si>
  <si>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</si>
  <si>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</si>
  <si>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</si>
  <si>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三朝町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</si>
  <si>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</si>
  <si>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</si>
  <si>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</si>
  <si>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</si>
  <si>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</si>
  <si>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</si>
  <si>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</si>
  <si>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</si>
  <si>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</si>
  <si>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</si>
  <si>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</si>
  <si>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</si>
  <si>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収入：人口の減少に伴い、料金収入は年々減少している。このため、徴収率を高めるとともに、人口推移を考慮した料金体系の見直しを図る必要がある。
支出：施設の修繕は出来る限り職員が直営で対応し、維持管理経費の節減に努めている。一方で、施設の老朽化に伴い長寿命化計画を策定し、施設更新や維持管理コストの平準化を図っている。</t>
    <rPh sb="0" eb="2">
      <t>シュウニュウ</t>
    </rPh>
    <rPh sb="3" eb="5">
      <t>ジンコウ</t>
    </rPh>
    <rPh sb="6" eb="8">
      <t>ゲンショウ</t>
    </rPh>
    <rPh sb="9" eb="10">
      <t>トモナ</t>
    </rPh>
    <rPh sb="12" eb="14">
      <t>リョウキン</t>
    </rPh>
    <rPh sb="14" eb="16">
      <t>シュウニュウ</t>
    </rPh>
    <rPh sb="17" eb="19">
      <t>ネンネン</t>
    </rPh>
    <rPh sb="19" eb="21">
      <t>ゲンショウ</t>
    </rPh>
    <rPh sb="31" eb="33">
      <t>チョウシュウ</t>
    </rPh>
    <rPh sb="33" eb="34">
      <t>リツ</t>
    </rPh>
    <rPh sb="35" eb="36">
      <t>タカ</t>
    </rPh>
    <rPh sb="43" eb="45">
      <t>ジンコウ</t>
    </rPh>
    <rPh sb="45" eb="47">
      <t>スイイ</t>
    </rPh>
    <rPh sb="48" eb="50">
      <t>コウリョ</t>
    </rPh>
    <rPh sb="52" eb="54">
      <t>リョウキン</t>
    </rPh>
    <rPh sb="54" eb="56">
      <t>タイケイ</t>
    </rPh>
    <rPh sb="57" eb="59">
      <t>ミナオ</t>
    </rPh>
    <rPh sb="61" eb="62">
      <t>ハカ</t>
    </rPh>
    <rPh sb="63" eb="65">
      <t>ヒツヨウ</t>
    </rPh>
    <rPh sb="71" eb="73">
      <t>シシュツ</t>
    </rPh>
    <rPh sb="111" eb="113">
      <t>イッポウ</t>
    </rPh>
    <rPh sb="115" eb="117">
      <t>シセツ</t>
    </rPh>
    <rPh sb="118" eb="121">
      <t>ロウキュウカ</t>
    </rPh>
    <rPh sb="122" eb="123">
      <t>トモナ</t>
    </rPh>
    <rPh sb="124" eb="125">
      <t>チョウ</t>
    </rPh>
    <rPh sb="125" eb="128">
      <t>ジュミョウカ</t>
    </rPh>
    <rPh sb="128" eb="130">
      <t>ケイカク</t>
    </rPh>
    <rPh sb="131" eb="133">
      <t>サクテイ</t>
    </rPh>
    <rPh sb="135" eb="137">
      <t>シセツ</t>
    </rPh>
    <rPh sb="137" eb="139">
      <t>コウシン</t>
    </rPh>
    <rPh sb="140" eb="142">
      <t>イジ</t>
    </rPh>
    <rPh sb="142" eb="144">
      <t>カンリ</t>
    </rPh>
    <rPh sb="148" eb="151">
      <t>ヘイジュンカ</t>
    </rPh>
    <rPh sb="152" eb="153">
      <t>ハカ</t>
    </rPh>
    <phoneticPr fontId="4"/>
  </si>
  <si>
    <t>　住民生活に重大な影響を及ぼす事故の発生や機能停止を未然に防ぐとともに、施設更新や維持管理コストの平準化を図るため、平成26年度に長寿命化計画を策定した。この計画に基づき、老朽化の対策を進める。</t>
    <rPh sb="1" eb="3">
      <t>ジュウミン</t>
    </rPh>
    <rPh sb="3" eb="5">
      <t>セイカツ</t>
    </rPh>
    <rPh sb="6" eb="8">
      <t>ジュウダイ</t>
    </rPh>
    <rPh sb="9" eb="11">
      <t>エイキョウ</t>
    </rPh>
    <rPh sb="12" eb="13">
      <t>オヨ</t>
    </rPh>
    <rPh sb="15" eb="17">
      <t>ジコ</t>
    </rPh>
    <rPh sb="18" eb="20">
      <t>ハッセイ</t>
    </rPh>
    <rPh sb="21" eb="23">
      <t>キノウ</t>
    </rPh>
    <rPh sb="23" eb="25">
      <t>テイシ</t>
    </rPh>
    <rPh sb="26" eb="28">
      <t>ミゼン</t>
    </rPh>
    <rPh sb="29" eb="30">
      <t>フセ</t>
    </rPh>
    <rPh sb="36" eb="38">
      <t>シセツ</t>
    </rPh>
    <rPh sb="38" eb="40">
      <t>コウシン</t>
    </rPh>
    <rPh sb="41" eb="43">
      <t>イジ</t>
    </rPh>
    <rPh sb="43" eb="45">
      <t>カンリ</t>
    </rPh>
    <rPh sb="49" eb="52">
      <t>ヘイジュンカ</t>
    </rPh>
    <rPh sb="53" eb="54">
      <t>ハカ</t>
    </rPh>
    <rPh sb="58" eb="60">
      <t>ヘイセイ</t>
    </rPh>
    <rPh sb="62" eb="63">
      <t>ネン</t>
    </rPh>
    <rPh sb="63" eb="64">
      <t>ド</t>
    </rPh>
    <rPh sb="65" eb="66">
      <t>チョウ</t>
    </rPh>
    <rPh sb="66" eb="69">
      <t>ジュミョウカ</t>
    </rPh>
    <rPh sb="69" eb="71">
      <t>ケイカク</t>
    </rPh>
    <rPh sb="72" eb="74">
      <t>サクテイ</t>
    </rPh>
    <rPh sb="79" eb="81">
      <t>ケイカク</t>
    </rPh>
    <rPh sb="82" eb="83">
      <t>モト</t>
    </rPh>
    <rPh sb="86" eb="89">
      <t>ロウキュウカ</t>
    </rPh>
    <rPh sb="90" eb="92">
      <t>タイサク</t>
    </rPh>
    <rPh sb="93" eb="94">
      <t>スス</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</si>
  <si>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
３　長寿命化計画に基づき、老朽化対策を図る。</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キョウカ</t>
    </rPh>
    <rPh sb="32" eb="33">
      <t>ハカ</t>
    </rPh>
    <rPh sb="37" eb="39">
      <t>ヒツヨウ</t>
    </rPh>
    <rPh sb="46" eb="48">
      <t>ジンコウ</t>
    </rPh>
    <rPh sb="49" eb="51">
      <t>ゲンショウ</t>
    </rPh>
    <rPh sb="53" eb="54">
      <t>ナカ</t>
    </rPh>
    <rPh sb="56" eb="58">
      <t>リョウキン</t>
    </rPh>
    <rPh sb="58" eb="60">
      <t>シュウニュウ</t>
    </rPh>
    <rPh sb="61" eb="63">
      <t>カクホ</t>
    </rPh>
    <rPh sb="67" eb="69">
      <t>チョウシュウ</t>
    </rPh>
    <rPh sb="69" eb="70">
      <t>リツ</t>
    </rPh>
    <rPh sb="71" eb="72">
      <t>タカ</t>
    </rPh>
    <rPh sb="79" eb="81">
      <t>リョウキン</t>
    </rPh>
    <rPh sb="81" eb="83">
      <t>タイケイ</t>
    </rPh>
    <rPh sb="84" eb="86">
      <t>ミナオ</t>
    </rPh>
    <rPh sb="88" eb="89">
      <t>ハカ</t>
    </rPh>
    <rPh sb="94" eb="96">
      <t>イジ</t>
    </rPh>
    <rPh sb="96" eb="98">
      <t>カンリ</t>
    </rPh>
    <rPh sb="98" eb="100">
      <t>ケイヒ</t>
    </rPh>
    <rPh sb="101" eb="103">
      <t>ヨクセイ</t>
    </rPh>
    <rPh sb="108" eb="110">
      <t>ケイヒ</t>
    </rPh>
    <rPh sb="111" eb="113">
      <t>サクゲン</t>
    </rPh>
    <rPh sb="114" eb="115">
      <t>ハカ</t>
    </rPh>
    <rPh sb="120" eb="121">
      <t>チョウ</t>
    </rPh>
    <rPh sb="121" eb="124">
      <t>ジュミョウカ</t>
    </rPh>
    <rPh sb="124" eb="126">
      <t>ケイカク</t>
    </rPh>
    <rPh sb="127" eb="128">
      <t>モト</t>
    </rPh>
    <rPh sb="131" eb="134">
      <t>ロウキュウカ</t>
    </rPh>
    <rPh sb="134" eb="136">
      <t>タイサク</t>
    </rPh>
    <rPh sb="137" eb="13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</si>
</sst>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599960"/>
        <c:axId val="32860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28599960"/>
        <c:axId val="328601528"/>
      </c:lineChart>
      <c:dateAx>
        <c:axId val="328599960"/>
        <c:scaling>
          <c:orientation val="minMax"/>
        </c:scaling>
        <c:delete val="1"/>
        <c:axPos val="b"/>
        <c:numFmt formatCode="ge" sourceLinked="1"/>
        <c:majorTickMark val="none"/>
        <c:minorTickMark val="none"/>
        <c:tickLblPos val="none"/>
        <c:crossAx val="328601528"/>
        <c:crosses val="autoZero"/>
        <c:auto val="1"/>
        <c:lblOffset val="100"/>
        <c:baseTimeUnit val="years"/>
      </c:dateAx>
      <c:valAx>
        <c:axId val="3286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831360"/>
        <c:axId val="32882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28831360"/>
        <c:axId val="328824696"/>
      </c:lineChart>
      <c:dateAx>
        <c:axId val="328831360"/>
        <c:scaling>
          <c:orientation val="minMax"/>
        </c:scaling>
        <c:delete val="1"/>
        <c:axPos val="b"/>
        <c:numFmt formatCode="ge" sourceLinked="1"/>
        <c:majorTickMark val="none"/>
        <c:minorTickMark val="none"/>
        <c:tickLblPos val="none"/>
        <c:crossAx val="328824696"/>
        <c:crosses val="autoZero"/>
        <c:auto val="1"/>
        <c:lblOffset val="100"/>
        <c:baseTimeUnit val="years"/>
      </c:dateAx>
      <c:valAx>
        <c:axId val="32882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95.24</c:v>
                </c:pt>
                <c:pt idx="1">
                  <c:v>95.1</c:v>
                </c:pt>
                <c:pt idx="2">
                  <c:v>95.6</c:v>
                </c:pt>
                <c:pt idx="3">
                  <c:v>95.72</c:v>
                </c:pt>
                <c:pt idx="4">
                  <c:v>95.74</c:v>
                </c:pt>
              </c:numCache>
            </c:numRef>
          </c:val>
        </c:ser>
        <c:dLbls>
          <c:showLegendKey val="0"/>
          <c:showVal val="0"/>
          <c:showCatName val="0"/>
          <c:showSerName val="0"/>
          <c:showPercent val="0"/>
          <c:showBubbleSize val="0"/>
        </c:dLbls>
        <c:gapWidth val="150"/>
        <c:axId val="328830968"/>
        <c:axId val="32882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28830968"/>
        <c:axId val="328827048"/>
      </c:lineChart>
      <c:dateAx>
        <c:axId val="328830968"/>
        <c:scaling>
          <c:orientation val="minMax"/>
        </c:scaling>
        <c:delete val="1"/>
        <c:axPos val="b"/>
        <c:numFmt formatCode="ge" sourceLinked="1"/>
        <c:majorTickMark val="none"/>
        <c:minorTickMark val="none"/>
        <c:tickLblPos val="none"/>
        <c:crossAx val="328827048"/>
        <c:crosses val="autoZero"/>
        <c:auto val="1"/>
        <c:lblOffset val="100"/>
        <c:baseTimeUnit val="years"/>
      </c:dateAx>
      <c:valAx>
        <c:axId val="3288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3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74.81</c:v>
                </c:pt>
                <c:pt idx="1">
                  <c:v>70.150000000000006</c:v>
                </c:pt>
                <c:pt idx="2">
                  <c:v>74.099999999999994</c:v>
                </c:pt>
                <c:pt idx="3">
                  <c:v>94.26</c:v>
                </c:pt>
                <c:pt idx="4">
                  <c:v>91.94</c:v>
                </c:pt>
              </c:numCache>
            </c:numRef>
          </c:val>
        </c:ser>
        <c:dLbls>
          <c:showLegendKey val="0"/>
          <c:showVal val="0"/>
          <c:showCatName val="0"/>
          <c:showSerName val="0"/>
          <c:showPercent val="0"/>
          <c:showBubbleSize val="0"/>
        </c:dLbls>
        <c:gapWidth val="150"/>
        <c:axId val="328598784"/>
        <c:axId val="32859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598784"/>
        <c:axId val="328598000"/>
      </c:lineChart>
      <c:dateAx>
        <c:axId val="328598784"/>
        <c:scaling>
          <c:orientation val="minMax"/>
        </c:scaling>
        <c:delete val="1"/>
        <c:axPos val="b"/>
        <c:numFmt formatCode="ge" sourceLinked="1"/>
        <c:majorTickMark val="none"/>
        <c:minorTickMark val="none"/>
        <c:tickLblPos val="none"/>
        <c:crossAx val="328598000"/>
        <c:crosses val="autoZero"/>
        <c:auto val="1"/>
        <c:lblOffset val="100"/>
        <c:baseTimeUnit val="years"/>
      </c:dateAx>
      <c:valAx>
        <c:axId val="32859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600352"/>
        <c:axId val="32859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600352"/>
        <c:axId val="328599176"/>
      </c:lineChart>
      <c:dateAx>
        <c:axId val="328600352"/>
        <c:scaling>
          <c:orientation val="minMax"/>
        </c:scaling>
        <c:delete val="1"/>
        <c:axPos val="b"/>
        <c:numFmt formatCode="ge" sourceLinked="1"/>
        <c:majorTickMark val="none"/>
        <c:minorTickMark val="none"/>
        <c:tickLblPos val="none"/>
        <c:crossAx val="328599176"/>
        <c:crosses val="autoZero"/>
        <c:auto val="1"/>
        <c:lblOffset val="100"/>
        <c:baseTimeUnit val="years"/>
      </c:dateAx>
      <c:valAx>
        <c:axId val="32859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603096"/>
        <c:axId val="3286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603096"/>
        <c:axId val="328600744"/>
      </c:lineChart>
      <c:dateAx>
        <c:axId val="328603096"/>
        <c:scaling>
          <c:orientation val="minMax"/>
        </c:scaling>
        <c:delete val="1"/>
        <c:axPos val="b"/>
        <c:numFmt formatCode="ge" sourceLinked="1"/>
        <c:majorTickMark val="none"/>
        <c:minorTickMark val="none"/>
        <c:tickLblPos val="none"/>
        <c:crossAx val="328600744"/>
        <c:crosses val="autoZero"/>
        <c:auto val="1"/>
        <c:lblOffset val="100"/>
        <c:baseTimeUnit val="years"/>
      </c:dateAx>
      <c:valAx>
        <c:axId val="3286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0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112064"/>
        <c:axId val="32911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112064"/>
        <c:axId val="329117160"/>
      </c:lineChart>
      <c:dateAx>
        <c:axId val="329112064"/>
        <c:scaling>
          <c:orientation val="minMax"/>
        </c:scaling>
        <c:delete val="1"/>
        <c:axPos val="b"/>
        <c:numFmt formatCode="ge" sourceLinked="1"/>
        <c:majorTickMark val="none"/>
        <c:minorTickMark val="none"/>
        <c:tickLblPos val="none"/>
        <c:crossAx val="329117160"/>
        <c:crosses val="autoZero"/>
        <c:auto val="1"/>
        <c:lblOffset val="100"/>
        <c:baseTimeUnit val="years"/>
      </c:dateAx>
      <c:valAx>
        <c:axId val="3291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113240"/>
        <c:axId val="32911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113240"/>
        <c:axId val="329115984"/>
      </c:lineChart>
      <c:dateAx>
        <c:axId val="329113240"/>
        <c:scaling>
          <c:orientation val="minMax"/>
        </c:scaling>
        <c:delete val="1"/>
        <c:axPos val="b"/>
        <c:numFmt formatCode="ge" sourceLinked="1"/>
        <c:majorTickMark val="none"/>
        <c:minorTickMark val="none"/>
        <c:tickLblPos val="none"/>
        <c:crossAx val="329115984"/>
        <c:crosses val="autoZero"/>
        <c:auto val="1"/>
        <c:lblOffset val="100"/>
        <c:baseTimeUnit val="years"/>
      </c:dateAx>
      <c:valAx>
        <c:axId val="3291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843.22</c:v>
                </c:pt>
                <c:pt idx="1">
                  <c:v>719.07</c:v>
                </c:pt>
                <c:pt idx="2">
                  <c:v>718.28</c:v>
                </c:pt>
                <c:pt idx="3" formatCode="#,##0.00;&quot;△&quot;#,##0.00">
                  <c:v>0</c:v>
                </c:pt>
                <c:pt idx="4" formatCode="#,##0.00;&quot;△&quot;#,##0.00">
                  <c:v>0</c:v>
                </c:pt>
              </c:numCache>
            </c:numRef>
          </c:val>
        </c:ser>
        <c:dLbls>
          <c:showLegendKey val="0"/>
          <c:showVal val="0"/>
          <c:showCatName val="0"/>
          <c:showSerName val="0"/>
          <c:showPercent val="0"/>
          <c:showBubbleSize val="0"/>
        </c:dLbls>
        <c:gapWidth val="150"/>
        <c:axId val="329114416"/>
        <c:axId val="329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29114416"/>
        <c:axId val="329118336"/>
      </c:lineChart>
      <c:dateAx>
        <c:axId val="329114416"/>
        <c:scaling>
          <c:orientation val="minMax"/>
        </c:scaling>
        <c:delete val="1"/>
        <c:axPos val="b"/>
        <c:numFmt formatCode="ge" sourceLinked="1"/>
        <c:majorTickMark val="none"/>
        <c:minorTickMark val="none"/>
        <c:tickLblPos val="none"/>
        <c:crossAx val="329118336"/>
        <c:crosses val="autoZero"/>
        <c:auto val="1"/>
        <c:lblOffset val="100"/>
        <c:baseTimeUnit val="years"/>
      </c:dateAx>
      <c:valAx>
        <c:axId val="329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69.36</c:v>
                </c:pt>
                <c:pt idx="1">
                  <c:v>61.68</c:v>
                </c:pt>
                <c:pt idx="2">
                  <c:v>66.72</c:v>
                </c:pt>
                <c:pt idx="3">
                  <c:v>96.34</c:v>
                </c:pt>
                <c:pt idx="4">
                  <c:v>90.75</c:v>
                </c:pt>
              </c:numCache>
            </c:numRef>
          </c:val>
        </c:ser>
        <c:dLbls>
          <c:showLegendKey val="0"/>
          <c:showVal val="0"/>
          <c:showCatName val="0"/>
          <c:showSerName val="0"/>
          <c:showPercent val="0"/>
          <c:showBubbleSize val="0"/>
        </c:dLbls>
        <c:gapWidth val="150"/>
        <c:axId val="329114808"/>
        <c:axId val="32911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29114808"/>
        <c:axId val="329118728"/>
      </c:lineChart>
      <c:dateAx>
        <c:axId val="329114808"/>
        <c:scaling>
          <c:orientation val="minMax"/>
        </c:scaling>
        <c:delete val="1"/>
        <c:axPos val="b"/>
        <c:numFmt formatCode="ge" sourceLinked="1"/>
        <c:majorTickMark val="none"/>
        <c:minorTickMark val="none"/>
        <c:tickLblPos val="none"/>
        <c:crossAx val="329118728"/>
        <c:crosses val="autoZero"/>
        <c:auto val="1"/>
        <c:lblOffset val="100"/>
        <c:baseTimeUnit val="years"/>
      </c:dateAx>
      <c:valAx>
        <c:axId val="32911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258.76</c:v>
                </c:pt>
                <c:pt idx="1">
                  <c:v>290.94</c:v>
                </c:pt>
                <c:pt idx="2">
                  <c:v>269.58</c:v>
                </c:pt>
                <c:pt idx="3">
                  <c:v>191.13</c:v>
                </c:pt>
                <c:pt idx="4">
                  <c:v>207.7</c:v>
                </c:pt>
              </c:numCache>
            </c:numRef>
          </c:val>
        </c:ser>
        <c:dLbls>
          <c:showLegendKey val="0"/>
          <c:showVal val="0"/>
          <c:showCatName val="0"/>
          <c:showSerName val="0"/>
          <c:showPercent val="0"/>
          <c:showBubbleSize val="0"/>
        </c:dLbls>
        <c:gapWidth val="150"/>
        <c:axId val="329115200"/>
        <c:axId val="32911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29115200"/>
        <c:axId val="329115592"/>
      </c:lineChart>
      <c:dateAx>
        <c:axId val="329115200"/>
        <c:scaling>
          <c:orientation val="minMax"/>
        </c:scaling>
        <c:delete val="1"/>
        <c:axPos val="b"/>
        <c:numFmt formatCode="ge" sourceLinked="1"/>
        <c:majorTickMark val="none"/>
        <c:minorTickMark val="none"/>
        <c:tickLblPos val="none"/>
        <c:crossAx val="329115592"/>
        <c:crosses val="autoZero"/>
        <c:auto val="1"/>
        <c:lblOffset val="100"/>
        <c:baseTimeUnit val="years"/>
      </c:dateAx>
      <c:valAx>
        <c:axId val="3291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三朝町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6720</v>
      </c>
      <c r="AM8" s="50"/>
      <c r="AN8" s="50"/>
      <c r="AO8" s="50"/>
      <c r="AP8" s="50"/>
      <c r="AQ8" s="50"/>
      <c r="AR8" s="50"/>
      <c r="AS8" s="50"/>
      <c r="AT8" s="45">
        <f>データ!T6</f>
        <v>233.52</v>
      </c>
      <c r="AU8" s="45"/>
      <c r="AV8" s="45"/>
      <c r="AW8" s="45"/>
      <c r="AX8" s="45"/>
      <c r="AY8" s="45"/>
      <c r="AZ8" s="45"/>
      <c r="BA8" s="45"/>
      <c r="BB8" s="45">
        <f>データ!U6</f>
        <v>28.78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68.19</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4553</v>
      </c>
      <c r="AM10" s="50"/>
      <c r="AN10" s="50"/>
      <c r="AO10" s="50"/>
      <c r="AP10" s="50"/>
      <c r="AQ10" s="50"/>
      <c r="AR10" s="50"/>
      <c r="AS10" s="50"/>
      <c r="AT10" s="45">
        <f>データ!W6</f>
        <v>1.92</v>
      </c>
      <c r="AU10" s="45"/>
      <c r="AV10" s="45"/>
      <c r="AW10" s="45"/>
      <c r="AX10" s="45"/>
      <c r="AY10" s="45"/>
      <c r="AZ10" s="45"/>
      <c r="BA10" s="45"/>
      <c r="BB10" s="45">
        <f>データ!X6</f>
        <v>2371.35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2" t="s">
        <v>27</v>
      </c>
      <c r="D34" s="72"/>
      <c r="E34" s="72"/>
      <c r="F34" s="72"/>
      <c r="G34" s="72"/>
      <c r="H34" s="72"/>
      <c r="I34" s="72"/>
      <c r="J34" s="72"/>
      <c r="K34" s="72"/>
      <c r="L34" s="72"/>
      <c r="M34" s="72"/>
      <c r="N34" s="72"/>
      <c r="O34" s="72"/>
      <c r="P34" s="72"/>
      <c r="Q34" s="20"/>
      <c r="R34" s="72" t="s">
        <v>28</v>
      </c>
      <c r="S34" s="72"/>
      <c r="T34" s="72"/>
      <c r="U34" s="72"/>
      <c r="V34" s="72"/>
      <c r="W34" s="72"/>
      <c r="X34" s="72"/>
      <c r="Y34" s="72"/>
      <c r="Z34" s="72"/>
      <c r="AA34" s="72"/>
      <c r="AB34" s="72"/>
      <c r="AC34" s="72"/>
      <c r="AD34" s="72"/>
      <c r="AE34" s="72"/>
      <c r="AF34" s="20"/>
      <c r="AG34" s="72" t="s">
        <v>29</v>
      </c>
      <c r="AH34" s="72"/>
      <c r="AI34" s="72"/>
      <c r="AJ34" s="72"/>
      <c r="AK34" s="72"/>
      <c r="AL34" s="72"/>
      <c r="AM34" s="72"/>
      <c r="AN34" s="72"/>
      <c r="AO34" s="72"/>
      <c r="AP34" s="72"/>
      <c r="AQ34" s="72"/>
      <c r="AR34" s="72"/>
      <c r="AS34" s="72"/>
      <c r="AT34" s="72"/>
      <c r="AU34" s="20"/>
      <c r="AV34" s="72" t="s">
        <v>30</v>
      </c>
      <c r="AW34" s="72"/>
      <c r="AX34" s="72"/>
      <c r="AY34" s="72"/>
      <c r="AZ34" s="72"/>
      <c r="BA34" s="72"/>
      <c r="BB34" s="72"/>
      <c r="BC34" s="72"/>
      <c r="BD34" s="72"/>
      <c r="BE34" s="72"/>
      <c r="BF34" s="72"/>
      <c r="BG34" s="72"/>
      <c r="BH34" s="72"/>
      <c r="BI34" s="72"/>
      <c r="BJ34" s="19"/>
      <c r="BK34" s="2"/>
      <c r="BL34" s="69"/>
      <c r="BM34" s="70"/>
      <c r="BN34" s="70"/>
      <c r="BO34" s="70"/>
      <c r="BP34" s="70"/>
      <c r="BQ34" s="70"/>
      <c r="BR34" s="70"/>
      <c r="BS34" s="70"/>
      <c r="BT34" s="70"/>
      <c r="BU34" s="70"/>
      <c r="BV34" s="70"/>
      <c r="BW34" s="70"/>
      <c r="BX34" s="70"/>
      <c r="BY34" s="70"/>
      <c r="BZ34" s="71"/>
    </row>
    <row r="35" spans="1:78" ht="13.5" customHeight="1">
      <c r="A35" s="2"/>
      <c r="B35" s="17"/>
      <c r="C35" s="72"/>
      <c r="D35" s="72"/>
      <c r="E35" s="72"/>
      <c r="F35" s="72"/>
      <c r="G35" s="72"/>
      <c r="H35" s="72"/>
      <c r="I35" s="72"/>
      <c r="J35" s="72"/>
      <c r="K35" s="72"/>
      <c r="L35" s="72"/>
      <c r="M35" s="72"/>
      <c r="N35" s="72"/>
      <c r="O35" s="72"/>
      <c r="P35" s="72"/>
      <c r="Q35" s="20"/>
      <c r="R35" s="72"/>
      <c r="S35" s="72"/>
      <c r="T35" s="72"/>
      <c r="U35" s="72"/>
      <c r="V35" s="72"/>
      <c r="W35" s="72"/>
      <c r="X35" s="72"/>
      <c r="Y35" s="72"/>
      <c r="Z35" s="72"/>
      <c r="AA35" s="72"/>
      <c r="AB35" s="72"/>
      <c r="AC35" s="72"/>
      <c r="AD35" s="72"/>
      <c r="AE35" s="72"/>
      <c r="AF35" s="20"/>
      <c r="AG35" s="72"/>
      <c r="AH35" s="72"/>
      <c r="AI35" s="72"/>
      <c r="AJ35" s="72"/>
      <c r="AK35" s="72"/>
      <c r="AL35" s="72"/>
      <c r="AM35" s="72"/>
      <c r="AN35" s="72"/>
      <c r="AO35" s="72"/>
      <c r="AP35" s="72"/>
      <c r="AQ35" s="72"/>
      <c r="AR35" s="72"/>
      <c r="AS35" s="72"/>
      <c r="AT35" s="72"/>
      <c r="AU35" s="20"/>
      <c r="AV35" s="72"/>
      <c r="AW35" s="72"/>
      <c r="AX35" s="72"/>
      <c r="AY35" s="72"/>
      <c r="AZ35" s="72"/>
      <c r="BA35" s="72"/>
      <c r="BB35" s="72"/>
      <c r="BC35" s="72"/>
      <c r="BD35" s="72"/>
      <c r="BE35" s="72"/>
      <c r="BF35" s="72"/>
      <c r="BG35" s="72"/>
      <c r="BH35" s="72"/>
      <c r="BI35" s="72"/>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9"/>
      <c r="BM44" s="70"/>
      <c r="BN44" s="70"/>
      <c r="BO44" s="70"/>
      <c r="BP44" s="70"/>
      <c r="BQ44" s="70"/>
      <c r="BR44" s="70"/>
      <c r="BS44" s="70"/>
      <c r="BT44" s="70"/>
      <c r="BU44" s="70"/>
      <c r="BV44" s="70"/>
      <c r="BW44" s="70"/>
      <c r="BX44" s="70"/>
      <c r="BY44" s="70"/>
      <c r="BZ44" s="7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2" t="s">
        <v>32</v>
      </c>
      <c r="D56" s="72"/>
      <c r="E56" s="72"/>
      <c r="F56" s="72"/>
      <c r="G56" s="72"/>
      <c r="H56" s="72"/>
      <c r="I56" s="72"/>
      <c r="J56" s="72"/>
      <c r="K56" s="72"/>
      <c r="L56" s="72"/>
      <c r="M56" s="72"/>
      <c r="N56" s="72"/>
      <c r="O56" s="72"/>
      <c r="P56" s="72"/>
      <c r="Q56" s="20"/>
      <c r="R56" s="72" t="s">
        <v>33</v>
      </c>
      <c r="S56" s="72"/>
      <c r="T56" s="72"/>
      <c r="U56" s="72"/>
      <c r="V56" s="72"/>
      <c r="W56" s="72"/>
      <c r="X56" s="72"/>
      <c r="Y56" s="72"/>
      <c r="Z56" s="72"/>
      <c r="AA56" s="72"/>
      <c r="AB56" s="72"/>
      <c r="AC56" s="72"/>
      <c r="AD56" s="72"/>
      <c r="AE56" s="72"/>
      <c r="AF56" s="20"/>
      <c r="AG56" s="72" t="s">
        <v>34</v>
      </c>
      <c r="AH56" s="72"/>
      <c r="AI56" s="72"/>
      <c r="AJ56" s="72"/>
      <c r="AK56" s="72"/>
      <c r="AL56" s="72"/>
      <c r="AM56" s="72"/>
      <c r="AN56" s="72"/>
      <c r="AO56" s="72"/>
      <c r="AP56" s="72"/>
      <c r="AQ56" s="72"/>
      <c r="AR56" s="72"/>
      <c r="AS56" s="72"/>
      <c r="AT56" s="72"/>
      <c r="AU56" s="20"/>
      <c r="AV56" s="72" t="s">
        <v>35</v>
      </c>
      <c r="AW56" s="72"/>
      <c r="AX56" s="72"/>
      <c r="AY56" s="72"/>
      <c r="AZ56" s="72"/>
      <c r="BA56" s="72"/>
      <c r="BB56" s="72"/>
      <c r="BC56" s="72"/>
      <c r="BD56" s="72"/>
      <c r="BE56" s="72"/>
      <c r="BF56" s="72"/>
      <c r="BG56" s="72"/>
      <c r="BH56" s="72"/>
      <c r="BI56" s="72"/>
      <c r="BJ56" s="19"/>
      <c r="BK56" s="2"/>
      <c r="BL56" s="69"/>
      <c r="BM56" s="70"/>
      <c r="BN56" s="70"/>
      <c r="BO56" s="70"/>
      <c r="BP56" s="70"/>
      <c r="BQ56" s="70"/>
      <c r="BR56" s="70"/>
      <c r="BS56" s="70"/>
      <c r="BT56" s="70"/>
      <c r="BU56" s="70"/>
      <c r="BV56" s="70"/>
      <c r="BW56" s="70"/>
      <c r="BX56" s="70"/>
      <c r="BY56" s="70"/>
      <c r="BZ56" s="71"/>
    </row>
    <row r="57" spans="1:78" ht="13.5" customHeight="1">
      <c r="A57" s="2"/>
      <c r="B57" s="17"/>
      <c r="C57" s="72"/>
      <c r="D57" s="72"/>
      <c r="E57" s="72"/>
      <c r="F57" s="72"/>
      <c r="G57" s="72"/>
      <c r="H57" s="72"/>
      <c r="I57" s="72"/>
      <c r="J57" s="72"/>
      <c r="K57" s="72"/>
      <c r="L57" s="72"/>
      <c r="M57" s="72"/>
      <c r="N57" s="72"/>
      <c r="O57" s="72"/>
      <c r="P57" s="72"/>
      <c r="Q57" s="20"/>
      <c r="R57" s="72"/>
      <c r="S57" s="72"/>
      <c r="T57" s="72"/>
      <c r="U57" s="72"/>
      <c r="V57" s="72"/>
      <c r="W57" s="72"/>
      <c r="X57" s="72"/>
      <c r="Y57" s="72"/>
      <c r="Z57" s="72"/>
      <c r="AA57" s="72"/>
      <c r="AB57" s="72"/>
      <c r="AC57" s="72"/>
      <c r="AD57" s="72"/>
      <c r="AE57" s="72"/>
      <c r="AF57" s="20"/>
      <c r="AG57" s="72"/>
      <c r="AH57" s="72"/>
      <c r="AI57" s="72"/>
      <c r="AJ57" s="72"/>
      <c r="AK57" s="72"/>
      <c r="AL57" s="72"/>
      <c r="AM57" s="72"/>
      <c r="AN57" s="72"/>
      <c r="AO57" s="72"/>
      <c r="AP57" s="72"/>
      <c r="AQ57" s="72"/>
      <c r="AR57" s="72"/>
      <c r="AS57" s="72"/>
      <c r="AT57" s="72"/>
      <c r="AU57" s="20"/>
      <c r="AV57" s="72"/>
      <c r="AW57" s="72"/>
      <c r="AX57" s="72"/>
      <c r="AY57" s="72"/>
      <c r="AZ57" s="72"/>
      <c r="BA57" s="72"/>
      <c r="BB57" s="72"/>
      <c r="BC57" s="72"/>
      <c r="BD57" s="72"/>
      <c r="BE57" s="72"/>
      <c r="BF57" s="72"/>
      <c r="BG57" s="72"/>
      <c r="BH57" s="72"/>
      <c r="BI57" s="72"/>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2" t="s">
        <v>38</v>
      </c>
      <c r="D79" s="72"/>
      <c r="E79" s="72"/>
      <c r="F79" s="72"/>
      <c r="G79" s="72"/>
      <c r="H79" s="72"/>
      <c r="I79" s="72"/>
      <c r="J79" s="72"/>
      <c r="K79" s="72"/>
      <c r="L79" s="72"/>
      <c r="M79" s="72"/>
      <c r="N79" s="72"/>
      <c r="O79" s="72"/>
      <c r="P79" s="72"/>
      <c r="Q79" s="72"/>
      <c r="R79" s="72"/>
      <c r="S79" s="72"/>
      <c r="T79" s="72"/>
      <c r="U79" s="20"/>
      <c r="V79" s="20"/>
      <c r="W79" s="72" t="s">
        <v>39</v>
      </c>
      <c r="X79" s="72"/>
      <c r="Y79" s="72"/>
      <c r="Z79" s="72"/>
      <c r="AA79" s="72"/>
      <c r="AB79" s="72"/>
      <c r="AC79" s="72"/>
      <c r="AD79" s="72"/>
      <c r="AE79" s="72"/>
      <c r="AF79" s="72"/>
      <c r="AG79" s="72"/>
      <c r="AH79" s="72"/>
      <c r="AI79" s="72"/>
      <c r="AJ79" s="72"/>
      <c r="AK79" s="72"/>
      <c r="AL79" s="72"/>
      <c r="AM79" s="72"/>
      <c r="AN79" s="72"/>
      <c r="AO79" s="20"/>
      <c r="AP79" s="20"/>
      <c r="AQ79" s="72" t="s">
        <v>40</v>
      </c>
      <c r="AR79" s="72"/>
      <c r="AS79" s="72"/>
      <c r="AT79" s="72"/>
      <c r="AU79" s="72"/>
      <c r="AV79" s="72"/>
      <c r="AW79" s="72"/>
      <c r="AX79" s="72"/>
      <c r="AY79" s="72"/>
      <c r="AZ79" s="72"/>
      <c r="BA79" s="72"/>
      <c r="BB79" s="72"/>
      <c r="BC79" s="72"/>
      <c r="BD79" s="72"/>
      <c r="BE79" s="72"/>
      <c r="BF79" s="72"/>
      <c r="BG79" s="72"/>
      <c r="BH79" s="72"/>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2"/>
      <c r="D80" s="72"/>
      <c r="E80" s="72"/>
      <c r="F80" s="72"/>
      <c r="G80" s="72"/>
      <c r="H80" s="72"/>
      <c r="I80" s="72"/>
      <c r="J80" s="72"/>
      <c r="K80" s="72"/>
      <c r="L80" s="72"/>
      <c r="M80" s="72"/>
      <c r="N80" s="72"/>
      <c r="O80" s="72"/>
      <c r="P80" s="72"/>
      <c r="Q80" s="72"/>
      <c r="R80" s="72"/>
      <c r="S80" s="72"/>
      <c r="T80" s="72"/>
      <c r="U80" s="20"/>
      <c r="V80" s="20"/>
      <c r="W80" s="72"/>
      <c r="X80" s="72"/>
      <c r="Y80" s="72"/>
      <c r="Z80" s="72"/>
      <c r="AA80" s="72"/>
      <c r="AB80" s="72"/>
      <c r="AC80" s="72"/>
      <c r="AD80" s="72"/>
      <c r="AE80" s="72"/>
      <c r="AF80" s="72"/>
      <c r="AG80" s="72"/>
      <c r="AH80" s="72"/>
      <c r="AI80" s="72"/>
      <c r="AJ80" s="72"/>
      <c r="AK80" s="72"/>
      <c r="AL80" s="72"/>
      <c r="AM80" s="72"/>
      <c r="AN80" s="72"/>
      <c r="AO80" s="20"/>
      <c r="AP80" s="20"/>
      <c r="AQ80" s="72"/>
      <c r="AR80" s="72"/>
      <c r="AS80" s="72"/>
      <c r="AT80" s="72"/>
      <c r="AU80" s="72"/>
      <c r="AV80" s="72"/>
      <c r="AW80" s="72"/>
      <c r="AX80" s="72"/>
      <c r="AY80" s="72"/>
      <c r="AZ80" s="72"/>
      <c r="BA80" s="72"/>
      <c r="BB80" s="72"/>
      <c r="BC80" s="72"/>
      <c r="BD80" s="72"/>
      <c r="BE80" s="72"/>
      <c r="BF80" s="72"/>
      <c r="BG80" s="72"/>
      <c r="BH80" s="72"/>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313645</v>
      </c>
      <c r="D6" s="33">
        <f t="shared" si="3"/>
        <v>47</v>
      </c>
      <c r="E6" s="33">
        <f t="shared" si="3"/>
        <v>17</v>
      </c>
      <c r="F6" s="33">
        <f t="shared" si="3"/>
        <v>4</v>
      </c>
      <c r="G6" s="33">
        <f t="shared" si="3"/>
        <v>0</v>
      </c>
      <c r="H6" s="33" t="str">
        <f t="shared" si="3"/>
        <v>鳥取県　三朝町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68.19</v>
      </c>
      <c r="Q6" s="34">
        <f t="shared" si="3"/>
        <v>100</v>
      </c>
      <c r="R6" s="34">
        <f t="shared" si="3"/>
        <v>3456</v>
      </c>
      <c r="S6" s="34">
        <f t="shared" si="3"/>
        <v>6720</v>
      </c>
      <c r="T6" s="34">
        <f t="shared" si="3"/>
        <v>233.52</v>
      </c>
      <c r="U6" s="34">
        <f t="shared" si="3"/>
        <v>28.78</v>
      </c>
      <c r="V6" s="34">
        <f t="shared" si="3"/>
        <v>4553</v>
      </c>
      <c r="W6" s="34">
        <f t="shared" si="3"/>
        <v>1.92</v>
      </c>
      <c r="X6" s="34">
        <f t="shared" si="3"/>
        <v>2371.35</v>
      </c>
      <c r="Y6" s="35">
        <f>IF(Y7="",NA(),Y7)</f>
        <v>74.81</v>
      </c>
      <c r="Z6" s="35">
        <f t="shared" ref="Z6:AH6" si="4">IF(Z7="",NA(),Z7)</f>
        <v>70.150000000000006</v>
      </c>
      <c r="AA6" s="35">
        <f t="shared" si="4"/>
        <v>74.099999999999994</v>
      </c>
      <c r="AB6" s="35">
        <f t="shared" si="4"/>
        <v>94.26</v>
      </c>
      <c r="AC6" s="35">
        <f t="shared" si="4"/>
        <v>91.94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843.22</v>
      </c>
      <c r="BG6" s="35">
        <f t="shared" ref="BG6:BO6" si="7">IF(BG7="",NA(),BG7)</f>
        <v>719.07</v>
      </c>
      <c r="BH6" s="35">
        <f t="shared" si="7"/>
        <v>718.28</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69.36</v>
      </c>
      <c r="BR6" s="35">
        <f t="shared" ref="BR6:BZ6" si="8">IF(BR7="",NA(),BR7)</f>
        <v>61.68</v>
      </c>
      <c r="BS6" s="35">
        <f t="shared" si="8"/>
        <v>66.72</v>
      </c>
      <c r="BT6" s="35">
        <f t="shared" si="8"/>
        <v>96.34</v>
      </c>
      <c r="BU6" s="35">
        <f t="shared" si="8"/>
        <v>90.75</v>
      </c>
      <c r="BV6" s="35">
        <f t="shared" si="8"/>
        <v>62.83</v>
      </c>
      <c r="BW6" s="35">
        <f t="shared" si="8"/>
        <v>64.63</v>
      </c>
      <c r="BX6" s="35">
        <f t="shared" si="8"/>
        <v>66.56</v>
      </c>
      <c r="BY6" s="35">
        <f t="shared" si="8"/>
        <v>66.22</v>
      </c>
      <c r="BZ6" s="35">
        <f t="shared" si="8"/>
        <v>69.87</v>
      </c>
      <c r="CA6" s="34" t="str">
        <f>IF(CA7="","",IF(CA7="-","【-】","【"&amp;SUBSTITUTE(TEXT(CA7,"#,##0.00"),"-","△")&amp;"】"))</f>
        <v>【69.80】</v>
      </c>
      <c r="CB6" s="35">
        <f>IF(CB7="",NA(),CB7)</f>
        <v>258.76</v>
      </c>
      <c r="CC6" s="35">
        <f t="shared" ref="CC6:CK6" si="9">IF(CC7="",NA(),CC7)</f>
        <v>290.94</v>
      </c>
      <c r="CD6" s="35">
        <f t="shared" si="9"/>
        <v>269.58</v>
      </c>
      <c r="CE6" s="35">
        <f t="shared" si="9"/>
        <v>191.13</v>
      </c>
      <c r="CF6" s="35">
        <f t="shared" si="9"/>
        <v>207.7</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95.24</v>
      </c>
      <c r="CY6" s="35">
        <f t="shared" ref="CY6:DG6" si="11">IF(CY7="",NA(),CY7)</f>
        <v>95.1</v>
      </c>
      <c r="CZ6" s="35">
        <f t="shared" si="11"/>
        <v>95.6</v>
      </c>
      <c r="DA6" s="35">
        <f t="shared" si="11"/>
        <v>95.72</v>
      </c>
      <c r="DB6" s="35">
        <f t="shared" si="11"/>
        <v>95.74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313645</v>
      </c>
      <c r="D7" s="37">
        <v>47</v>
      </c>
      <c r="E7" s="37">
        <v>17</v>
      </c>
      <c r="F7" s="37">
        <v>4</v>
      </c>
      <c r="G7" s="37">
        <v>0</v>
      </c>
      <c r="H7" s="37" t="s">
        <v>110</v>
      </c>
      <c r="I7" s="37" t="s">
        <v>111</v>
      </c>
      <c r="J7" s="37" t="s">
        <v>112</v>
      </c>
      <c r="K7" s="37" t="s">
        <v>113</v>
      </c>
      <c r="L7" s="37" t="s">
        <v>114</v>
      </c>
      <c r="M7" s="37"/>
      <c r="N7" s="38" t="s">
        <v>115</v>
      </c>
      <c r="O7" s="38" t="s">
        <v>116</v>
      </c>
      <c r="P7" s="38">
        <v>68.19</v>
      </c>
      <c r="Q7" s="38">
        <v>100</v>
      </c>
      <c r="R7" s="38">
        <v>3456</v>
      </c>
      <c r="S7" s="38">
        <v>6720</v>
      </c>
      <c r="T7" s="38">
        <v>233.52</v>
      </c>
      <c r="U7" s="38">
        <v>28.78</v>
      </c>
      <c r="V7" s="38">
        <v>4553</v>
      </c>
      <c r="W7" s="38">
        <v>1.92</v>
      </c>
      <c r="X7" s="38">
        <v>2371.35</v>
      </c>
      <c r="Y7" s="38">
        <v>74.81</v>
      </c>
      <c r="Z7" s="38">
        <v>70.150000000000006</v>
      </c>
      <c r="AA7" s="38">
        <v>74.099999999999994</v>
      </c>
      <c r="AB7" s="38">
        <v>94.26</v>
      </c>
      <c r="AC7" s="38">
        <v>91.94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843.22</v>
      </c>
      <c r="BG7" s="38">
        <v>719.07</v>
      </c>
      <c r="BH7" s="38">
        <v>718.28</v>
      </c>
      <c r="BI7" s="38">
        <v>0</v>
      </c>
      <c r="BJ7" s="38">
        <v>0</v>
      </c>
      <c r="BK7" s="38">
        <v>1622.51</v>
      </c>
      <c r="BL7" s="38">
        <v>1569.13</v>
      </c>
      <c r="BM7" s="38">
        <v>1436</v>
      </c>
      <c r="BN7" s="38">
        <v>1434.89</v>
      </c>
      <c r="BO7" s="38">
        <v>1298.9100000000001</v>
      </c>
      <c r="BP7" s="38">
        <v>1348.09</v>
      </c>
      <c r="BQ7" s="38">
        <v>69.36</v>
      </c>
      <c r="BR7" s="38">
        <v>61.68</v>
      </c>
      <c r="BS7" s="38">
        <v>66.72</v>
      </c>
      <c r="BT7" s="38">
        <v>96.34</v>
      </c>
      <c r="BU7" s="38">
        <v>90.75</v>
      </c>
      <c r="BV7" s="38">
        <v>62.83</v>
      </c>
      <c r="BW7" s="38">
        <v>64.63</v>
      </c>
      <c r="BX7" s="38">
        <v>66.56</v>
      </c>
      <c r="BY7" s="38">
        <v>66.22</v>
      </c>
      <c r="BZ7" s="38">
        <v>69.87</v>
      </c>
      <c r="CA7" s="38">
        <v>69.8</v>
      </c>
      <c r="CB7" s="38">
        <v>258.76</v>
      </c>
      <c r="CC7" s="38">
        <v>290.94</v>
      </c>
      <c r="CD7" s="38">
        <v>269.58</v>
      </c>
      <c r="CE7" s="38">
        <v>191.13</v>
      </c>
      <c r="CF7" s="38">
        <v>207.7</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95.24</v>
      </c>
      <c r="CY7" s="38">
        <v>95.1</v>
      </c>
      <c r="CZ7" s="38">
        <v>95.6</v>
      </c>
      <c r="DA7" s="38">
        <v>95.72</v>
      </c>
      <c r="DB7" s="38">
        <v>95.74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2018-02-26T09:54:00Z</cp:lastPrinted>
  <dcterms:modified xsi:type="dcterms:W3CDTF">2018-02-26T09:54:29Z</dcterms:modified>
</cp:coreProperties>
</file>