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自治振興課H24以降\05_市町村公営企業\03_公営企業決算統計\03 経営比較分析表\Ｈ29年度\04 分析依頼\03 市町村→県\09 三朝町　〇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AL10" i="4" s="1"/>
  <c r="T6" i="5"/>
  <c r="S6" i="5"/>
  <c r="R6" i="5"/>
  <c r="Q6" i="5"/>
  <c r="W10" i="4" s="1"/>
  <c r="P6" i="5"/>
  <c r="O6" i="5"/>
  <c r="N6" i="5"/>
  <c r="B10" i="4" s="1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AT10" i="4"/>
  <c r="P10" i="4"/>
  <c r="I10" i="4"/>
  <c r="BB8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<sst xmlns="http://schemas.openxmlformats.org/spreadsheetml/2006/main" count="237" uniqueCount="123">
  <si>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</si>
  <si>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</si>
  <si>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</si>
  <si>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</si>
  <si>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</si>
  <si>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</si>
  <si>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</si>
  <si>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</si>
  <si>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</si>
  <si>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</si>
  <si>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</si>
  <si>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</si>
  <si>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</si>
  <si>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</si>
  <si>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</si>
  <si>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</si>
  <si>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</si>
  <si>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</si>
  <si>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</si>
  <si>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</si>
  <si>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</si>
  <si>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</si>
  <si>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</si>
  <si>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</si>
  <si>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</si>
  <si>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</si>
  <si>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</si>
  <si>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</si>
  <si>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</si>
  <si>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</si>
  <si>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</si>
  <si>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</si>
  <si>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</si>
  <si>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</si>
  <si>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</si>
  <si>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</si>
  <si>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</si>
  <si>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</si>
  <si>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</si>
  <si>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</si>
  <si>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</si>
  <si>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</si>
  <si>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</si>
  <si>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</si>
  <si>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</si>
  <si>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</si>
  <si>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</si>
  <si>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</si>
  <si>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</si>
  <si>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</si>
  <si>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</si>
  <si>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</si>
  <si>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</si>
  <si>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</si>
  <si>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</si>
  <si>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</si>
  <si>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</si>
  <si>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</si>
  <si>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</si>
  <si>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</si>
  <si>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</si>
  <si>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</si>
  <si>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</si>
  <si>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</si>
  <si>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</si>
  <si>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</si>
  <si>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</si>
  <si>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</si>
  <si>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</si>
  <si>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</si>
  <si>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</si>
  <si>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</si>
  <si>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</si>
  <si>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</si>
  <si>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</si>
  <si>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</si>
  <si>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</si>
  <si>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</si>
  <si>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</si>
  <si>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</si>
  <si>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</si>
  <si>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</si>
  <si>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</si>
  <si>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</si>
  <si>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</si>
  <si>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</si>
  <si>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</si>
  <si>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</si>
  <si>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</si>
  <si>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</si>
  <si>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</si>
  <si>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</si>
  <si>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</si>
  <si>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</si>
  <si>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</si>
  <si>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</si>
  <si>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</si>
  <si>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</si>
  <si>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</si>
  <si>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</si>
  <si>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</si>
  <si>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</si>
  <si>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</si>
  <si>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</si>
  <si>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</si>
  <si>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</si>
  <si>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</si>
  <si>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鳥取県　三朝町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</si>
  <si>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</si>
  <si>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</si>
  <si>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</si>
  <si>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</si>
  <si>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</si>
  <si>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</si>
  <si>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</si>
  <si>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</si>
  <si>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</si>
  <si>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</si>
  <si>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</si>
  <si>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</si>
  <si>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r>
      <t xml:space="preserve">　経営環境が厳しさを増す中で、長期的かつ安定した経営基盤の強化を図ることが必要である。
１　人口が減少する中で料金収入を確保するため、徴収率を高めるとともに、料金体系の見直しを図る。
</t>
    </r>
    <r>
      <rPr>
        <sz val="11"/>
        <color theme="1"/>
        <rFont val="ＭＳ ゴシック"/>
        <family val="3"/>
        <charset val="128"/>
      </rPr>
      <t>２　維持管理経費を抑制するなど、経費の削減を図る。</t>
    </r>
    <rPh sb="1" eb="3">
      <t>ケイエイ</t>
    </rPh>
    <rPh sb="3" eb="5">
      <t>カンキョウ</t>
    </rPh>
    <rPh sb="6" eb="7">
      <t>キビ</t>
    </rPh>
    <rPh sb="10" eb="11">
      <t>マ</t>
    </rPh>
    <rPh sb="12" eb="13">
      <t>ナカ</t>
    </rPh>
    <rPh sb="15" eb="18">
      <t>チョウキテキ</t>
    </rPh>
    <rPh sb="20" eb="22">
      <t>アンテイ</t>
    </rPh>
    <rPh sb="24" eb="26">
      <t>ケイエイ</t>
    </rPh>
    <rPh sb="26" eb="28">
      <t>キバン</t>
    </rPh>
    <rPh sb="29" eb="31">
      <t>キョウカ</t>
    </rPh>
    <rPh sb="32" eb="33">
      <t>ハカ</t>
    </rPh>
    <rPh sb="37" eb="39">
      <t>ヒツヨウ</t>
    </rPh>
    <rPh sb="46" eb="48">
      <t>ジンコウ</t>
    </rPh>
    <rPh sb="49" eb="51">
      <t>ゲンショウ</t>
    </rPh>
    <rPh sb="53" eb="54">
      <t>ナカ</t>
    </rPh>
    <rPh sb="55" eb="57">
      <t>リョウキン</t>
    </rPh>
    <rPh sb="57" eb="59">
      <t>シュウニュウ</t>
    </rPh>
    <rPh sb="60" eb="62">
      <t>カクホ</t>
    </rPh>
    <rPh sb="67" eb="69">
      <t>チョウシュウ</t>
    </rPh>
    <rPh sb="69" eb="70">
      <t>リツ</t>
    </rPh>
    <rPh sb="71" eb="72">
      <t>タカ</t>
    </rPh>
    <rPh sb="79" eb="81">
      <t>リョウキン</t>
    </rPh>
    <rPh sb="81" eb="83">
      <t>タイケイ</t>
    </rPh>
    <rPh sb="84" eb="86">
      <t>ミナオ</t>
    </rPh>
    <rPh sb="88" eb="89">
      <t>ハカ</t>
    </rPh>
    <rPh sb="94" eb="96">
      <t>イジ</t>
    </rPh>
    <rPh sb="96" eb="98">
      <t>カンリ</t>
    </rPh>
    <rPh sb="98" eb="100">
      <t>ケイヒ</t>
    </rPh>
    <rPh sb="101" eb="103">
      <t>ヨクセイ</t>
    </rPh>
    <rPh sb="108" eb="110">
      <t>ケイヒ</t>
    </rPh>
    <rPh sb="111" eb="113">
      <t>サクゲン</t>
    </rPh>
    <rPh sb="114" eb="115">
      <t>ハカ</t>
    </rPh>
    <phoneticPr fontId="4"/>
  </si>
  <si>
    <t>収入：人口（給水人口）の減少と節水から、料金収入は年々減少している。このため、徴収率を高めるとともに、人口推移を考慮した料金体系の見直しを図る必要がある。
支出：施設の修繕は出来る限り職員が直営で対応し、維持管理経費の節減に努めている。また、老朽管を計画的に更新するとともに、断水を未然に防ぐため全配水池に水位通報装置を４年計画で設置している。</t>
    <rPh sb="0" eb="2">
      <t>シュウニュウ</t>
    </rPh>
    <rPh sb="3" eb="5">
      <t>ジンコウ</t>
    </rPh>
    <rPh sb="6" eb="8">
      <t>キュウスイ</t>
    </rPh>
    <rPh sb="8" eb="10">
      <t>ジンコウ</t>
    </rPh>
    <rPh sb="12" eb="14">
      <t>ゲンショウ</t>
    </rPh>
    <rPh sb="15" eb="17">
      <t>セッスイ</t>
    </rPh>
    <rPh sb="20" eb="22">
      <t>リョウキン</t>
    </rPh>
    <rPh sb="22" eb="24">
      <t>シュウニュウ</t>
    </rPh>
    <rPh sb="25" eb="27">
      <t>ネンネン</t>
    </rPh>
    <rPh sb="27" eb="29">
      <t>ゲンショウ</t>
    </rPh>
    <rPh sb="39" eb="41">
      <t>チョウシュウ</t>
    </rPh>
    <rPh sb="41" eb="42">
      <t>リツ</t>
    </rPh>
    <rPh sb="43" eb="44">
      <t>タカ</t>
    </rPh>
    <rPh sb="51" eb="53">
      <t>ジンコウ</t>
    </rPh>
    <rPh sb="53" eb="55">
      <t>スイイ</t>
    </rPh>
    <rPh sb="56" eb="58">
      <t>コウリョ</t>
    </rPh>
    <rPh sb="60" eb="62">
      <t>リョウキン</t>
    </rPh>
    <rPh sb="62" eb="64">
      <t>タイケイ</t>
    </rPh>
    <rPh sb="65" eb="67">
      <t>ミナオ</t>
    </rPh>
    <rPh sb="69" eb="70">
      <t>ハカ</t>
    </rPh>
    <rPh sb="71" eb="73">
      <t>ヒツヨウ</t>
    </rPh>
    <rPh sb="79" eb="81">
      <t>シシュツ</t>
    </rPh>
    <rPh sb="162" eb="163">
      <t>ネン</t>
    </rPh>
    <rPh sb="163" eb="165">
      <t>ケイカク</t>
    </rPh>
    <phoneticPr fontId="4"/>
  </si>
  <si>
    <t>　各集落が施工及び管理していた簡易水道施設（18施設）及び飲料水供給施設（18施設）を、平成19年４月に町が一括して管理することになった。
　現在、施設管理記録（過去の破損状況）等に基づき、老朽管を計画的に更新している。</t>
    <rPh sb="1" eb="2">
      <t>カク</t>
    </rPh>
    <rPh sb="2" eb="4">
      <t>シュウラク</t>
    </rPh>
    <rPh sb="5" eb="7">
      <t>セコウ</t>
    </rPh>
    <rPh sb="7" eb="8">
      <t>オヨ</t>
    </rPh>
    <rPh sb="9" eb="11">
      <t>カンリ</t>
    </rPh>
    <rPh sb="15" eb="17">
      <t>カンイ</t>
    </rPh>
    <rPh sb="17" eb="19">
      <t>スイドウ</t>
    </rPh>
    <rPh sb="19" eb="21">
      <t>シセツ</t>
    </rPh>
    <rPh sb="24" eb="26">
      <t>シセツ</t>
    </rPh>
    <rPh sb="27" eb="28">
      <t>オヨ</t>
    </rPh>
    <rPh sb="29" eb="32">
      <t>インリョウスイ</t>
    </rPh>
    <rPh sb="32" eb="34">
      <t>キョウキュウ</t>
    </rPh>
    <rPh sb="34" eb="36">
      <t>シセツ</t>
    </rPh>
    <rPh sb="39" eb="41">
      <t>シセツ</t>
    </rPh>
    <rPh sb="44" eb="46">
      <t>ヘイセイ</t>
    </rPh>
    <rPh sb="48" eb="49">
      <t>ネン</t>
    </rPh>
    <rPh sb="50" eb="51">
      <t>ガツ</t>
    </rPh>
    <rPh sb="52" eb="53">
      <t>チョウ</t>
    </rPh>
    <rPh sb="54" eb="56">
      <t>イッカツ</t>
    </rPh>
    <rPh sb="58" eb="60">
      <t>カンリ</t>
    </rPh>
    <rPh sb="71" eb="73">
      <t>ゲンザイ</t>
    </rPh>
    <rPh sb="74" eb="76">
      <t>シセツ</t>
    </rPh>
    <rPh sb="76" eb="78">
      <t>カンリ</t>
    </rPh>
    <rPh sb="78" eb="80">
      <t>キロク</t>
    </rPh>
    <rPh sb="81" eb="83">
      <t>カコ</t>
    </rPh>
    <rPh sb="84" eb="86">
      <t>ハソン</t>
    </rPh>
    <rPh sb="86" eb="88">
      <t>ジョウキョウ</t>
    </rPh>
    <rPh sb="89" eb="90">
      <t>トウ</t>
    </rPh>
    <rPh sb="91" eb="92">
      <t>モト</t>
    </rPh>
    <rPh sb="95" eb="97">
      <t>ロウキュウ</t>
    </rPh>
    <rPh sb="97" eb="98">
      <t>カン</t>
    </rPh>
    <rPh sb="99" eb="101">
      <t>ケイカク</t>
    </rPh>
    <rPh sb="101" eb="102">
      <t>テキ</t>
    </rPh>
    <rPh sb="103" eb="105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</si>
</sst>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0.21</c:v>
                </c:pt>
                <c:pt idx="2">
                  <c:v>1.25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343664"/>
        <c:axId val="328413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43664"/>
        <c:axId val="328413672"/>
      </c:lineChart>
      <c:dateAx>
        <c:axId val="23734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13672"/>
        <c:crosses val="autoZero"/>
        <c:auto val="1"/>
        <c:lblOffset val="100"/>
        <c:baseTimeUnit val="years"/>
      </c:dateAx>
      <c:valAx>
        <c:axId val="328413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34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57.13</c:v>
                </c:pt>
                <c:pt idx="1">
                  <c:v>55.55</c:v>
                </c:pt>
                <c:pt idx="2">
                  <c:v>52.83</c:v>
                </c:pt>
                <c:pt idx="3">
                  <c:v>52.53</c:v>
                </c:pt>
                <c:pt idx="4">
                  <c:v>54.26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32496"/>
        <c:axId val="32873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32496"/>
        <c:axId val="328738768"/>
      </c:lineChart>
      <c:dateAx>
        <c:axId val="32873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738768"/>
        <c:crosses val="autoZero"/>
        <c:auto val="1"/>
        <c:lblOffset val="100"/>
        <c:baseTimeUnit val="years"/>
      </c:dateAx>
      <c:valAx>
        <c:axId val="32873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732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33280"/>
        <c:axId val="329073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33280"/>
        <c:axId val="329073976"/>
      </c:lineChart>
      <c:dateAx>
        <c:axId val="32873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9073976"/>
        <c:crosses val="autoZero"/>
        <c:auto val="1"/>
        <c:lblOffset val="100"/>
        <c:baseTimeUnit val="years"/>
      </c:dateAx>
      <c:valAx>
        <c:axId val="329073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73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92.21</c:v>
                </c:pt>
                <c:pt idx="1">
                  <c:v>90.67</c:v>
                </c:pt>
                <c:pt idx="2">
                  <c:v>89.3</c:v>
                </c:pt>
                <c:pt idx="3">
                  <c:v>87.24</c:v>
                </c:pt>
                <c:pt idx="4">
                  <c:v>83.86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06616"/>
        <c:axId val="32841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06616"/>
        <c:axId val="328411712"/>
      </c:lineChart>
      <c:dateAx>
        <c:axId val="328406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11712"/>
        <c:crosses val="autoZero"/>
        <c:auto val="1"/>
        <c:lblOffset val="100"/>
        <c:baseTimeUnit val="years"/>
      </c:dateAx>
      <c:valAx>
        <c:axId val="32841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406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07008"/>
        <c:axId val="328408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07008"/>
        <c:axId val="328408184"/>
      </c:lineChart>
      <c:dateAx>
        <c:axId val="32840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08184"/>
        <c:crosses val="autoZero"/>
        <c:auto val="1"/>
        <c:lblOffset val="100"/>
        <c:baseTimeUnit val="years"/>
      </c:dateAx>
      <c:valAx>
        <c:axId val="328408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40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10928"/>
        <c:axId val="328408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10928"/>
        <c:axId val="328408968"/>
      </c:lineChart>
      <c:dateAx>
        <c:axId val="32841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08968"/>
        <c:crosses val="autoZero"/>
        <c:auto val="1"/>
        <c:lblOffset val="100"/>
        <c:baseTimeUnit val="years"/>
      </c:dateAx>
      <c:valAx>
        <c:axId val="328408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41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13280"/>
        <c:axId val="328409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13280"/>
        <c:axId val="328409752"/>
      </c:lineChart>
      <c:dateAx>
        <c:axId val="32841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09752"/>
        <c:crosses val="autoZero"/>
        <c:auto val="1"/>
        <c:lblOffset val="100"/>
        <c:baseTimeUnit val="years"/>
      </c:dateAx>
      <c:valAx>
        <c:axId val="328409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41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12888"/>
        <c:axId val="32873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12888"/>
        <c:axId val="328735632"/>
      </c:lineChart>
      <c:dateAx>
        <c:axId val="328412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735632"/>
        <c:crosses val="autoZero"/>
        <c:auto val="1"/>
        <c:lblOffset val="100"/>
        <c:baseTimeUnit val="years"/>
      </c:dateAx>
      <c:valAx>
        <c:axId val="32873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412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478.15</c:v>
                </c:pt>
                <c:pt idx="1">
                  <c:v>479.51</c:v>
                </c:pt>
                <c:pt idx="2">
                  <c:v>504.13</c:v>
                </c:pt>
                <c:pt idx="3">
                  <c:v>507.12</c:v>
                </c:pt>
                <c:pt idx="4">
                  <c:v>567.11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34064"/>
        <c:axId val="328736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34064"/>
        <c:axId val="328736024"/>
      </c:lineChart>
      <c:dateAx>
        <c:axId val="32873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736024"/>
        <c:crosses val="autoZero"/>
        <c:auto val="1"/>
        <c:lblOffset val="100"/>
        <c:baseTimeUnit val="years"/>
      </c:dateAx>
      <c:valAx>
        <c:axId val="328736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73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91.24</c:v>
                </c:pt>
                <c:pt idx="1">
                  <c:v>90.65</c:v>
                </c:pt>
                <c:pt idx="2">
                  <c:v>89.27</c:v>
                </c:pt>
                <c:pt idx="3">
                  <c:v>86.36</c:v>
                </c:pt>
                <c:pt idx="4">
                  <c:v>75.78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37592"/>
        <c:axId val="328735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37592"/>
        <c:axId val="328735240"/>
      </c:lineChart>
      <c:dateAx>
        <c:axId val="328737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735240"/>
        <c:crosses val="autoZero"/>
        <c:auto val="1"/>
        <c:lblOffset val="100"/>
        <c:baseTimeUnit val="years"/>
      </c:dateAx>
      <c:valAx>
        <c:axId val="328735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737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111.51</c:v>
                </c:pt>
                <c:pt idx="1">
                  <c:v>112.91</c:v>
                </c:pt>
                <c:pt idx="2">
                  <c:v>117.44</c:v>
                </c:pt>
                <c:pt idx="3">
                  <c:v>124.1</c:v>
                </c:pt>
                <c:pt idx="4">
                  <c:v>132.36000000000001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39160"/>
        <c:axId val="32873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39160"/>
        <c:axId val="328737984"/>
      </c:lineChart>
      <c:dateAx>
        <c:axId val="328739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737984"/>
        <c:crosses val="autoZero"/>
        <c:auto val="1"/>
        <c:lblOffset val="100"/>
        <c:baseTimeUnit val="years"/>
      </c:dateAx>
      <c:valAx>
        <c:axId val="32873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739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Z85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鳥取県　三朝町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D3</v>
      </c>
      <c r="X8" s="73"/>
      <c r="Y8" s="73"/>
      <c r="Z8" s="73"/>
      <c r="AA8" s="73"/>
      <c r="AB8" s="73"/>
      <c r="AC8" s="73"/>
      <c r="AD8" s="74" t="s">
        <v>119</v>
      </c>
      <c r="AE8" s="74"/>
      <c r="AF8" s="74"/>
      <c r="AG8" s="74"/>
      <c r="AH8" s="74"/>
      <c r="AI8" s="74"/>
      <c r="AJ8" s="74"/>
      <c r="AK8" s="2"/>
      <c r="AL8" s="67">
        <f>データ!$R$6</f>
        <v>6720</v>
      </c>
      <c r="AM8" s="67"/>
      <c r="AN8" s="67"/>
      <c r="AO8" s="67"/>
      <c r="AP8" s="67"/>
      <c r="AQ8" s="67"/>
      <c r="AR8" s="67"/>
      <c r="AS8" s="67"/>
      <c r="AT8" s="66">
        <f>データ!$S$6</f>
        <v>233.52</v>
      </c>
      <c r="AU8" s="66"/>
      <c r="AV8" s="66"/>
      <c r="AW8" s="66"/>
      <c r="AX8" s="66"/>
      <c r="AY8" s="66"/>
      <c r="AZ8" s="66"/>
      <c r="BA8" s="66"/>
      <c r="BB8" s="66">
        <f>データ!$T$6</f>
        <v>28.78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30.06</v>
      </c>
      <c r="Q10" s="66"/>
      <c r="R10" s="66"/>
      <c r="S10" s="66"/>
      <c r="T10" s="66"/>
      <c r="U10" s="66"/>
      <c r="V10" s="66"/>
      <c r="W10" s="67">
        <f>データ!$Q$6</f>
        <v>1944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2007</v>
      </c>
      <c r="AM10" s="67"/>
      <c r="AN10" s="67"/>
      <c r="AO10" s="67"/>
      <c r="AP10" s="67"/>
      <c r="AQ10" s="67"/>
      <c r="AR10" s="67"/>
      <c r="AS10" s="67"/>
      <c r="AT10" s="66">
        <f>データ!$V$6</f>
        <v>191</v>
      </c>
      <c r="AU10" s="66"/>
      <c r="AV10" s="66"/>
      <c r="AW10" s="66"/>
      <c r="AX10" s="66"/>
      <c r="AY10" s="66"/>
      <c r="AZ10" s="66"/>
      <c r="BA10" s="66"/>
      <c r="BB10" s="66">
        <f>データ!$W$6</f>
        <v>10.51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122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313645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鳥取県　三朝町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30.06</v>
      </c>
      <c r="Q6" s="35">
        <f t="shared" si="3"/>
        <v>1944</v>
      </c>
      <c r="R6" s="35">
        <f t="shared" si="3"/>
        <v>6720</v>
      </c>
      <c r="S6" s="35">
        <f t="shared" si="3"/>
        <v>233.52</v>
      </c>
      <c r="T6" s="35">
        <f t="shared" si="3"/>
        <v>28.78</v>
      </c>
      <c r="U6" s="35">
        <f t="shared" si="3"/>
        <v>2007</v>
      </c>
      <c r="V6" s="35">
        <f t="shared" si="3"/>
        <v>191</v>
      </c>
      <c r="W6" s="35">
        <f t="shared" si="3"/>
        <v>10.51</v>
      </c>
      <c r="X6" s="36">
        <f>IF(X7="",NA(),X7)</f>
        <v>92.21</v>
      </c>
      <c r="Y6" s="36">
        <f t="shared" ref="Y6:AG6" si="4">IF(Y7="",NA(),Y7)</f>
        <v>90.67</v>
      </c>
      <c r="Z6" s="36">
        <f t="shared" si="4"/>
        <v>89.3</v>
      </c>
      <c r="AA6" s="36">
        <f t="shared" si="4"/>
        <v>87.24</v>
      </c>
      <c r="AB6" s="36">
        <f t="shared" si="4"/>
        <v>83.86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478.15</v>
      </c>
      <c r="BF6" s="36">
        <f t="shared" ref="BF6:BN6" si="7">IF(BF7="",NA(),BF7)</f>
        <v>479.51</v>
      </c>
      <c r="BG6" s="36">
        <f t="shared" si="7"/>
        <v>504.13</v>
      </c>
      <c r="BH6" s="36">
        <f t="shared" si="7"/>
        <v>507.12</v>
      </c>
      <c r="BI6" s="36">
        <f t="shared" si="7"/>
        <v>567.11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91.24</v>
      </c>
      <c r="BQ6" s="36">
        <f t="shared" ref="BQ6:BY6" si="8">IF(BQ7="",NA(),BQ7)</f>
        <v>90.65</v>
      </c>
      <c r="BR6" s="36">
        <f t="shared" si="8"/>
        <v>89.27</v>
      </c>
      <c r="BS6" s="36">
        <f t="shared" si="8"/>
        <v>86.36</v>
      </c>
      <c r="BT6" s="36">
        <f t="shared" si="8"/>
        <v>75.78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111.51</v>
      </c>
      <c r="CB6" s="36">
        <f t="shared" ref="CB6:CJ6" si="9">IF(CB7="",NA(),CB7)</f>
        <v>112.91</v>
      </c>
      <c r="CC6" s="36">
        <f t="shared" si="9"/>
        <v>117.44</v>
      </c>
      <c r="CD6" s="36">
        <f t="shared" si="9"/>
        <v>124.1</v>
      </c>
      <c r="CE6" s="36">
        <f t="shared" si="9"/>
        <v>132.36000000000001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57.13</v>
      </c>
      <c r="CM6" s="36">
        <f t="shared" ref="CM6:CU6" si="10">IF(CM7="",NA(),CM7)</f>
        <v>55.55</v>
      </c>
      <c r="CN6" s="36">
        <f t="shared" si="10"/>
        <v>52.83</v>
      </c>
      <c r="CO6" s="36">
        <f t="shared" si="10"/>
        <v>52.53</v>
      </c>
      <c r="CP6" s="36">
        <f t="shared" si="10"/>
        <v>54.26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0.67</v>
      </c>
      <c r="EE6" s="36">
        <f t="shared" ref="EE6:EM6" si="14">IF(EE7="",NA(),EE7)</f>
        <v>0.21</v>
      </c>
      <c r="EF6" s="36">
        <f t="shared" si="14"/>
        <v>1.25</v>
      </c>
      <c r="EG6" s="35">
        <f t="shared" si="14"/>
        <v>0</v>
      </c>
      <c r="EH6" s="35">
        <f t="shared" si="14"/>
        <v>0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313645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30.06</v>
      </c>
      <c r="Q7" s="39">
        <v>1944</v>
      </c>
      <c r="R7" s="39">
        <v>6720</v>
      </c>
      <c r="S7" s="39">
        <v>233.52</v>
      </c>
      <c r="T7" s="39">
        <v>28.78</v>
      </c>
      <c r="U7" s="39">
        <v>2007</v>
      </c>
      <c r="V7" s="39">
        <v>191</v>
      </c>
      <c r="W7" s="39">
        <v>10.51</v>
      </c>
      <c r="X7" s="39">
        <v>92.21</v>
      </c>
      <c r="Y7" s="39">
        <v>90.67</v>
      </c>
      <c r="Z7" s="39">
        <v>89.3</v>
      </c>
      <c r="AA7" s="39">
        <v>87.24</v>
      </c>
      <c r="AB7" s="39">
        <v>83.86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478.15</v>
      </c>
      <c r="BF7" s="39">
        <v>479.51</v>
      </c>
      <c r="BG7" s="39">
        <v>504.13</v>
      </c>
      <c r="BH7" s="39">
        <v>507.12</v>
      </c>
      <c r="BI7" s="39">
        <v>567.11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91.24</v>
      </c>
      <c r="BQ7" s="39">
        <v>90.65</v>
      </c>
      <c r="BR7" s="39">
        <v>89.27</v>
      </c>
      <c r="BS7" s="39">
        <v>86.36</v>
      </c>
      <c r="BT7" s="39">
        <v>75.78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111.51</v>
      </c>
      <c r="CB7" s="39">
        <v>112.91</v>
      </c>
      <c r="CC7" s="39">
        <v>117.44</v>
      </c>
      <c r="CD7" s="39">
        <v>124.1</v>
      </c>
      <c r="CE7" s="39">
        <v>132.36000000000001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57.13</v>
      </c>
      <c r="CM7" s="39">
        <v>55.55</v>
      </c>
      <c r="CN7" s="39">
        <v>52.83</v>
      </c>
      <c r="CO7" s="39">
        <v>52.53</v>
      </c>
      <c r="CP7" s="39">
        <v>54.26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0.67</v>
      </c>
      <c r="EE7" s="39">
        <v>0.21</v>
      </c>
      <c r="EF7" s="39">
        <v>1.25</v>
      </c>
      <c r="EG7" s="39">
        <v>0</v>
      </c>
      <c r="EH7" s="39">
        <v>0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鳥取県庁</cp:lastModifiedBy>
  <cp:lastPrinted>2018-02-26T09:53:29Z</cp:lastPrinted>
  <dcterms:modified xsi:type="dcterms:W3CDTF">2018-02-26T09:53:35Z</dcterms:modified>
</cp:coreProperties>
</file>