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02 米子市　〇\"/>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I10" i="4" s="1"/>
  <c r="N6" i="5"/>
  <c r="M6" i="5"/>
  <c r="L6" i="5"/>
  <c r="W8" i="4" s="1"/>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E86" i="4"/>
  <c r="P10" i="4"/>
  <c r="B10" i="4"/>
  <c r="AT8" i="4"/>
  <c r="I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<sst xmlns="http://schemas.openxmlformats.org/spreadsheetml/2006/main" count="240" uniqueCount="125">
  <si>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</si>
  <si>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</si>
  <si>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</si>
  <si>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</si>
  <si>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</si>
  <si>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</si>
  <si>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</si>
  <si>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</si>
  <si>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</si>
  <si>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</si>
  <si>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</si>
  <si>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</si>
  <si>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</si>
  <si>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</si>
  <si>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</si>
  <si>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</si>
  <si>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</si>
  <si>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</si>
  <si>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</si>
  <si>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</si>
  <si>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</si>
  <si>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</si>
  <si>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</si>
  <si>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</si>
  <si>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</si>
  <si>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</si>
  <si>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</si>
  <si>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</si>
  <si>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</si>
  <si>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</si>
  <si>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</si>
  <si>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</si>
  <si>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</si>
  <si>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</si>
  <si>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</si>
  <si>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</si>
  <si>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</si>
  <si>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</si>
  <si>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</si>
  <si>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</si>
  <si>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</si>
  <si>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</si>
  <si>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</si>
  <si>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</si>
  <si>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</si>
  <si>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</si>
  <si>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</si>
  <si>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</si>
  <si>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</si>
  <si>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</si>
  <si>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</si>
  <si>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</si>
  <si>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</si>
  <si>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</si>
  <si>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</si>
  <si>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</si>
  <si>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</si>
  <si>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</si>
  <si>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</si>
  <si>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</si>
  <si>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</si>
  <si>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</si>
  <si>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</si>
  <si>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</si>
  <si>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</si>
  <si>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</si>
  <si>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</si>
  <si>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</si>
  <si>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</si>
  <si>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</si>
  <si>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</si>
  <si>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</si>
  <si>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</si>
  <si>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</si>
  <si>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</si>
  <si>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</si>
  <si>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</si>
  <si>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</si>
  <si>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</si>
  <si>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</si>
  <si>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</si>
  <si>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</si>
  <si>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</si>
  <si>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</si>
  <si>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</si>
  <si>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</si>
  <si>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</si>
  <si>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</si>
  <si>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</si>
  <si>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</si>
  <si>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</si>
  <si>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</si>
  <si>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</si>
  <si>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</si>
  <si>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</si>
  <si>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</si>
  <si>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</si>
  <si>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</si>
  <si>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</si>
  <si>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</si>
  <si>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</si>
  <si>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</si>
  <si>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</si>
  <si>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</si>
  <si>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</si>
  <si>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</si>
  <si>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</si>
  <si>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</si>
  <si>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</si>
  <si>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米子市</t>
  </si>
  <si>
    <t>法非適用</t>
  </si>
  <si>
    <t>下水道事業</t>
  </si>
  <si>
    <t>公共下水道</t>
  </si>
  <si>
    <t>Ad</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</si>
  <si>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</si>
  <si>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</si>
  <si>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</si>
  <si>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</si>
  <si>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</si>
  <si>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</si>
  <si>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</si>
  <si>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事業開始当初の管渠及び施設は約45年を経過しており、今後、更新・補修事業費の大幅な増加が見込まれることから、ストックマネジメント計画の策定等により、計画的な改築更新を検討する必要がある。
○処理場及びポンプ場等の機械・電気設備については、順次長寿命化計画に基づき改築更新を行っており、今後とも適正な維持管理に努める。
○管渠については、標準耐用年数である50年に達した管渠はないが、今後、点検・調査及び改築・修繕計画の優先順位を検討し、効率的・効果的な維持管理を実施するため、管渠の現状を把握・分析し、予防保全型施設管理の実施により適正な維持管理・延命化を図っていく必要がある。</t>
    <rPh sb="1" eb="3">
      <t>ジギョウ</t>
    </rPh>
    <rPh sb="3" eb="5">
      <t>カイシ</t>
    </rPh>
    <rPh sb="5" eb="7">
      <t>トウショ</t>
    </rPh>
    <rPh sb="8" eb="10">
      <t>カンキョ</t>
    </rPh>
    <rPh sb="10" eb="11">
      <t>オヨ</t>
    </rPh>
    <rPh sb="12" eb="14">
      <t>シセツ</t>
    </rPh>
    <rPh sb="15" eb="16">
      <t>ヤク</t>
    </rPh>
    <rPh sb="18" eb="19">
      <t>ネン</t>
    </rPh>
    <rPh sb="20" eb="22">
      <t>ケイカ</t>
    </rPh>
    <rPh sb="27" eb="29">
      <t>コンゴ</t>
    </rPh>
    <rPh sb="30" eb="32">
      <t>コウシン</t>
    </rPh>
    <rPh sb="39" eb="41">
      <t>オオハバ</t>
    </rPh>
    <rPh sb="42" eb="44">
      <t>ゾウカ</t>
    </rPh>
    <rPh sb="45" eb="47">
      <t>ミコ</t>
    </rPh>
    <rPh sb="65" eb="67">
      <t>ケイカク</t>
    </rPh>
    <rPh sb="68" eb="70">
      <t>サクテイ</t>
    </rPh>
    <rPh sb="70" eb="71">
      <t>トウ</t>
    </rPh>
    <rPh sb="75" eb="78">
      <t>ケイカクテキ</t>
    </rPh>
    <rPh sb="79" eb="81">
      <t>カイチク</t>
    </rPh>
    <rPh sb="81" eb="83">
      <t>コウシン</t>
    </rPh>
    <rPh sb="97" eb="99">
      <t>ショリ</t>
    </rPh>
    <rPh sb="99" eb="100">
      <t>ジョウ</t>
    </rPh>
    <rPh sb="100" eb="101">
      <t>オヨ</t>
    </rPh>
    <rPh sb="105" eb="106">
      <t>ジョウ</t>
    </rPh>
    <rPh sb="106" eb="107">
      <t>トウ</t>
    </rPh>
    <rPh sb="108" eb="110">
      <t>キカイ</t>
    </rPh>
    <rPh sb="111" eb="113">
      <t>デンキ</t>
    </rPh>
    <rPh sb="113" eb="115">
      <t>セツビ</t>
    </rPh>
    <rPh sb="121" eb="123">
      <t>ジュンジ</t>
    </rPh>
    <rPh sb="123" eb="124">
      <t>チョウ</t>
    </rPh>
    <rPh sb="124" eb="127">
      <t>ジュミョウカ</t>
    </rPh>
    <rPh sb="127" eb="129">
      <t>ケイカク</t>
    </rPh>
    <rPh sb="130" eb="131">
      <t>モト</t>
    </rPh>
    <rPh sb="133" eb="135">
      <t>カイチク</t>
    </rPh>
    <rPh sb="135" eb="137">
      <t>コウシン</t>
    </rPh>
    <rPh sb="138" eb="139">
      <t>オコナ</t>
    </rPh>
    <rPh sb="144" eb="146">
      <t>コンゴ</t>
    </rPh>
    <rPh sb="148" eb="150">
      <t>テキセイ</t>
    </rPh>
    <rPh sb="151" eb="153">
      <t>イジ</t>
    </rPh>
    <rPh sb="153" eb="155">
      <t>カンリ</t>
    </rPh>
    <rPh sb="156" eb="157">
      <t>ツト</t>
    </rPh>
    <rPh sb="162" eb="164">
      <t>カンキョ</t>
    </rPh>
    <rPh sb="170" eb="172">
      <t>ヒョウジュン</t>
    </rPh>
    <rPh sb="172" eb="174">
      <t>タイヨウ</t>
    </rPh>
    <rPh sb="174" eb="176">
      <t>ネンスウ</t>
    </rPh>
    <rPh sb="181" eb="182">
      <t>ネン</t>
    </rPh>
    <rPh sb="183" eb="184">
      <t>タッ</t>
    </rPh>
    <rPh sb="186" eb="188">
      <t>カンキョ</t>
    </rPh>
    <rPh sb="193" eb="195">
      <t>コンゴ</t>
    </rPh>
    <rPh sb="196" eb="198">
      <t>テンケン</t>
    </rPh>
    <rPh sb="199" eb="201">
      <t>チョウサ</t>
    </rPh>
    <rPh sb="201" eb="202">
      <t>オヨ</t>
    </rPh>
    <rPh sb="203" eb="205">
      <t>カイチク</t>
    </rPh>
    <rPh sb="206" eb="208">
      <t>シュウゼン</t>
    </rPh>
    <rPh sb="208" eb="210">
      <t>ケイカク</t>
    </rPh>
    <rPh sb="211" eb="213">
      <t>ユウセン</t>
    </rPh>
    <rPh sb="213" eb="215">
      <t>ジュンイ</t>
    </rPh>
    <rPh sb="216" eb="218">
      <t>ケントウ</t>
    </rPh>
    <rPh sb="220" eb="223">
      <t>コウリツテキ</t>
    </rPh>
    <rPh sb="224" eb="227">
      <t>コウカテキ</t>
    </rPh>
    <rPh sb="228" eb="230">
      <t>イジ</t>
    </rPh>
    <rPh sb="230" eb="232">
      <t>カンリ</t>
    </rPh>
    <rPh sb="233" eb="235">
      <t>ジッシ</t>
    </rPh>
    <rPh sb="240" eb="242">
      <t>カンキョ</t>
    </rPh>
    <rPh sb="243" eb="245">
      <t>ゲンジョウ</t>
    </rPh>
    <rPh sb="246" eb="248">
      <t>ハアク</t>
    </rPh>
    <rPh sb="249" eb="251">
      <t>ブンセキ</t>
    </rPh>
    <rPh sb="253" eb="255">
      <t>ヨボウ</t>
    </rPh>
    <rPh sb="255" eb="258">
      <t>ホゼンガタ</t>
    </rPh>
    <rPh sb="258" eb="260">
      <t>シセツ</t>
    </rPh>
    <rPh sb="260" eb="262">
      <t>カンリ</t>
    </rPh>
    <rPh sb="268" eb="270">
      <t>テキセイ</t>
    </rPh>
    <rPh sb="271" eb="273">
      <t>イジ</t>
    </rPh>
    <rPh sb="273" eb="275">
      <t>カンリ</t>
    </rPh>
    <rPh sb="276" eb="278">
      <t>エンメイ</t>
    </rPh>
    <rPh sb="278" eb="279">
      <t>カ</t>
    </rPh>
    <rPh sb="280" eb="281">
      <t>ハカ</t>
    </rPh>
    <rPh sb="285" eb="287">
      <t>ヒツヨウ</t>
    </rPh>
    <phoneticPr fontId="7"/>
  </si>
  <si>
    <t>　当市は、効率的な経営を行っていると言えるが、施設の効率性は低く、また、整備完了までには多くの費用と長い期間を要する。一方で、事業開始当初の管渠及び施設の更新・改築時期が到来しつつあり、今後、多額の改築更新経費が見込まれる。
　今後の取組としては、未普及地域の面整備を年次的に推進し施設の効率性を高めるほか、普及促進活動等により歳入確保体制の強化に努めるとともに、効率的な運転管理による維持管理経費の節減等に努める。また、施設及び管渠等の計画的な更新補修を行い、効率的・効果的な資産管理に努める。
　また、今後とも、下水道事業を取り巻く環境の変化を注視するとともに、地方公営企業法適用やストックマネジメント計画策定を通じた現状把握と経営見通しの検証・確認により「下水道事業経営戦略」の適宜適切な見直しを行い、下水道事業の安定的かつ持続的な運営を目指すものとする。</t>
    <rPh sb="1" eb="3">
      <t>トウシ</t>
    </rPh>
    <rPh sb="5" eb="8">
      <t>コウリツテキ</t>
    </rPh>
    <rPh sb="9" eb="11">
      <t>ケイエイ</t>
    </rPh>
    <rPh sb="12" eb="13">
      <t>オコナ</t>
    </rPh>
    <rPh sb="18" eb="19">
      <t>イ</t>
    </rPh>
    <rPh sb="23" eb="25">
      <t>シセツ</t>
    </rPh>
    <rPh sb="26" eb="29">
      <t>コウリツセイ</t>
    </rPh>
    <rPh sb="30" eb="31">
      <t>ヒク</t>
    </rPh>
    <rPh sb="36" eb="38">
      <t>セイビ</t>
    </rPh>
    <rPh sb="38" eb="40">
      <t>カンリョウ</t>
    </rPh>
    <rPh sb="44" eb="45">
      <t>オオ</t>
    </rPh>
    <rPh sb="47" eb="49">
      <t>ヒヨウ</t>
    </rPh>
    <rPh sb="50" eb="51">
      <t>ナガ</t>
    </rPh>
    <rPh sb="52" eb="54">
      <t>キカン</t>
    </rPh>
    <rPh sb="55" eb="56">
      <t>ヨウ</t>
    </rPh>
    <rPh sb="59" eb="61">
      <t>イッポウ</t>
    </rPh>
    <rPh sb="63" eb="65">
      <t>ジギョウ</t>
    </rPh>
    <rPh sb="65" eb="67">
      <t>カイシ</t>
    </rPh>
    <rPh sb="67" eb="69">
      <t>トウショ</t>
    </rPh>
    <rPh sb="70" eb="72">
      <t>カンキョ</t>
    </rPh>
    <rPh sb="72" eb="73">
      <t>オヨ</t>
    </rPh>
    <rPh sb="74" eb="76">
      <t>シセツ</t>
    </rPh>
    <rPh sb="93" eb="95">
      <t>コンゴ</t>
    </rPh>
    <rPh sb="96" eb="98">
      <t>タガク</t>
    </rPh>
    <rPh sb="99" eb="101">
      <t>カイチク</t>
    </rPh>
    <rPh sb="101" eb="103">
      <t>コウシン</t>
    </rPh>
    <rPh sb="103" eb="105">
      <t>ケイヒ</t>
    </rPh>
    <rPh sb="106" eb="108">
      <t>ミコミ</t>
    </rPh>
    <rPh sb="114" eb="116">
      <t>コンゴ</t>
    </rPh>
    <rPh sb="117" eb="119">
      <t>トリクミ</t>
    </rPh>
    <rPh sb="124" eb="127">
      <t>ミフキュウ</t>
    </rPh>
    <rPh sb="127" eb="129">
      <t>チイキ</t>
    </rPh>
    <rPh sb="130" eb="131">
      <t>メン</t>
    </rPh>
    <rPh sb="131" eb="133">
      <t>セイビ</t>
    </rPh>
    <rPh sb="134" eb="136">
      <t>ネンジ</t>
    </rPh>
    <rPh sb="136" eb="137">
      <t>テキ</t>
    </rPh>
    <rPh sb="141" eb="143">
      <t>シセツ</t>
    </rPh>
    <rPh sb="144" eb="147">
      <t>コウリツセイ</t>
    </rPh>
    <rPh sb="148" eb="149">
      <t>タカ</t>
    </rPh>
    <rPh sb="154" eb="156">
      <t>フキュウ</t>
    </rPh>
    <rPh sb="156" eb="158">
      <t>ソクシン</t>
    </rPh>
    <rPh sb="158" eb="160">
      <t>カツドウ</t>
    </rPh>
    <rPh sb="160" eb="161">
      <t>トウ</t>
    </rPh>
    <rPh sb="182" eb="185">
      <t>コウリツテキ</t>
    </rPh>
    <rPh sb="186" eb="188">
      <t>ウンテン</t>
    </rPh>
    <rPh sb="188" eb="190">
      <t>カンリ</t>
    </rPh>
    <rPh sb="193" eb="195">
      <t>イジ</t>
    </rPh>
    <rPh sb="195" eb="197">
      <t>カンリ</t>
    </rPh>
    <rPh sb="197" eb="199">
      <t>ケイヒ</t>
    </rPh>
    <rPh sb="200" eb="202">
      <t>セツゲン</t>
    </rPh>
    <rPh sb="202" eb="203">
      <t>トウ</t>
    </rPh>
    <rPh sb="204" eb="205">
      <t>ツト</t>
    </rPh>
    <rPh sb="211" eb="213">
      <t>シセツ</t>
    </rPh>
    <rPh sb="213" eb="214">
      <t>オヨ</t>
    </rPh>
    <rPh sb="215" eb="217">
      <t>カンキョ</t>
    </rPh>
    <rPh sb="217" eb="218">
      <t>トウ</t>
    </rPh>
    <rPh sb="219" eb="222">
      <t>ケイカクテキ</t>
    </rPh>
    <rPh sb="223" eb="225">
      <t>コウシン</t>
    </rPh>
    <rPh sb="225" eb="227">
      <t>ホシュウ</t>
    </rPh>
    <rPh sb="228" eb="229">
      <t>オコナ</t>
    </rPh>
    <rPh sb="231" eb="234">
      <t>コウリツテキ</t>
    </rPh>
    <rPh sb="235" eb="238">
      <t>コウカテキ</t>
    </rPh>
    <rPh sb="239" eb="241">
      <t>シサン</t>
    </rPh>
    <rPh sb="241" eb="243">
      <t>カンリ</t>
    </rPh>
    <rPh sb="244" eb="245">
      <t>ツト</t>
    </rPh>
    <rPh sb="331" eb="334">
      <t>ゲスイドウ</t>
    </rPh>
    <rPh sb="334" eb="336">
      <t>ジギョウ</t>
    </rPh>
    <rPh sb="336" eb="338">
      <t>ケイエイ</t>
    </rPh>
    <rPh sb="338" eb="340">
      <t>センリャク</t>
    </rPh>
    <rPh sb="351" eb="352">
      <t>オコナ</t>
    </rPh>
    <rPh sb="354" eb="357">
      <t>ゲスイドウ</t>
    </rPh>
    <rPh sb="357" eb="359">
      <t>ジギョウ</t>
    </rPh>
    <rPh sb="360" eb="363">
      <t>アンテイテキ</t>
    </rPh>
    <rPh sb="365" eb="368">
      <t>ジゾクテキ</t>
    </rPh>
    <rPh sb="369" eb="371">
      <t>ウンエイ</t>
    </rPh>
    <rPh sb="372" eb="374">
      <t>メザ</t>
    </rPh>
    <phoneticPr fontId="7"/>
  </si>
  <si>
    <t xml:space="preserve">○昭和44年度から事業を開始し、地方債償還がピークを迎えていることから収益的収支比率は100％を下回っており、更なる経営改善を図る必要がある。
　一方で、現在も年次的に面整備を継続しているが、企業債残高は年々減少しており、企業債残高対事業規模比率は減少傾向にある。
○汚水処理原価は類似団体に比べて低く、費用の効率性は高い状況にある。また、経費回収率も100％を超えており、汚水処理に係る経費は使用料で賄えている。
○水洗化率は、年々上昇しているが、今後も普及啓発に努め、より一層の水洗化率向上を図る必要がある。
○施設利用率は、整備済区域面積が整備対象区域面積の66.3％と低いことから、全国平均、類似団体平均値を大きく下回っており、整備面積の拡大、水洗化率の向上などにより、下水道資産の有効活用を図る必要がある。
</t>
    <rPh sb="1" eb="3">
      <t>ショウワ</t>
    </rPh>
    <rPh sb="5" eb="7">
      <t>ネンド</t>
    </rPh>
    <rPh sb="9" eb="11">
      <t>ジギョウ</t>
    </rPh>
    <rPh sb="12" eb="14">
      <t>カイシ</t>
    </rPh>
    <rPh sb="16" eb="19">
      <t>チホウサイ</t>
    </rPh>
    <rPh sb="19" eb="21">
      <t>ショウカン</t>
    </rPh>
    <rPh sb="26" eb="27">
      <t>ムカ</t>
    </rPh>
    <rPh sb="35" eb="38">
      <t>シュウエキテキ</t>
    </rPh>
    <rPh sb="38" eb="40">
      <t>シュウシ</t>
    </rPh>
    <rPh sb="40" eb="42">
      <t>ヒリツ</t>
    </rPh>
    <rPh sb="48" eb="50">
      <t>シタマワ</t>
    </rPh>
    <rPh sb="55" eb="56">
      <t>サラ</t>
    </rPh>
    <rPh sb="58" eb="60">
      <t>ケイエイ</t>
    </rPh>
    <rPh sb="60" eb="62">
      <t>カイゼン</t>
    </rPh>
    <rPh sb="63" eb="64">
      <t>ハカ</t>
    </rPh>
    <rPh sb="65" eb="67">
      <t>ヒツヨウ</t>
    </rPh>
    <rPh sb="73" eb="75">
      <t>イッポウ</t>
    </rPh>
    <rPh sb="96" eb="98">
      <t>キギョウ</t>
    </rPh>
    <rPh sb="98" eb="99">
      <t>サイ</t>
    </rPh>
    <rPh sb="99" eb="101">
      <t>ザンダカ</t>
    </rPh>
    <rPh sb="102" eb="104">
      <t>ネンネン</t>
    </rPh>
    <rPh sb="104" eb="106">
      <t>ゲンショウ</t>
    </rPh>
    <rPh sb="111" eb="113">
      <t>キギョウ</t>
    </rPh>
    <rPh sb="113" eb="114">
      <t>サイ</t>
    </rPh>
    <rPh sb="114" eb="116">
      <t>ザンダカ</t>
    </rPh>
    <rPh sb="116" eb="117">
      <t>タイ</t>
    </rPh>
    <rPh sb="117" eb="119">
      <t>ジギョウ</t>
    </rPh>
    <rPh sb="119" eb="121">
      <t>キボ</t>
    </rPh>
    <rPh sb="121" eb="123">
      <t>ヒリツ</t>
    </rPh>
    <rPh sb="124" eb="126">
      <t>ゲンショウ</t>
    </rPh>
    <rPh sb="126" eb="128">
      <t>ケイコウ</t>
    </rPh>
    <rPh sb="134" eb="136">
      <t>オスイ</t>
    </rPh>
    <rPh sb="136" eb="138">
      <t>ショリ</t>
    </rPh>
    <rPh sb="138" eb="140">
      <t>ゲンカ</t>
    </rPh>
    <rPh sb="141" eb="143">
      <t>ルイジ</t>
    </rPh>
    <rPh sb="143" eb="145">
      <t>ダンタイ</t>
    </rPh>
    <rPh sb="146" eb="147">
      <t>クラ</t>
    </rPh>
    <rPh sb="149" eb="150">
      <t>ヒク</t>
    </rPh>
    <rPh sb="152" eb="154">
      <t>ヒヨウ</t>
    </rPh>
    <rPh sb="155" eb="158">
      <t>コウリツセイ</t>
    </rPh>
    <rPh sb="159" eb="160">
      <t>タカ</t>
    </rPh>
    <rPh sb="161" eb="163">
      <t>ジョウキョウ</t>
    </rPh>
    <rPh sb="170" eb="172">
      <t>ケイヒ</t>
    </rPh>
    <rPh sb="172" eb="174">
      <t>カイシュウ</t>
    </rPh>
    <rPh sb="174" eb="175">
      <t>リツ</t>
    </rPh>
    <rPh sb="181" eb="182">
      <t>コ</t>
    </rPh>
    <rPh sb="187" eb="189">
      <t>オスイ</t>
    </rPh>
    <rPh sb="189" eb="191">
      <t>ショリ</t>
    </rPh>
    <rPh sb="192" eb="193">
      <t>カカ</t>
    </rPh>
    <rPh sb="194" eb="196">
      <t>ケイヒ</t>
    </rPh>
    <rPh sb="197" eb="200">
      <t>シヨウリョウ</t>
    </rPh>
    <rPh sb="201" eb="202">
      <t>マカナ</t>
    </rPh>
    <rPh sb="238" eb="240">
      <t>イッソウ</t>
    </rPh>
    <rPh sb="258" eb="260">
      <t>シセツ</t>
    </rPh>
    <rPh sb="260" eb="263">
      <t>リヨウリツ</t>
    </rPh>
    <rPh sb="265" eb="267">
      <t>セイビ</t>
    </rPh>
    <rPh sb="267" eb="268">
      <t>ズ</t>
    </rPh>
    <rPh sb="268" eb="270">
      <t>クイキ</t>
    </rPh>
    <rPh sb="270" eb="272">
      <t>メンセキ</t>
    </rPh>
    <rPh sb="273" eb="275">
      <t>セイビ</t>
    </rPh>
    <rPh sb="275" eb="277">
      <t>タイショウ</t>
    </rPh>
    <rPh sb="277" eb="279">
      <t>クイキ</t>
    </rPh>
    <rPh sb="279" eb="281">
      <t>メンセキ</t>
    </rPh>
    <rPh sb="288" eb="289">
      <t>ヒク</t>
    </rPh>
    <rPh sb="308" eb="309">
      <t>オオ</t>
    </rPh>
    <rPh sb="318" eb="320">
      <t>セイビ</t>
    </rPh>
    <rPh sb="320" eb="322">
      <t>メンセキ</t>
    </rPh>
    <rPh sb="323" eb="325">
      <t>カクダイ</t>
    </rPh>
    <rPh sb="326" eb="328">
      <t>スイセン</t>
    </rPh>
    <rPh sb="328" eb="329">
      <t>カ</t>
    </rPh>
    <rPh sb="329" eb="330">
      <t>リツ</t>
    </rPh>
    <rPh sb="331" eb="333">
      <t>コウジョウ</t>
    </rPh>
    <rPh sb="342" eb="344">
      <t>シサン</t>
    </rPh>
    <rPh sb="345" eb="347">
      <t>ユウコウ</t>
    </rPh>
    <rPh sb="347" eb="349">
      <t>カツヨウ</t>
    </rPh>
    <rPh sb="350" eb="351">
      <t>ハカ</t>
    </rPh>
    <rPh sb="352" eb="354">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</si>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</sst>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3" fillId="0" borderId="3" xfId="1" applyFont="1" applyBorder="1" applyAlignment="1">
      <alignment horizontal="left" vertical="center"/>
    </xf>
    <xf numFmtId="0" fontId="23" fillId="0" borderId="4" xfId="1" applyFont="1" applyBorder="1" applyAlignment="1">
      <alignment horizontal="left" vertical="center"/>
    </xf>
    <xf numFmtId="0" fontId="23" fillId="0" borderId="5" xfId="1" applyFont="1" applyBorder="1" applyAlignment="1">
      <alignment horizontal="left" vertical="center"/>
    </xf>
    <xf numFmtId="0" fontId="23" fillId="0" borderId="6" xfId="1" applyFont="1" applyBorder="1" applyAlignment="1">
      <alignment horizontal="left" vertical="center"/>
    </xf>
    <xf numFmtId="0" fontId="23" fillId="0" borderId="0" xfId="1" applyFont="1" applyBorder="1" applyAlignment="1">
      <alignment horizontal="left" vertical="center"/>
    </xf>
    <xf numFmtId="0" fontId="2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0.04</c:v>
                </c:pt>
                <c:pt idx="2" formatCode="#,##0.00;&quot;△&quot;#,##0.00">
                  <c:v>0</c:v>
                </c:pt>
                <c:pt idx="3">
                  <c:v>0.19</c:v>
                </c:pt>
                <c:pt idx="4">
                  <c:v>0.27</c:v>
                </c:pt>
              </c:numCache>
            </c:numRef>
          </c:val>
        </c:ser>
        <c:dLbls>
          <c:showLegendKey val="0"/>
          <c:showVal val="0"/>
          <c:showCatName val="0"/>
          <c:showSerName val="0"/>
          <c:showPercent val="0"/>
          <c:showBubbleSize val="0"/>
        </c:dLbls>
        <c:gapWidth val="150"/>
        <c:axId val="290758960"/>
        <c:axId val="29075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0.22</c:v>
                </c:pt>
                <c:pt idx="4">
                  <c:v>0.28000000000000003</c:v>
                </c:pt>
              </c:numCache>
            </c:numRef>
          </c:val>
          <c:smooth val="0"/>
        </c:ser>
        <c:dLbls>
          <c:showLegendKey val="0"/>
          <c:showVal val="0"/>
          <c:showCatName val="0"/>
          <c:showSerName val="0"/>
          <c:showPercent val="0"/>
          <c:showBubbleSize val="0"/>
        </c:dLbls>
        <c:marker val="1"/>
        <c:smooth val="0"/>
        <c:axId val="290758960"/>
        <c:axId val="290759352"/>
      </c:lineChart>
      <c:dateAx>
        <c:axId val="290758960"/>
        <c:scaling>
          <c:orientation val="minMax"/>
        </c:scaling>
        <c:delete val="1"/>
        <c:axPos val="b"/>
        <c:numFmt formatCode="ge" sourceLinked="1"/>
        <c:majorTickMark val="none"/>
        <c:minorTickMark val="none"/>
        <c:tickLblPos val="none"/>
        <c:crossAx val="290759352"/>
        <c:crosses val="autoZero"/>
        <c:auto val="1"/>
        <c:lblOffset val="100"/>
        <c:baseTimeUnit val="years"/>
      </c:dateAx>
      <c:valAx>
        <c:axId val="29075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75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44.15</c:v>
                </c:pt>
                <c:pt idx="1">
                  <c:v>42.21</c:v>
                </c:pt>
                <c:pt idx="2">
                  <c:v>41.9</c:v>
                </c:pt>
                <c:pt idx="3">
                  <c:v>42.69</c:v>
                </c:pt>
                <c:pt idx="4">
                  <c:v>43.11</c:v>
                </c:pt>
              </c:numCache>
            </c:numRef>
          </c:val>
        </c:ser>
        <c:dLbls>
          <c:showLegendKey val="0"/>
          <c:showVal val="0"/>
          <c:showCatName val="0"/>
          <c:showSerName val="0"/>
          <c:showPercent val="0"/>
          <c:showBubbleSize val="0"/>
        </c:dLbls>
        <c:gapWidth val="150"/>
        <c:axId val="292753520"/>
        <c:axId val="29275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66.63</c:v>
                </c:pt>
                <c:pt idx="4">
                  <c:v>67.040000000000006</c:v>
                </c:pt>
              </c:numCache>
            </c:numRef>
          </c:val>
          <c:smooth val="0"/>
        </c:ser>
        <c:dLbls>
          <c:showLegendKey val="0"/>
          <c:showVal val="0"/>
          <c:showCatName val="0"/>
          <c:showSerName val="0"/>
          <c:showPercent val="0"/>
          <c:showBubbleSize val="0"/>
        </c:dLbls>
        <c:marker val="1"/>
        <c:smooth val="0"/>
        <c:axId val="292753520"/>
        <c:axId val="292756656"/>
      </c:lineChart>
      <c:dateAx>
        <c:axId val="292753520"/>
        <c:scaling>
          <c:orientation val="minMax"/>
        </c:scaling>
        <c:delete val="1"/>
        <c:axPos val="b"/>
        <c:numFmt formatCode="ge" sourceLinked="1"/>
        <c:majorTickMark val="none"/>
        <c:minorTickMark val="none"/>
        <c:tickLblPos val="none"/>
        <c:crossAx val="292756656"/>
        <c:crosses val="autoZero"/>
        <c:auto val="1"/>
        <c:lblOffset val="100"/>
        <c:baseTimeUnit val="years"/>
      </c:dateAx>
      <c:valAx>
        <c:axId val="29275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75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c:v>
                </c:pt>
                <c:pt idx="1">
                  <c:v>87</c:v>
                </c:pt>
                <c:pt idx="2">
                  <c:v>87.38</c:v>
                </c:pt>
                <c:pt idx="3">
                  <c:v>88.07</c:v>
                </c:pt>
                <c:pt idx="4">
                  <c:v>88.73</c:v>
                </c:pt>
              </c:numCache>
            </c:numRef>
          </c:val>
        </c:ser>
        <c:dLbls>
          <c:showLegendKey val="0"/>
          <c:showVal val="0"/>
          <c:showCatName val="0"/>
          <c:showSerName val="0"/>
          <c:showPercent val="0"/>
          <c:showBubbleSize val="0"/>
        </c:dLbls>
        <c:gapWidth val="150"/>
        <c:axId val="292724264"/>
        <c:axId val="29272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93.38</c:v>
                </c:pt>
                <c:pt idx="4">
                  <c:v>93.5</c:v>
                </c:pt>
              </c:numCache>
            </c:numRef>
          </c:val>
          <c:smooth val="0"/>
        </c:ser>
        <c:dLbls>
          <c:showLegendKey val="0"/>
          <c:showVal val="0"/>
          <c:showCatName val="0"/>
          <c:showSerName val="0"/>
          <c:showPercent val="0"/>
          <c:showBubbleSize val="0"/>
        </c:dLbls>
        <c:marker val="1"/>
        <c:smooth val="0"/>
        <c:axId val="292724264"/>
        <c:axId val="292721128"/>
      </c:lineChart>
      <c:dateAx>
        <c:axId val="292724264"/>
        <c:scaling>
          <c:orientation val="minMax"/>
        </c:scaling>
        <c:delete val="1"/>
        <c:axPos val="b"/>
        <c:numFmt formatCode="ge" sourceLinked="1"/>
        <c:majorTickMark val="none"/>
        <c:minorTickMark val="none"/>
        <c:tickLblPos val="none"/>
        <c:crossAx val="292721128"/>
        <c:crosses val="autoZero"/>
        <c:auto val="1"/>
        <c:lblOffset val="100"/>
        <c:baseTimeUnit val="years"/>
      </c:dateAx>
      <c:valAx>
        <c:axId val="29272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72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91.85</c:v>
                </c:pt>
                <c:pt idx="1">
                  <c:v>92.14</c:v>
                </c:pt>
                <c:pt idx="2">
                  <c:v>92</c:v>
                </c:pt>
                <c:pt idx="3">
                  <c:v>88.25</c:v>
                </c:pt>
                <c:pt idx="4">
                  <c:v>89.22</c:v>
                </c:pt>
              </c:numCache>
            </c:numRef>
          </c:val>
        </c:ser>
        <c:dLbls>
          <c:showLegendKey val="0"/>
          <c:showVal val="0"/>
          <c:showCatName val="0"/>
          <c:showSerName val="0"/>
          <c:showPercent val="0"/>
          <c:showBubbleSize val="0"/>
        </c:dLbls>
        <c:gapWidth val="150"/>
        <c:axId val="292719952"/>
        <c:axId val="29272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2719952"/>
        <c:axId val="292722304"/>
      </c:lineChart>
      <c:dateAx>
        <c:axId val="292719952"/>
        <c:scaling>
          <c:orientation val="minMax"/>
        </c:scaling>
        <c:delete val="1"/>
        <c:axPos val="b"/>
        <c:numFmt formatCode="ge" sourceLinked="1"/>
        <c:majorTickMark val="none"/>
        <c:minorTickMark val="none"/>
        <c:tickLblPos val="none"/>
        <c:crossAx val="292722304"/>
        <c:crosses val="autoZero"/>
        <c:auto val="1"/>
        <c:lblOffset val="100"/>
        <c:baseTimeUnit val="years"/>
      </c:dateAx>
      <c:valAx>
        <c:axId val="29272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71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2719168"/>
        <c:axId val="292725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2719168"/>
        <c:axId val="292725832"/>
      </c:lineChart>
      <c:dateAx>
        <c:axId val="292719168"/>
        <c:scaling>
          <c:orientation val="minMax"/>
        </c:scaling>
        <c:delete val="1"/>
        <c:axPos val="b"/>
        <c:numFmt formatCode="ge" sourceLinked="1"/>
        <c:majorTickMark val="none"/>
        <c:minorTickMark val="none"/>
        <c:tickLblPos val="none"/>
        <c:crossAx val="292725832"/>
        <c:crosses val="autoZero"/>
        <c:auto val="1"/>
        <c:lblOffset val="100"/>
        <c:baseTimeUnit val="years"/>
      </c:dateAx>
      <c:valAx>
        <c:axId val="29272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7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2723872"/>
        <c:axId val="29272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2723872"/>
        <c:axId val="292720344"/>
      </c:lineChart>
      <c:dateAx>
        <c:axId val="292723872"/>
        <c:scaling>
          <c:orientation val="minMax"/>
        </c:scaling>
        <c:delete val="1"/>
        <c:axPos val="b"/>
        <c:numFmt formatCode="ge" sourceLinked="1"/>
        <c:majorTickMark val="none"/>
        <c:minorTickMark val="none"/>
        <c:tickLblPos val="none"/>
        <c:crossAx val="292720344"/>
        <c:crosses val="autoZero"/>
        <c:auto val="1"/>
        <c:lblOffset val="100"/>
        <c:baseTimeUnit val="years"/>
      </c:dateAx>
      <c:valAx>
        <c:axId val="29272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7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2721520"/>
        <c:axId val="29272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2721520"/>
        <c:axId val="292723088"/>
      </c:lineChart>
      <c:dateAx>
        <c:axId val="292721520"/>
        <c:scaling>
          <c:orientation val="minMax"/>
        </c:scaling>
        <c:delete val="1"/>
        <c:axPos val="b"/>
        <c:numFmt formatCode="ge" sourceLinked="1"/>
        <c:majorTickMark val="none"/>
        <c:minorTickMark val="none"/>
        <c:tickLblPos val="none"/>
        <c:crossAx val="292723088"/>
        <c:crosses val="autoZero"/>
        <c:auto val="1"/>
        <c:lblOffset val="100"/>
        <c:baseTimeUnit val="years"/>
      </c:dateAx>
      <c:valAx>
        <c:axId val="29272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72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2755872"/>
        <c:axId val="2927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2755872"/>
        <c:axId val="292754304"/>
      </c:lineChart>
      <c:dateAx>
        <c:axId val="292755872"/>
        <c:scaling>
          <c:orientation val="minMax"/>
        </c:scaling>
        <c:delete val="1"/>
        <c:axPos val="b"/>
        <c:numFmt formatCode="ge" sourceLinked="1"/>
        <c:majorTickMark val="none"/>
        <c:minorTickMark val="none"/>
        <c:tickLblPos val="none"/>
        <c:crossAx val="292754304"/>
        <c:crosses val="autoZero"/>
        <c:auto val="1"/>
        <c:lblOffset val="100"/>
        <c:baseTimeUnit val="years"/>
      </c:dateAx>
      <c:valAx>
        <c:axId val="2927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7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833.53</c:v>
                </c:pt>
                <c:pt idx="1">
                  <c:v>791.03</c:v>
                </c:pt>
                <c:pt idx="2">
                  <c:v>701.42</c:v>
                </c:pt>
                <c:pt idx="3">
                  <c:v>661.47</c:v>
                </c:pt>
                <c:pt idx="4">
                  <c:v>629.39</c:v>
                </c:pt>
              </c:numCache>
            </c:numRef>
          </c:val>
        </c:ser>
        <c:dLbls>
          <c:showLegendKey val="0"/>
          <c:showVal val="0"/>
          <c:showCatName val="0"/>
          <c:showSerName val="0"/>
          <c:showPercent val="0"/>
          <c:showBubbleSize val="0"/>
        </c:dLbls>
        <c:gapWidth val="150"/>
        <c:axId val="292755480"/>
        <c:axId val="29275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1017.47</c:v>
                </c:pt>
                <c:pt idx="4">
                  <c:v>970.35</c:v>
                </c:pt>
              </c:numCache>
            </c:numRef>
          </c:val>
          <c:smooth val="0"/>
        </c:ser>
        <c:dLbls>
          <c:showLegendKey val="0"/>
          <c:showVal val="0"/>
          <c:showCatName val="0"/>
          <c:showSerName val="0"/>
          <c:showPercent val="0"/>
          <c:showBubbleSize val="0"/>
        </c:dLbls>
        <c:marker val="1"/>
        <c:smooth val="0"/>
        <c:axId val="292755480"/>
        <c:axId val="292757048"/>
      </c:lineChart>
      <c:dateAx>
        <c:axId val="292755480"/>
        <c:scaling>
          <c:orientation val="minMax"/>
        </c:scaling>
        <c:delete val="1"/>
        <c:axPos val="b"/>
        <c:numFmt formatCode="ge" sourceLinked="1"/>
        <c:majorTickMark val="none"/>
        <c:minorTickMark val="none"/>
        <c:tickLblPos val="none"/>
        <c:crossAx val="292757048"/>
        <c:crosses val="autoZero"/>
        <c:auto val="1"/>
        <c:lblOffset val="100"/>
        <c:baseTimeUnit val="years"/>
      </c:dateAx>
      <c:valAx>
        <c:axId val="29275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75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106.57</c:v>
                </c:pt>
                <c:pt idx="1">
                  <c:v>104.16</c:v>
                </c:pt>
                <c:pt idx="2">
                  <c:v>119.5</c:v>
                </c:pt>
                <c:pt idx="3">
                  <c:v>118.03</c:v>
                </c:pt>
                <c:pt idx="4">
                  <c:v>120.64</c:v>
                </c:pt>
              </c:numCache>
            </c:numRef>
          </c:val>
        </c:ser>
        <c:dLbls>
          <c:showLegendKey val="0"/>
          <c:showVal val="0"/>
          <c:showCatName val="0"/>
          <c:showSerName val="0"/>
          <c:showPercent val="0"/>
          <c:showBubbleSize val="0"/>
        </c:dLbls>
        <c:gapWidth val="150"/>
        <c:axId val="292754696"/>
        <c:axId val="2927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96.37</c:v>
                </c:pt>
                <c:pt idx="4">
                  <c:v>99.26</c:v>
                </c:pt>
              </c:numCache>
            </c:numRef>
          </c:val>
          <c:smooth val="0"/>
        </c:ser>
        <c:dLbls>
          <c:showLegendKey val="0"/>
          <c:showVal val="0"/>
          <c:showCatName val="0"/>
          <c:showSerName val="0"/>
          <c:showPercent val="0"/>
          <c:showBubbleSize val="0"/>
        </c:dLbls>
        <c:marker val="1"/>
        <c:smooth val="0"/>
        <c:axId val="292754696"/>
        <c:axId val="292757440"/>
      </c:lineChart>
      <c:dateAx>
        <c:axId val="292754696"/>
        <c:scaling>
          <c:orientation val="minMax"/>
        </c:scaling>
        <c:delete val="1"/>
        <c:axPos val="b"/>
        <c:numFmt formatCode="ge" sourceLinked="1"/>
        <c:majorTickMark val="none"/>
        <c:minorTickMark val="none"/>
        <c:tickLblPos val="none"/>
        <c:crossAx val="292757440"/>
        <c:crosses val="autoZero"/>
        <c:auto val="1"/>
        <c:lblOffset val="100"/>
        <c:baseTimeUnit val="years"/>
      </c:dateAx>
      <c:valAx>
        <c:axId val="2927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75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151.27000000000001</c:v>
                </c:pt>
                <c:pt idx="1">
                  <c:v>160.54</c:v>
                </c:pt>
                <c:pt idx="2">
                  <c:v>154.35</c:v>
                </c:pt>
                <c:pt idx="3">
                  <c:v>158.38</c:v>
                </c:pt>
                <c:pt idx="4">
                  <c:v>154.51</c:v>
                </c:pt>
              </c:numCache>
            </c:numRef>
          </c:val>
        </c:ser>
        <c:dLbls>
          <c:showLegendKey val="0"/>
          <c:showVal val="0"/>
          <c:showCatName val="0"/>
          <c:showSerName val="0"/>
          <c:showPercent val="0"/>
          <c:showBubbleSize val="0"/>
        </c:dLbls>
        <c:gapWidth val="150"/>
        <c:axId val="292760184"/>
        <c:axId val="2927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162.65</c:v>
                </c:pt>
                <c:pt idx="4">
                  <c:v>159.53</c:v>
                </c:pt>
              </c:numCache>
            </c:numRef>
          </c:val>
          <c:smooth val="0"/>
        </c:ser>
        <c:dLbls>
          <c:showLegendKey val="0"/>
          <c:showVal val="0"/>
          <c:showCatName val="0"/>
          <c:showSerName val="0"/>
          <c:showPercent val="0"/>
          <c:showBubbleSize val="0"/>
        </c:dLbls>
        <c:marker val="1"/>
        <c:smooth val="0"/>
        <c:axId val="292760184"/>
        <c:axId val="292760576"/>
      </c:lineChart>
      <c:dateAx>
        <c:axId val="292760184"/>
        <c:scaling>
          <c:orientation val="minMax"/>
        </c:scaling>
        <c:delete val="1"/>
        <c:axPos val="b"/>
        <c:numFmt formatCode="ge" sourceLinked="1"/>
        <c:majorTickMark val="none"/>
        <c:minorTickMark val="none"/>
        <c:tickLblPos val="none"/>
        <c:crossAx val="292760576"/>
        <c:crosses val="autoZero"/>
        <c:auto val="1"/>
        <c:lblOffset val="100"/>
        <c:baseTimeUnit val="years"/>
      </c:dateAx>
      <c:valAx>
        <c:axId val="2927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76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7" t="str">
        <f>データ!H6</f>
        <v>鳥取県　米子市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4"/>
      <c r="BK7" s="4"/>
      <c r="BL7" s="5" t="s">
        <v>9</v>
      </c>
      <c r="BM7" s="6"/>
      <c r="BN7" s="6"/>
      <c r="BO7" s="6"/>
      <c r="BP7" s="6"/>
      <c r="BQ7" s="6"/>
      <c r="BR7" s="6"/>
      <c r="BS7" s="6"/>
      <c r="BT7" s="6"/>
      <c r="BU7" s="6"/>
      <c r="BV7" s="6"/>
      <c r="BW7" s="6"/>
      <c r="BX7" s="6"/>
      <c r="BY7" s="7"/>
    </row>
    <row r="8" spans="1:78" ht="18.75" customHeight="1">
      <c r="A8" s="2"/>
      <c r="B8" s="84" t="str">
        <f>データ!I6</f>
        <v>法非適用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Ad</v>
      </c>
      <c r="X8" s="84"/>
      <c r="Y8" s="84"/>
      <c r="Z8" s="84"/>
      <c r="AA8" s="84"/>
      <c r="AB8" s="84"/>
      <c r="AC8" s="84"/>
      <c r="AD8" s="85" t="s">
        <v>124</v>
      </c>
      <c r="AE8" s="85"/>
      <c r="AF8" s="85"/>
      <c r="AG8" s="85"/>
      <c r="AH8" s="85"/>
      <c r="AI8" s="85"/>
      <c r="AJ8" s="85"/>
      <c r="AK8" s="4"/>
      <c r="AL8" s="79">
        <f>データ!S6</f>
        <v>149407</v>
      </c>
      <c r="AM8" s="79"/>
      <c r="AN8" s="79"/>
      <c r="AO8" s="79"/>
      <c r="AP8" s="79"/>
      <c r="AQ8" s="79"/>
      <c r="AR8" s="79"/>
      <c r="AS8" s="79"/>
      <c r="AT8" s="78">
        <f>データ!T6</f>
        <v>132.41999999999999</v>
      </c>
      <c r="AU8" s="78"/>
      <c r="AV8" s="78"/>
      <c r="AW8" s="78"/>
      <c r="AX8" s="78"/>
      <c r="AY8" s="78"/>
      <c r="AZ8" s="78"/>
      <c r="BA8" s="78"/>
      <c r="BB8" s="78">
        <f>データ!U6</f>
        <v>1128.28</v>
      </c>
      <c r="BC8" s="78"/>
      <c r="BD8" s="78"/>
      <c r="BE8" s="78"/>
      <c r="BF8" s="78"/>
      <c r="BG8" s="78"/>
      <c r="BH8" s="78"/>
      <c r="BI8" s="78"/>
      <c r="BJ8" s="4"/>
      <c r="BK8" s="4"/>
      <c r="BL8" s="82" t="s">
        <v>10</v>
      </c>
      <c r="BM8" s="83"/>
      <c r="BN8" s="8" t="s">
        <v>11</v>
      </c>
      <c r="BO8" s="9"/>
      <c r="BP8" s="9"/>
      <c r="BQ8" s="9"/>
      <c r="BR8" s="9"/>
      <c r="BS8" s="9"/>
      <c r="BT8" s="9"/>
      <c r="BU8" s="9"/>
      <c r="BV8" s="9"/>
      <c r="BW8" s="9"/>
      <c r="BX8" s="9"/>
      <c r="BY8" s="10"/>
    </row>
    <row r="9" spans="1:78" ht="18.75" customHeight="1">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4"/>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4"/>
      <c r="BK9" s="4"/>
      <c r="BL9" s="76" t="s">
        <v>20</v>
      </c>
      <c r="BM9" s="77"/>
      <c r="BN9" s="11" t="s">
        <v>21</v>
      </c>
      <c r="BO9" s="12"/>
      <c r="BP9" s="12"/>
      <c r="BQ9" s="12"/>
      <c r="BR9" s="12"/>
      <c r="BS9" s="12"/>
      <c r="BT9" s="12"/>
      <c r="BU9" s="12"/>
      <c r="BV9" s="12"/>
      <c r="BW9" s="12"/>
      <c r="BX9" s="12"/>
      <c r="BY9" s="13"/>
    </row>
    <row r="10" spans="1:78" ht="18.75" customHeight="1">
      <c r="A10" s="2"/>
      <c r="B10" s="78" t="str">
        <f>データ!N6</f>
        <v>-</v>
      </c>
      <c r="C10" s="78"/>
      <c r="D10" s="78"/>
      <c r="E10" s="78"/>
      <c r="F10" s="78"/>
      <c r="G10" s="78"/>
      <c r="H10" s="78"/>
      <c r="I10" s="78" t="str">
        <f>データ!O6</f>
        <v>該当数値なし</v>
      </c>
      <c r="J10" s="78"/>
      <c r="K10" s="78"/>
      <c r="L10" s="78"/>
      <c r="M10" s="78"/>
      <c r="N10" s="78"/>
      <c r="O10" s="78"/>
      <c r="P10" s="78">
        <f>データ!P6</f>
        <v>68.319999999999993</v>
      </c>
      <c r="Q10" s="78"/>
      <c r="R10" s="78"/>
      <c r="S10" s="78"/>
      <c r="T10" s="78"/>
      <c r="U10" s="78"/>
      <c r="V10" s="78"/>
      <c r="W10" s="78">
        <f>データ!Q6</f>
        <v>83.37</v>
      </c>
      <c r="X10" s="78"/>
      <c r="Y10" s="78"/>
      <c r="Z10" s="78"/>
      <c r="AA10" s="78"/>
      <c r="AB10" s="78"/>
      <c r="AC10" s="78"/>
      <c r="AD10" s="79">
        <f>データ!R6</f>
        <v>2898</v>
      </c>
      <c r="AE10" s="79"/>
      <c r="AF10" s="79"/>
      <c r="AG10" s="79"/>
      <c r="AH10" s="79"/>
      <c r="AI10" s="79"/>
      <c r="AJ10" s="79"/>
      <c r="AK10" s="2"/>
      <c r="AL10" s="79">
        <f>データ!V6</f>
        <v>101446</v>
      </c>
      <c r="AM10" s="79"/>
      <c r="AN10" s="79"/>
      <c r="AO10" s="79"/>
      <c r="AP10" s="79"/>
      <c r="AQ10" s="79"/>
      <c r="AR10" s="79"/>
      <c r="AS10" s="79"/>
      <c r="AT10" s="78">
        <f>データ!W6</f>
        <v>22.45</v>
      </c>
      <c r="AU10" s="78"/>
      <c r="AV10" s="78"/>
      <c r="AW10" s="78"/>
      <c r="AX10" s="78"/>
      <c r="AY10" s="78"/>
      <c r="AZ10" s="78"/>
      <c r="BA10" s="78"/>
      <c r="BB10" s="78">
        <f>データ!X6</f>
        <v>4518.75</v>
      </c>
      <c r="BC10" s="78"/>
      <c r="BD10" s="78"/>
      <c r="BE10" s="78"/>
      <c r="BF10" s="78"/>
      <c r="BG10" s="78"/>
      <c r="BH10" s="78"/>
      <c r="BI10" s="78"/>
      <c r="BJ10" s="2"/>
      <c r="BK10" s="2"/>
      <c r="BL10" s="80" t="s">
        <v>22</v>
      </c>
      <c r="BM10" s="81"/>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42" t="s">
        <v>26</v>
      </c>
      <c r="BM14" s="43"/>
      <c r="BN14" s="43"/>
      <c r="BO14" s="43"/>
      <c r="BP14" s="43"/>
      <c r="BQ14" s="43"/>
      <c r="BR14" s="43"/>
      <c r="BS14" s="43"/>
      <c r="BT14" s="43"/>
      <c r="BU14" s="43"/>
      <c r="BV14" s="43"/>
      <c r="BW14" s="43"/>
      <c r="BX14" s="43"/>
      <c r="BY14" s="43"/>
      <c r="BZ14" s="44"/>
    </row>
    <row r="15" spans="1:78" ht="13.5" customHeight="1">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1" t="s">
        <v>123</v>
      </c>
      <c r="BM16" s="62"/>
      <c r="BN16" s="62"/>
      <c r="BO16" s="62"/>
      <c r="BP16" s="62"/>
      <c r="BQ16" s="62"/>
      <c r="BR16" s="62"/>
      <c r="BS16" s="62"/>
      <c r="BT16" s="62"/>
      <c r="BU16" s="62"/>
      <c r="BV16" s="62"/>
      <c r="BW16" s="62"/>
      <c r="BX16" s="62"/>
      <c r="BY16" s="62"/>
      <c r="BZ16" s="63"/>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1"/>
      <c r="BM17" s="62"/>
      <c r="BN17" s="62"/>
      <c r="BO17" s="62"/>
      <c r="BP17" s="62"/>
      <c r="BQ17" s="62"/>
      <c r="BR17" s="62"/>
      <c r="BS17" s="62"/>
      <c r="BT17" s="62"/>
      <c r="BU17" s="62"/>
      <c r="BV17" s="62"/>
      <c r="BW17" s="62"/>
      <c r="BX17" s="62"/>
      <c r="BY17" s="62"/>
      <c r="BZ17" s="63"/>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1"/>
      <c r="BM18" s="62"/>
      <c r="BN18" s="62"/>
      <c r="BO18" s="62"/>
      <c r="BP18" s="62"/>
      <c r="BQ18" s="62"/>
      <c r="BR18" s="62"/>
      <c r="BS18" s="62"/>
      <c r="BT18" s="62"/>
      <c r="BU18" s="62"/>
      <c r="BV18" s="62"/>
      <c r="BW18" s="62"/>
      <c r="BX18" s="62"/>
      <c r="BY18" s="62"/>
      <c r="BZ18" s="63"/>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1"/>
      <c r="BM19" s="62"/>
      <c r="BN19" s="62"/>
      <c r="BO19" s="62"/>
      <c r="BP19" s="62"/>
      <c r="BQ19" s="62"/>
      <c r="BR19" s="62"/>
      <c r="BS19" s="62"/>
      <c r="BT19" s="62"/>
      <c r="BU19" s="62"/>
      <c r="BV19" s="62"/>
      <c r="BW19" s="62"/>
      <c r="BX19" s="62"/>
      <c r="BY19" s="62"/>
      <c r="BZ19" s="63"/>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1"/>
      <c r="BM20" s="62"/>
      <c r="BN20" s="62"/>
      <c r="BO20" s="62"/>
      <c r="BP20" s="62"/>
      <c r="BQ20" s="62"/>
      <c r="BR20" s="62"/>
      <c r="BS20" s="62"/>
      <c r="BT20" s="62"/>
      <c r="BU20" s="62"/>
      <c r="BV20" s="62"/>
      <c r="BW20" s="62"/>
      <c r="BX20" s="62"/>
      <c r="BY20" s="62"/>
      <c r="BZ20" s="63"/>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1"/>
      <c r="BM21" s="62"/>
      <c r="BN21" s="62"/>
      <c r="BO21" s="62"/>
      <c r="BP21" s="62"/>
      <c r="BQ21" s="62"/>
      <c r="BR21" s="62"/>
      <c r="BS21" s="62"/>
      <c r="BT21" s="62"/>
      <c r="BU21" s="62"/>
      <c r="BV21" s="62"/>
      <c r="BW21" s="62"/>
      <c r="BX21" s="62"/>
      <c r="BY21" s="62"/>
      <c r="BZ21" s="63"/>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1"/>
      <c r="BM22" s="62"/>
      <c r="BN22" s="62"/>
      <c r="BO22" s="62"/>
      <c r="BP22" s="62"/>
      <c r="BQ22" s="62"/>
      <c r="BR22" s="62"/>
      <c r="BS22" s="62"/>
      <c r="BT22" s="62"/>
      <c r="BU22" s="62"/>
      <c r="BV22" s="62"/>
      <c r="BW22" s="62"/>
      <c r="BX22" s="62"/>
      <c r="BY22" s="62"/>
      <c r="BZ22" s="63"/>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1"/>
      <c r="BM23" s="62"/>
      <c r="BN23" s="62"/>
      <c r="BO23" s="62"/>
      <c r="BP23" s="62"/>
      <c r="BQ23" s="62"/>
      <c r="BR23" s="62"/>
      <c r="BS23" s="62"/>
      <c r="BT23" s="62"/>
      <c r="BU23" s="62"/>
      <c r="BV23" s="62"/>
      <c r="BW23" s="62"/>
      <c r="BX23" s="62"/>
      <c r="BY23" s="62"/>
      <c r="BZ23" s="63"/>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1"/>
      <c r="BM24" s="62"/>
      <c r="BN24" s="62"/>
      <c r="BO24" s="62"/>
      <c r="BP24" s="62"/>
      <c r="BQ24" s="62"/>
      <c r="BR24" s="62"/>
      <c r="BS24" s="62"/>
      <c r="BT24" s="62"/>
      <c r="BU24" s="62"/>
      <c r="BV24" s="62"/>
      <c r="BW24" s="62"/>
      <c r="BX24" s="62"/>
      <c r="BY24" s="62"/>
      <c r="BZ24" s="63"/>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1"/>
      <c r="BM25" s="62"/>
      <c r="BN25" s="62"/>
      <c r="BO25" s="62"/>
      <c r="BP25" s="62"/>
      <c r="BQ25" s="62"/>
      <c r="BR25" s="62"/>
      <c r="BS25" s="62"/>
      <c r="BT25" s="62"/>
      <c r="BU25" s="62"/>
      <c r="BV25" s="62"/>
      <c r="BW25" s="62"/>
      <c r="BX25" s="62"/>
      <c r="BY25" s="62"/>
      <c r="BZ25" s="63"/>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1"/>
      <c r="BM26" s="62"/>
      <c r="BN26" s="62"/>
      <c r="BO26" s="62"/>
      <c r="BP26" s="62"/>
      <c r="BQ26" s="62"/>
      <c r="BR26" s="62"/>
      <c r="BS26" s="62"/>
      <c r="BT26" s="62"/>
      <c r="BU26" s="62"/>
      <c r="BV26" s="62"/>
      <c r="BW26" s="62"/>
      <c r="BX26" s="62"/>
      <c r="BY26" s="62"/>
      <c r="BZ26" s="63"/>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1"/>
      <c r="BM27" s="62"/>
      <c r="BN27" s="62"/>
      <c r="BO27" s="62"/>
      <c r="BP27" s="62"/>
      <c r="BQ27" s="62"/>
      <c r="BR27" s="62"/>
      <c r="BS27" s="62"/>
      <c r="BT27" s="62"/>
      <c r="BU27" s="62"/>
      <c r="BV27" s="62"/>
      <c r="BW27" s="62"/>
      <c r="BX27" s="62"/>
      <c r="BY27" s="62"/>
      <c r="BZ27" s="63"/>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1"/>
      <c r="BM28" s="62"/>
      <c r="BN28" s="62"/>
      <c r="BO28" s="62"/>
      <c r="BP28" s="62"/>
      <c r="BQ28" s="62"/>
      <c r="BR28" s="62"/>
      <c r="BS28" s="62"/>
      <c r="BT28" s="62"/>
      <c r="BU28" s="62"/>
      <c r="BV28" s="62"/>
      <c r="BW28" s="62"/>
      <c r="BX28" s="62"/>
      <c r="BY28" s="62"/>
      <c r="BZ28" s="63"/>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1"/>
      <c r="BM29" s="62"/>
      <c r="BN29" s="62"/>
      <c r="BO29" s="62"/>
      <c r="BP29" s="62"/>
      <c r="BQ29" s="62"/>
      <c r="BR29" s="62"/>
      <c r="BS29" s="62"/>
      <c r="BT29" s="62"/>
      <c r="BU29" s="62"/>
      <c r="BV29" s="62"/>
      <c r="BW29" s="62"/>
      <c r="BX29" s="62"/>
      <c r="BY29" s="62"/>
      <c r="BZ29" s="63"/>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1"/>
      <c r="BM30" s="62"/>
      <c r="BN30" s="62"/>
      <c r="BO30" s="62"/>
      <c r="BP30" s="62"/>
      <c r="BQ30" s="62"/>
      <c r="BR30" s="62"/>
      <c r="BS30" s="62"/>
      <c r="BT30" s="62"/>
      <c r="BU30" s="62"/>
      <c r="BV30" s="62"/>
      <c r="BW30" s="62"/>
      <c r="BX30" s="62"/>
      <c r="BY30" s="62"/>
      <c r="BZ30" s="63"/>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1"/>
      <c r="BM31" s="62"/>
      <c r="BN31" s="62"/>
      <c r="BO31" s="62"/>
      <c r="BP31" s="62"/>
      <c r="BQ31" s="62"/>
      <c r="BR31" s="62"/>
      <c r="BS31" s="62"/>
      <c r="BT31" s="62"/>
      <c r="BU31" s="62"/>
      <c r="BV31" s="62"/>
      <c r="BW31" s="62"/>
      <c r="BX31" s="62"/>
      <c r="BY31" s="62"/>
      <c r="BZ31" s="63"/>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1"/>
      <c r="BM32" s="62"/>
      <c r="BN32" s="62"/>
      <c r="BO32" s="62"/>
      <c r="BP32" s="62"/>
      <c r="BQ32" s="62"/>
      <c r="BR32" s="62"/>
      <c r="BS32" s="62"/>
      <c r="BT32" s="62"/>
      <c r="BU32" s="62"/>
      <c r="BV32" s="62"/>
      <c r="BW32" s="62"/>
      <c r="BX32" s="62"/>
      <c r="BY32" s="62"/>
      <c r="BZ32" s="63"/>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1"/>
      <c r="BM33" s="62"/>
      <c r="BN33" s="62"/>
      <c r="BO33" s="62"/>
      <c r="BP33" s="62"/>
      <c r="BQ33" s="62"/>
      <c r="BR33" s="62"/>
      <c r="BS33" s="62"/>
      <c r="BT33" s="62"/>
      <c r="BU33" s="62"/>
      <c r="BV33" s="62"/>
      <c r="BW33" s="62"/>
      <c r="BX33" s="62"/>
      <c r="BY33" s="62"/>
      <c r="BZ33" s="63"/>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1"/>
      <c r="BM34" s="62"/>
      <c r="BN34" s="62"/>
      <c r="BO34" s="62"/>
      <c r="BP34" s="62"/>
      <c r="BQ34" s="62"/>
      <c r="BR34" s="62"/>
      <c r="BS34" s="62"/>
      <c r="BT34" s="62"/>
      <c r="BU34" s="62"/>
      <c r="BV34" s="62"/>
      <c r="BW34" s="62"/>
      <c r="BX34" s="62"/>
      <c r="BY34" s="62"/>
      <c r="BZ34" s="63"/>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1"/>
      <c r="BM35" s="62"/>
      <c r="BN35" s="62"/>
      <c r="BO35" s="62"/>
      <c r="BP35" s="62"/>
      <c r="BQ35" s="62"/>
      <c r="BR35" s="62"/>
      <c r="BS35" s="62"/>
      <c r="BT35" s="62"/>
      <c r="BU35" s="62"/>
      <c r="BV35" s="62"/>
      <c r="BW35" s="62"/>
      <c r="BX35" s="62"/>
      <c r="BY35" s="62"/>
      <c r="BZ35" s="63"/>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1"/>
      <c r="BM36" s="62"/>
      <c r="BN36" s="62"/>
      <c r="BO36" s="62"/>
      <c r="BP36" s="62"/>
      <c r="BQ36" s="62"/>
      <c r="BR36" s="62"/>
      <c r="BS36" s="62"/>
      <c r="BT36" s="62"/>
      <c r="BU36" s="62"/>
      <c r="BV36" s="62"/>
      <c r="BW36" s="62"/>
      <c r="BX36" s="62"/>
      <c r="BY36" s="62"/>
      <c r="BZ36" s="63"/>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1"/>
      <c r="BM37" s="62"/>
      <c r="BN37" s="62"/>
      <c r="BO37" s="62"/>
      <c r="BP37" s="62"/>
      <c r="BQ37" s="62"/>
      <c r="BR37" s="62"/>
      <c r="BS37" s="62"/>
      <c r="BT37" s="62"/>
      <c r="BU37" s="62"/>
      <c r="BV37" s="62"/>
      <c r="BW37" s="62"/>
      <c r="BX37" s="62"/>
      <c r="BY37" s="62"/>
      <c r="BZ37" s="63"/>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1"/>
      <c r="BM38" s="62"/>
      <c r="BN38" s="62"/>
      <c r="BO38" s="62"/>
      <c r="BP38" s="62"/>
      <c r="BQ38" s="62"/>
      <c r="BR38" s="62"/>
      <c r="BS38" s="62"/>
      <c r="BT38" s="62"/>
      <c r="BU38" s="62"/>
      <c r="BV38" s="62"/>
      <c r="BW38" s="62"/>
      <c r="BX38" s="62"/>
      <c r="BY38" s="62"/>
      <c r="BZ38" s="63"/>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1"/>
      <c r="BM39" s="62"/>
      <c r="BN39" s="62"/>
      <c r="BO39" s="62"/>
      <c r="BP39" s="62"/>
      <c r="BQ39" s="62"/>
      <c r="BR39" s="62"/>
      <c r="BS39" s="62"/>
      <c r="BT39" s="62"/>
      <c r="BU39" s="62"/>
      <c r="BV39" s="62"/>
      <c r="BW39" s="62"/>
      <c r="BX39" s="62"/>
      <c r="BY39" s="62"/>
      <c r="BZ39" s="63"/>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1"/>
      <c r="BM40" s="62"/>
      <c r="BN40" s="62"/>
      <c r="BO40" s="62"/>
      <c r="BP40" s="62"/>
      <c r="BQ40" s="62"/>
      <c r="BR40" s="62"/>
      <c r="BS40" s="62"/>
      <c r="BT40" s="62"/>
      <c r="BU40" s="62"/>
      <c r="BV40" s="62"/>
      <c r="BW40" s="62"/>
      <c r="BX40" s="62"/>
      <c r="BY40" s="62"/>
      <c r="BZ40" s="63"/>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1"/>
      <c r="BM41" s="62"/>
      <c r="BN41" s="62"/>
      <c r="BO41" s="62"/>
      <c r="BP41" s="62"/>
      <c r="BQ41" s="62"/>
      <c r="BR41" s="62"/>
      <c r="BS41" s="62"/>
      <c r="BT41" s="62"/>
      <c r="BU41" s="62"/>
      <c r="BV41" s="62"/>
      <c r="BW41" s="62"/>
      <c r="BX41" s="62"/>
      <c r="BY41" s="62"/>
      <c r="BZ41" s="63"/>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1"/>
      <c r="BM42" s="62"/>
      <c r="BN42" s="62"/>
      <c r="BO42" s="62"/>
      <c r="BP42" s="62"/>
      <c r="BQ42" s="62"/>
      <c r="BR42" s="62"/>
      <c r="BS42" s="62"/>
      <c r="BT42" s="62"/>
      <c r="BU42" s="62"/>
      <c r="BV42" s="62"/>
      <c r="BW42" s="62"/>
      <c r="BX42" s="62"/>
      <c r="BY42" s="62"/>
      <c r="BZ42" s="63"/>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1"/>
      <c r="BM43" s="62"/>
      <c r="BN43" s="62"/>
      <c r="BO43" s="62"/>
      <c r="BP43" s="62"/>
      <c r="BQ43" s="62"/>
      <c r="BR43" s="62"/>
      <c r="BS43" s="62"/>
      <c r="BT43" s="62"/>
      <c r="BU43" s="62"/>
      <c r="BV43" s="62"/>
      <c r="BW43" s="62"/>
      <c r="BX43" s="62"/>
      <c r="BY43" s="62"/>
      <c r="BZ43" s="63"/>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4"/>
      <c r="BM44" s="65"/>
      <c r="BN44" s="65"/>
      <c r="BO44" s="65"/>
      <c r="BP44" s="65"/>
      <c r="BQ44" s="65"/>
      <c r="BR44" s="65"/>
      <c r="BS44" s="65"/>
      <c r="BT44" s="65"/>
      <c r="BU44" s="65"/>
      <c r="BV44" s="65"/>
      <c r="BW44" s="65"/>
      <c r="BX44" s="65"/>
      <c r="BY44" s="65"/>
      <c r="BZ44" s="66"/>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55" t="s">
        <v>31</v>
      </c>
      <c r="BM45" s="56"/>
      <c r="BN45" s="56"/>
      <c r="BO45" s="56"/>
      <c r="BP45" s="56"/>
      <c r="BQ45" s="56"/>
      <c r="BR45" s="56"/>
      <c r="BS45" s="56"/>
      <c r="BT45" s="56"/>
      <c r="BU45" s="56"/>
      <c r="BV45" s="56"/>
      <c r="BW45" s="56"/>
      <c r="BX45" s="56"/>
      <c r="BY45" s="56"/>
      <c r="BZ45" s="57"/>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58"/>
      <c r="BM46" s="59"/>
      <c r="BN46" s="59"/>
      <c r="BO46" s="59"/>
      <c r="BP46" s="59"/>
      <c r="BQ46" s="59"/>
      <c r="BR46" s="59"/>
      <c r="BS46" s="59"/>
      <c r="BT46" s="59"/>
      <c r="BU46" s="59"/>
      <c r="BV46" s="59"/>
      <c r="BW46" s="59"/>
      <c r="BX46" s="59"/>
      <c r="BY46" s="59"/>
      <c r="BZ46" s="60"/>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1" t="s">
        <v>121</v>
      </c>
      <c r="BM47" s="62"/>
      <c r="BN47" s="62"/>
      <c r="BO47" s="62"/>
      <c r="BP47" s="62"/>
      <c r="BQ47" s="62"/>
      <c r="BR47" s="62"/>
      <c r="BS47" s="62"/>
      <c r="BT47" s="62"/>
      <c r="BU47" s="62"/>
      <c r="BV47" s="62"/>
      <c r="BW47" s="62"/>
      <c r="BX47" s="62"/>
      <c r="BY47" s="62"/>
      <c r="BZ47" s="63"/>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1"/>
      <c r="BM48" s="62"/>
      <c r="BN48" s="62"/>
      <c r="BO48" s="62"/>
      <c r="BP48" s="62"/>
      <c r="BQ48" s="62"/>
      <c r="BR48" s="62"/>
      <c r="BS48" s="62"/>
      <c r="BT48" s="62"/>
      <c r="BU48" s="62"/>
      <c r="BV48" s="62"/>
      <c r="BW48" s="62"/>
      <c r="BX48" s="62"/>
      <c r="BY48" s="62"/>
      <c r="BZ48" s="63"/>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1"/>
      <c r="BM49" s="62"/>
      <c r="BN49" s="62"/>
      <c r="BO49" s="62"/>
      <c r="BP49" s="62"/>
      <c r="BQ49" s="62"/>
      <c r="BR49" s="62"/>
      <c r="BS49" s="62"/>
      <c r="BT49" s="62"/>
      <c r="BU49" s="62"/>
      <c r="BV49" s="62"/>
      <c r="BW49" s="62"/>
      <c r="BX49" s="62"/>
      <c r="BY49" s="62"/>
      <c r="BZ49" s="63"/>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1"/>
      <c r="BM50" s="62"/>
      <c r="BN50" s="62"/>
      <c r="BO50" s="62"/>
      <c r="BP50" s="62"/>
      <c r="BQ50" s="62"/>
      <c r="BR50" s="62"/>
      <c r="BS50" s="62"/>
      <c r="BT50" s="62"/>
      <c r="BU50" s="62"/>
      <c r="BV50" s="62"/>
      <c r="BW50" s="62"/>
      <c r="BX50" s="62"/>
      <c r="BY50" s="62"/>
      <c r="BZ50" s="63"/>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1"/>
      <c r="BM51" s="62"/>
      <c r="BN51" s="62"/>
      <c r="BO51" s="62"/>
      <c r="BP51" s="62"/>
      <c r="BQ51" s="62"/>
      <c r="BR51" s="62"/>
      <c r="BS51" s="62"/>
      <c r="BT51" s="62"/>
      <c r="BU51" s="62"/>
      <c r="BV51" s="62"/>
      <c r="BW51" s="62"/>
      <c r="BX51" s="62"/>
      <c r="BY51" s="62"/>
      <c r="BZ51" s="63"/>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1"/>
      <c r="BM52" s="62"/>
      <c r="BN52" s="62"/>
      <c r="BO52" s="62"/>
      <c r="BP52" s="62"/>
      <c r="BQ52" s="62"/>
      <c r="BR52" s="62"/>
      <c r="BS52" s="62"/>
      <c r="BT52" s="62"/>
      <c r="BU52" s="62"/>
      <c r="BV52" s="62"/>
      <c r="BW52" s="62"/>
      <c r="BX52" s="62"/>
      <c r="BY52" s="62"/>
      <c r="BZ52" s="63"/>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1"/>
      <c r="BM53" s="62"/>
      <c r="BN53" s="62"/>
      <c r="BO53" s="62"/>
      <c r="BP53" s="62"/>
      <c r="BQ53" s="62"/>
      <c r="BR53" s="62"/>
      <c r="BS53" s="62"/>
      <c r="BT53" s="62"/>
      <c r="BU53" s="62"/>
      <c r="BV53" s="62"/>
      <c r="BW53" s="62"/>
      <c r="BX53" s="62"/>
      <c r="BY53" s="62"/>
      <c r="BZ53" s="63"/>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1"/>
      <c r="BM54" s="62"/>
      <c r="BN54" s="62"/>
      <c r="BO54" s="62"/>
      <c r="BP54" s="62"/>
      <c r="BQ54" s="62"/>
      <c r="BR54" s="62"/>
      <c r="BS54" s="62"/>
      <c r="BT54" s="62"/>
      <c r="BU54" s="62"/>
      <c r="BV54" s="62"/>
      <c r="BW54" s="62"/>
      <c r="BX54" s="62"/>
      <c r="BY54" s="62"/>
      <c r="BZ54" s="63"/>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1"/>
      <c r="BM55" s="62"/>
      <c r="BN55" s="62"/>
      <c r="BO55" s="62"/>
      <c r="BP55" s="62"/>
      <c r="BQ55" s="62"/>
      <c r="BR55" s="62"/>
      <c r="BS55" s="62"/>
      <c r="BT55" s="62"/>
      <c r="BU55" s="62"/>
      <c r="BV55" s="62"/>
      <c r="BW55" s="62"/>
      <c r="BX55" s="62"/>
      <c r="BY55" s="62"/>
      <c r="BZ55" s="63"/>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61"/>
      <c r="BM56" s="62"/>
      <c r="BN56" s="62"/>
      <c r="BO56" s="62"/>
      <c r="BP56" s="62"/>
      <c r="BQ56" s="62"/>
      <c r="BR56" s="62"/>
      <c r="BS56" s="62"/>
      <c r="BT56" s="62"/>
      <c r="BU56" s="62"/>
      <c r="BV56" s="62"/>
      <c r="BW56" s="62"/>
      <c r="BX56" s="62"/>
      <c r="BY56" s="62"/>
      <c r="BZ56" s="63"/>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61"/>
      <c r="BM57" s="62"/>
      <c r="BN57" s="62"/>
      <c r="BO57" s="62"/>
      <c r="BP57" s="62"/>
      <c r="BQ57" s="62"/>
      <c r="BR57" s="62"/>
      <c r="BS57" s="62"/>
      <c r="BT57" s="62"/>
      <c r="BU57" s="62"/>
      <c r="BV57" s="62"/>
      <c r="BW57" s="62"/>
      <c r="BX57" s="62"/>
      <c r="BY57" s="62"/>
      <c r="BZ57" s="63"/>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1"/>
      <c r="BM58" s="62"/>
      <c r="BN58" s="62"/>
      <c r="BO58" s="62"/>
      <c r="BP58" s="62"/>
      <c r="BQ58" s="62"/>
      <c r="BR58" s="62"/>
      <c r="BS58" s="62"/>
      <c r="BT58" s="62"/>
      <c r="BU58" s="62"/>
      <c r="BV58" s="62"/>
      <c r="BW58" s="62"/>
      <c r="BX58" s="62"/>
      <c r="BY58" s="62"/>
      <c r="BZ58" s="6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c r="A60" s="2"/>
      <c r="B60" s="67" t="s">
        <v>36</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61"/>
      <c r="BM60" s="62"/>
      <c r="BN60" s="62"/>
      <c r="BO60" s="62"/>
      <c r="BP60" s="62"/>
      <c r="BQ60" s="62"/>
      <c r="BR60" s="62"/>
      <c r="BS60" s="62"/>
      <c r="BT60" s="62"/>
      <c r="BU60" s="62"/>
      <c r="BV60" s="62"/>
      <c r="BW60" s="62"/>
      <c r="BX60" s="62"/>
      <c r="BY60" s="62"/>
      <c r="BZ60" s="63"/>
    </row>
    <row r="61" spans="1:78" ht="13.5" customHeight="1">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61"/>
      <c r="BM61" s="62"/>
      <c r="BN61" s="62"/>
      <c r="BO61" s="62"/>
      <c r="BP61" s="62"/>
      <c r="BQ61" s="62"/>
      <c r="BR61" s="62"/>
      <c r="BS61" s="62"/>
      <c r="BT61" s="62"/>
      <c r="BU61" s="62"/>
      <c r="BV61" s="62"/>
      <c r="BW61" s="62"/>
      <c r="BX61" s="62"/>
      <c r="BY61" s="62"/>
      <c r="BZ61" s="63"/>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1"/>
      <c r="BM62" s="62"/>
      <c r="BN62" s="62"/>
      <c r="BO62" s="62"/>
      <c r="BP62" s="62"/>
      <c r="BQ62" s="62"/>
      <c r="BR62" s="62"/>
      <c r="BS62" s="62"/>
      <c r="BT62" s="62"/>
      <c r="BU62" s="62"/>
      <c r="BV62" s="62"/>
      <c r="BW62" s="62"/>
      <c r="BX62" s="62"/>
      <c r="BY62" s="62"/>
      <c r="BZ62" s="63"/>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64"/>
      <c r="BM63" s="65"/>
      <c r="BN63" s="65"/>
      <c r="BO63" s="65"/>
      <c r="BP63" s="65"/>
      <c r="BQ63" s="65"/>
      <c r="BR63" s="65"/>
      <c r="BS63" s="65"/>
      <c r="BT63" s="65"/>
      <c r="BU63" s="65"/>
      <c r="BV63" s="65"/>
      <c r="BW63" s="65"/>
      <c r="BX63" s="65"/>
      <c r="BY63" s="65"/>
      <c r="BZ63" s="66"/>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9" t="s">
        <v>65</v>
      </c>
      <c r="I3" s="90"/>
      <c r="J3" s="90"/>
      <c r="K3" s="90"/>
      <c r="L3" s="90"/>
      <c r="M3" s="90"/>
      <c r="N3" s="90"/>
      <c r="O3" s="90"/>
      <c r="P3" s="90"/>
      <c r="Q3" s="90"/>
      <c r="R3" s="90"/>
      <c r="S3" s="90"/>
      <c r="T3" s="90"/>
      <c r="U3" s="90"/>
      <c r="V3" s="90"/>
      <c r="W3" s="90"/>
      <c r="X3" s="91"/>
      <c r="Y3" s="95" t="s">
        <v>66</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67</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c r="A4" s="28" t="s">
        <v>68</v>
      </c>
      <c r="B4" s="30"/>
      <c r="C4" s="30"/>
      <c r="D4" s="30"/>
      <c r="E4" s="30"/>
      <c r="F4" s="30"/>
      <c r="G4" s="30"/>
      <c r="H4" s="92"/>
      <c r="I4" s="93"/>
      <c r="J4" s="93"/>
      <c r="K4" s="93"/>
      <c r="L4" s="93"/>
      <c r="M4" s="93"/>
      <c r="N4" s="93"/>
      <c r="O4" s="93"/>
      <c r="P4" s="93"/>
      <c r="Q4" s="93"/>
      <c r="R4" s="93"/>
      <c r="S4" s="93"/>
      <c r="T4" s="93"/>
      <c r="U4" s="93"/>
      <c r="V4" s="93"/>
      <c r="W4" s="93"/>
      <c r="X4" s="94"/>
      <c r="Y4" s="88" t="s">
        <v>69</v>
      </c>
      <c r="Z4" s="88"/>
      <c r="AA4" s="88"/>
      <c r="AB4" s="88"/>
      <c r="AC4" s="88"/>
      <c r="AD4" s="88"/>
      <c r="AE4" s="88"/>
      <c r="AF4" s="88"/>
      <c r="AG4" s="88"/>
      <c r="AH4" s="88"/>
      <c r="AI4" s="88"/>
      <c r="AJ4" s="88" t="s">
        <v>70</v>
      </c>
      <c r="AK4" s="88"/>
      <c r="AL4" s="88"/>
      <c r="AM4" s="88"/>
      <c r="AN4" s="88"/>
      <c r="AO4" s="88"/>
      <c r="AP4" s="88"/>
      <c r="AQ4" s="88"/>
      <c r="AR4" s="88"/>
      <c r="AS4" s="88"/>
      <c r="AT4" s="88"/>
      <c r="AU4" s="88" t="s">
        <v>71</v>
      </c>
      <c r="AV4" s="88"/>
      <c r="AW4" s="88"/>
      <c r="AX4" s="88"/>
      <c r="AY4" s="88"/>
      <c r="AZ4" s="88"/>
      <c r="BA4" s="88"/>
      <c r="BB4" s="88"/>
      <c r="BC4" s="88"/>
      <c r="BD4" s="88"/>
      <c r="BE4" s="88"/>
      <c r="BF4" s="88" t="s">
        <v>72</v>
      </c>
      <c r="BG4" s="88"/>
      <c r="BH4" s="88"/>
      <c r="BI4" s="88"/>
      <c r="BJ4" s="88"/>
      <c r="BK4" s="88"/>
      <c r="BL4" s="88"/>
      <c r="BM4" s="88"/>
      <c r="BN4" s="88"/>
      <c r="BO4" s="88"/>
      <c r="BP4" s="88"/>
      <c r="BQ4" s="88" t="s">
        <v>73</v>
      </c>
      <c r="BR4" s="88"/>
      <c r="BS4" s="88"/>
      <c r="BT4" s="88"/>
      <c r="BU4" s="88"/>
      <c r="BV4" s="88"/>
      <c r="BW4" s="88"/>
      <c r="BX4" s="88"/>
      <c r="BY4" s="88"/>
      <c r="BZ4" s="88"/>
      <c r="CA4" s="88"/>
      <c r="CB4" s="88" t="s">
        <v>74</v>
      </c>
      <c r="CC4" s="88"/>
      <c r="CD4" s="88"/>
      <c r="CE4" s="88"/>
      <c r="CF4" s="88"/>
      <c r="CG4" s="88"/>
      <c r="CH4" s="88"/>
      <c r="CI4" s="88"/>
      <c r="CJ4" s="88"/>
      <c r="CK4" s="88"/>
      <c r="CL4" s="88"/>
      <c r="CM4" s="88" t="s">
        <v>75</v>
      </c>
      <c r="CN4" s="88"/>
      <c r="CO4" s="88"/>
      <c r="CP4" s="88"/>
      <c r="CQ4" s="88"/>
      <c r="CR4" s="88"/>
      <c r="CS4" s="88"/>
      <c r="CT4" s="88"/>
      <c r="CU4" s="88"/>
      <c r="CV4" s="88"/>
      <c r="CW4" s="88"/>
      <c r="CX4" s="88" t="s">
        <v>76</v>
      </c>
      <c r="CY4" s="88"/>
      <c r="CZ4" s="88"/>
      <c r="DA4" s="88"/>
      <c r="DB4" s="88"/>
      <c r="DC4" s="88"/>
      <c r="DD4" s="88"/>
      <c r="DE4" s="88"/>
      <c r="DF4" s="88"/>
      <c r="DG4" s="88"/>
      <c r="DH4" s="88"/>
      <c r="DI4" s="88" t="s">
        <v>77</v>
      </c>
      <c r="DJ4" s="88"/>
      <c r="DK4" s="88"/>
      <c r="DL4" s="88"/>
      <c r="DM4" s="88"/>
      <c r="DN4" s="88"/>
      <c r="DO4" s="88"/>
      <c r="DP4" s="88"/>
      <c r="DQ4" s="88"/>
      <c r="DR4" s="88"/>
      <c r="DS4" s="88"/>
      <c r="DT4" s="88" t="s">
        <v>78</v>
      </c>
      <c r="DU4" s="88"/>
      <c r="DV4" s="88"/>
      <c r="DW4" s="88"/>
      <c r="DX4" s="88"/>
      <c r="DY4" s="88"/>
      <c r="DZ4" s="88"/>
      <c r="EA4" s="88"/>
      <c r="EB4" s="88"/>
      <c r="EC4" s="88"/>
      <c r="ED4" s="88"/>
      <c r="EE4" s="88" t="s">
        <v>79</v>
      </c>
      <c r="EF4" s="88"/>
      <c r="EG4" s="88"/>
      <c r="EH4" s="88"/>
      <c r="EI4" s="88"/>
      <c r="EJ4" s="88"/>
      <c r="EK4" s="88"/>
      <c r="EL4" s="88"/>
      <c r="EM4" s="88"/>
      <c r="EN4" s="88"/>
      <c r="EO4" s="88"/>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312029</v>
      </c>
      <c r="D6" s="33">
        <f t="shared" si="3"/>
        <v>47</v>
      </c>
      <c r="E6" s="33">
        <f t="shared" si="3"/>
        <v>17</v>
      </c>
      <c r="F6" s="33">
        <f t="shared" si="3"/>
        <v>1</v>
      </c>
      <c r="G6" s="33">
        <f t="shared" si="3"/>
        <v>0</v>
      </c>
      <c r="H6" s="33" t="str">
        <f t="shared" si="3"/>
        <v>鳥取県　米子市</v>
      </c>
      <c r="I6" s="33" t="str">
        <f t="shared" si="3"/>
        <v>法非適用</v>
      </c>
      <c r="J6" s="33" t="str">
        <f t="shared" si="3"/>
        <v>下水道事業</v>
      </c>
      <c r="K6" s="33" t="str">
        <f t="shared" si="3"/>
        <v>公共下水道</v>
      </c>
      <c r="L6" s="33" t="str">
        <f t="shared" si="3"/>
        <v>Ad</v>
      </c>
      <c r="M6" s="33">
        <f t="shared" si="3"/>
        <v>0</v>
      </c>
      <c r="N6" s="34" t="str">
        <f t="shared" si="3"/>
        <v>-</v>
      </c>
      <c r="O6" s="34" t="str">
        <f t="shared" si="3"/>
        <v>該当数値なし</v>
      </c>
      <c r="P6" s="34">
        <f t="shared" si="3"/>
        <v>68.319999999999993</v>
      </c>
      <c r="Q6" s="34">
        <f t="shared" si="3"/>
        <v>83.37</v>
      </c>
      <c r="R6" s="34">
        <f t="shared" si="3"/>
        <v>2898</v>
      </c>
      <c r="S6" s="34">
        <f t="shared" si="3"/>
        <v>149407</v>
      </c>
      <c r="T6" s="34">
        <f t="shared" si="3"/>
        <v>132.41999999999999</v>
      </c>
      <c r="U6" s="34">
        <f t="shared" si="3"/>
        <v>1128.28</v>
      </c>
      <c r="V6" s="34">
        <f t="shared" si="3"/>
        <v>101446</v>
      </c>
      <c r="W6" s="34">
        <f t="shared" si="3"/>
        <v>22.45</v>
      </c>
      <c r="X6" s="34">
        <f t="shared" si="3"/>
        <v>4518.75</v>
      </c>
      <c r="Y6" s="35">
        <f>IF(Y7="",NA(),Y7)</f>
        <v>91.85</v>
      </c>
      <c r="Z6" s="35">
        <f t="shared" ref="Z6:AH6" si="4">IF(Z7="",NA(),Z7)</f>
        <v>92.14</v>
      </c>
      <c r="AA6" s="35">
        <f t="shared" si="4"/>
        <v>92</v>
      </c>
      <c r="AB6" s="35">
        <f t="shared" si="4"/>
        <v>88.25</v>
      </c>
      <c r="AC6" s="35">
        <f t="shared" si="4"/>
        <v>89.22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833.53</v>
      </c>
      <c r="BG6" s="35">
        <f t="shared" ref="BG6:BO6" si="7">IF(BG7="",NA(),BG7)</f>
        <v>791.03</v>
      </c>
      <c r="BH6" s="35">
        <f t="shared" si="7"/>
        <v>701.42</v>
      </c>
      <c r="BI6" s="35">
        <f t="shared" si="7"/>
        <v>661.47</v>
      </c>
      <c r="BJ6" s="35">
        <f t="shared" si="7"/>
        <v>629.39</v>
      </c>
      <c r="BK6" s="35">
        <f t="shared" si="7"/>
        <v>918.88</v>
      </c>
      <c r="BL6" s="35">
        <f t="shared" si="7"/>
        <v>885.97</v>
      </c>
      <c r="BM6" s="35">
        <f t="shared" si="7"/>
        <v>854.16</v>
      </c>
      <c r="BN6" s="35">
        <f t="shared" si="7"/>
        <v>1017.47</v>
      </c>
      <c r="BO6" s="35">
        <f t="shared" si="7"/>
        <v>970.35</v>
      </c>
      <c r="BP6" s="34" t="str">
        <f>IF(BP7="","",IF(BP7="-","【-】","【"&amp;SUBSTITUTE(TEXT(BP7,"#,##0.00"),"-","△")&amp;"】"))</f>
        <v>【728.30】</v>
      </c>
      <c r="BQ6" s="35">
        <f>IF(BQ7="",NA(),BQ7)</f>
        <v>106.57</v>
      </c>
      <c r="BR6" s="35">
        <f t="shared" ref="BR6:BZ6" si="8">IF(BR7="",NA(),BR7)</f>
        <v>104.16</v>
      </c>
      <c r="BS6" s="35">
        <f t="shared" si="8"/>
        <v>119.5</v>
      </c>
      <c r="BT6" s="35">
        <f t="shared" si="8"/>
        <v>118.03</v>
      </c>
      <c r="BU6" s="35">
        <f t="shared" si="8"/>
        <v>120.64</v>
      </c>
      <c r="BV6" s="35">
        <f t="shared" si="8"/>
        <v>88.2</v>
      </c>
      <c r="BW6" s="35">
        <f t="shared" si="8"/>
        <v>89.94</v>
      </c>
      <c r="BX6" s="35">
        <f t="shared" si="8"/>
        <v>93.13</v>
      </c>
      <c r="BY6" s="35">
        <f t="shared" si="8"/>
        <v>96.37</v>
      </c>
      <c r="BZ6" s="35">
        <f t="shared" si="8"/>
        <v>99.26</v>
      </c>
      <c r="CA6" s="34" t="str">
        <f>IF(CA7="","",IF(CA7="-","【-】","【"&amp;SUBSTITUTE(TEXT(CA7,"#,##0.00"),"-","△")&amp;"】"))</f>
        <v>【100.04】</v>
      </c>
      <c r="CB6" s="35">
        <f>IF(CB7="",NA(),CB7)</f>
        <v>151.27000000000001</v>
      </c>
      <c r="CC6" s="35">
        <f t="shared" ref="CC6:CK6" si="9">IF(CC7="",NA(),CC7)</f>
        <v>160.54</v>
      </c>
      <c r="CD6" s="35">
        <f t="shared" si="9"/>
        <v>154.35</v>
      </c>
      <c r="CE6" s="35">
        <f t="shared" si="9"/>
        <v>158.38</v>
      </c>
      <c r="CF6" s="35">
        <f t="shared" si="9"/>
        <v>154.51</v>
      </c>
      <c r="CG6" s="35">
        <f t="shared" si="9"/>
        <v>171.78</v>
      </c>
      <c r="CH6" s="35">
        <f t="shared" si="9"/>
        <v>168.57</v>
      </c>
      <c r="CI6" s="35">
        <f t="shared" si="9"/>
        <v>167.97</v>
      </c>
      <c r="CJ6" s="35">
        <f t="shared" si="9"/>
        <v>162.65</v>
      </c>
      <c r="CK6" s="35">
        <f t="shared" si="9"/>
        <v>159.53</v>
      </c>
      <c r="CL6" s="34" t="str">
        <f>IF(CL7="","",IF(CL7="-","【-】","【"&amp;SUBSTITUTE(TEXT(CL7,"#,##0.00"),"-","△")&amp;"】"))</f>
        <v>【137.82】</v>
      </c>
      <c r="CM6" s="35">
        <f>IF(CM7="",NA(),CM7)</f>
        <v>44.15</v>
      </c>
      <c r="CN6" s="35">
        <f t="shared" ref="CN6:CV6" si="10">IF(CN7="",NA(),CN7)</f>
        <v>42.21</v>
      </c>
      <c r="CO6" s="35">
        <f t="shared" si="10"/>
        <v>41.9</v>
      </c>
      <c r="CP6" s="35">
        <f t="shared" si="10"/>
        <v>42.69</v>
      </c>
      <c r="CQ6" s="35">
        <f t="shared" si="10"/>
        <v>43.11</v>
      </c>
      <c r="CR6" s="35">
        <f t="shared" si="10"/>
        <v>62.27</v>
      </c>
      <c r="CS6" s="35">
        <f t="shared" si="10"/>
        <v>64.12</v>
      </c>
      <c r="CT6" s="35">
        <f t="shared" si="10"/>
        <v>64.87</v>
      </c>
      <c r="CU6" s="35">
        <f t="shared" si="10"/>
        <v>66.63</v>
      </c>
      <c r="CV6" s="35">
        <f t="shared" si="10"/>
        <v>67.040000000000006</v>
      </c>
      <c r="CW6" s="34" t="str">
        <f>IF(CW7="","",IF(CW7="-","【-】","【"&amp;SUBSTITUTE(TEXT(CW7,"#,##0.00"),"-","△")&amp;"】"))</f>
        <v>【60.09】</v>
      </c>
      <c r="CX6" s="35">
        <f>IF(CX7="",NA(),CX7)</f>
        <v>86</v>
      </c>
      <c r="CY6" s="35">
        <f t="shared" ref="CY6:DG6" si="11">IF(CY7="",NA(),CY7)</f>
        <v>87</v>
      </c>
      <c r="CZ6" s="35">
        <f t="shared" si="11"/>
        <v>87.38</v>
      </c>
      <c r="DA6" s="35">
        <f t="shared" si="11"/>
        <v>88.07</v>
      </c>
      <c r="DB6" s="35">
        <f t="shared" si="11"/>
        <v>88.73</v>
      </c>
      <c r="DC6" s="35">
        <f t="shared" si="11"/>
        <v>90.69</v>
      </c>
      <c r="DD6" s="35">
        <f t="shared" si="11"/>
        <v>90.91</v>
      </c>
      <c r="DE6" s="35">
        <f t="shared" si="11"/>
        <v>91.11</v>
      </c>
      <c r="DF6" s="35">
        <f t="shared" si="11"/>
        <v>93.38</v>
      </c>
      <c r="DG6" s="35">
        <f t="shared" si="11"/>
        <v>93.5</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0.04</v>
      </c>
      <c r="EG6" s="34">
        <f t="shared" si="14"/>
        <v>0</v>
      </c>
      <c r="EH6" s="35">
        <f t="shared" si="14"/>
        <v>0.19</v>
      </c>
      <c r="EI6" s="35">
        <f t="shared" si="14"/>
        <v>0.27</v>
      </c>
      <c r="EJ6" s="35">
        <f t="shared" si="14"/>
        <v>0.08</v>
      </c>
      <c r="EK6" s="35">
        <f t="shared" si="14"/>
        <v>7.0000000000000007E-2</v>
      </c>
      <c r="EL6" s="35">
        <f t="shared" si="14"/>
        <v>0.1</v>
      </c>
      <c r="EM6" s="35">
        <f t="shared" si="14"/>
        <v>0.22</v>
      </c>
      <c r="EN6" s="35">
        <f t="shared" si="14"/>
        <v>0.28000000000000003</v>
      </c>
      <c r="EO6" s="34" t="str">
        <f>IF(EO7="","",IF(EO7="-","【-】","【"&amp;SUBSTITUTE(TEXT(EO7,"#,##0.00"),"-","△")&amp;"】"))</f>
        <v>【0.27】</v>
      </c>
    </row>
    <row r="7" spans="1:145" s="36" customFormat="1">
      <c r="A7" s="28"/>
      <c r="B7" s="37">
        <v>2016</v>
      </c>
      <c r="C7" s="37">
        <v>312029</v>
      </c>
      <c r="D7" s="37">
        <v>47</v>
      </c>
      <c r="E7" s="37">
        <v>17</v>
      </c>
      <c r="F7" s="37">
        <v>1</v>
      </c>
      <c r="G7" s="37">
        <v>0</v>
      </c>
      <c r="H7" s="37" t="s">
        <v>109</v>
      </c>
      <c r="I7" s="37" t="s">
        <v>110</v>
      </c>
      <c r="J7" s="37" t="s">
        <v>111</v>
      </c>
      <c r="K7" s="37" t="s">
        <v>112</v>
      </c>
      <c r="L7" s="37" t="s">
        <v>113</v>
      </c>
      <c r="M7" s="37"/>
      <c r="N7" s="38" t="s">
        <v>114</v>
      </c>
      <c r="O7" s="38" t="s">
        <v>115</v>
      </c>
      <c r="P7" s="38">
        <v>68.319999999999993</v>
      </c>
      <c r="Q7" s="38">
        <v>83.37</v>
      </c>
      <c r="R7" s="38">
        <v>2898</v>
      </c>
      <c r="S7" s="38">
        <v>149407</v>
      </c>
      <c r="T7" s="38">
        <v>132.41999999999999</v>
      </c>
      <c r="U7" s="38">
        <v>1128.28</v>
      </c>
      <c r="V7" s="38">
        <v>101446</v>
      </c>
      <c r="W7" s="38">
        <v>22.45</v>
      </c>
      <c r="X7" s="38">
        <v>4518.75</v>
      </c>
      <c r="Y7" s="38">
        <v>91.85</v>
      </c>
      <c r="Z7" s="38">
        <v>92.14</v>
      </c>
      <c r="AA7" s="38">
        <v>92</v>
      </c>
      <c r="AB7" s="38">
        <v>88.25</v>
      </c>
      <c r="AC7" s="38">
        <v>89.22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833.53</v>
      </c>
      <c r="BG7" s="38">
        <v>791.03</v>
      </c>
      <c r="BH7" s="38">
        <v>701.42</v>
      </c>
      <c r="BI7" s="38">
        <v>661.47</v>
      </c>
      <c r="BJ7" s="38">
        <v>629.39</v>
      </c>
      <c r="BK7" s="38">
        <v>918.88</v>
      </c>
      <c r="BL7" s="38">
        <v>885.97</v>
      </c>
      <c r="BM7" s="38">
        <v>854.16</v>
      </c>
      <c r="BN7" s="38">
        <v>1017.47</v>
      </c>
      <c r="BO7" s="38">
        <v>970.35</v>
      </c>
      <c r="BP7" s="38">
        <v>728.3</v>
      </c>
      <c r="BQ7" s="38">
        <v>106.57</v>
      </c>
      <c r="BR7" s="38">
        <v>104.16</v>
      </c>
      <c r="BS7" s="38">
        <v>119.5</v>
      </c>
      <c r="BT7" s="38">
        <v>118.03</v>
      </c>
      <c r="BU7" s="38">
        <v>120.64</v>
      </c>
      <c r="BV7" s="38">
        <v>88.2</v>
      </c>
      <c r="BW7" s="38">
        <v>89.94</v>
      </c>
      <c r="BX7" s="38">
        <v>93.13</v>
      </c>
      <c r="BY7" s="38">
        <v>96.37</v>
      </c>
      <c r="BZ7" s="38">
        <v>99.26</v>
      </c>
      <c r="CA7" s="38">
        <v>100.04</v>
      </c>
      <c r="CB7" s="38">
        <v>151.27000000000001</v>
      </c>
      <c r="CC7" s="38">
        <v>160.54</v>
      </c>
      <c r="CD7" s="38">
        <v>154.35</v>
      </c>
      <c r="CE7" s="38">
        <v>158.38</v>
      </c>
      <c r="CF7" s="38">
        <v>154.51</v>
      </c>
      <c r="CG7" s="38">
        <v>171.78</v>
      </c>
      <c r="CH7" s="38">
        <v>168.57</v>
      </c>
      <c r="CI7" s="38">
        <v>167.97</v>
      </c>
      <c r="CJ7" s="38">
        <v>162.65</v>
      </c>
      <c r="CK7" s="38">
        <v>159.53</v>
      </c>
      <c r="CL7" s="38">
        <v>137.82</v>
      </c>
      <c r="CM7" s="38">
        <v>44.15</v>
      </c>
      <c r="CN7" s="38">
        <v>42.21</v>
      </c>
      <c r="CO7" s="38">
        <v>41.9</v>
      </c>
      <c r="CP7" s="38">
        <v>42.69</v>
      </c>
      <c r="CQ7" s="38">
        <v>43.11</v>
      </c>
      <c r="CR7" s="38">
        <v>62.27</v>
      </c>
      <c r="CS7" s="38">
        <v>64.12</v>
      </c>
      <c r="CT7" s="38">
        <v>64.87</v>
      </c>
      <c r="CU7" s="38">
        <v>66.63</v>
      </c>
      <c r="CV7" s="38">
        <v>67.040000000000006</v>
      </c>
      <c r="CW7" s="38">
        <v>60.09</v>
      </c>
      <c r="CX7" s="38">
        <v>86</v>
      </c>
      <c r="CY7" s="38">
        <v>87</v>
      </c>
      <c r="CZ7" s="38">
        <v>87.38</v>
      </c>
      <c r="DA7" s="38">
        <v>88.07</v>
      </c>
      <c r="DB7" s="38">
        <v>88.73</v>
      </c>
      <c r="DC7" s="38">
        <v>90.69</v>
      </c>
      <c r="DD7" s="38">
        <v>90.91</v>
      </c>
      <c r="DE7" s="38">
        <v>91.11</v>
      </c>
      <c r="DF7" s="38">
        <v>93.38</v>
      </c>
      <c r="DG7" s="38">
        <v>93.5</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0.04</v>
      </c>
      <c r="EG7" s="38">
        <v>0</v>
      </c>
      <c r="EH7" s="38">
        <v>0.19</v>
      </c>
      <c r="EI7" s="38">
        <v>0.27</v>
      </c>
      <c r="EJ7" s="38">
        <v>0.08</v>
      </c>
      <c r="EK7" s="38">
        <v>7.0000000000000007E-2</v>
      </c>
      <c r="EL7" s="38">
        <v>0.1</v>
      </c>
      <c r="EM7" s="38">
        <v>0.22</v>
      </c>
      <c r="EN7" s="38">
        <v>0.28000000000000003</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2018-02-27T07:35:34Z</cp:lastPrinted>
  <dcterms:created xsi:type="dcterms:W3CDTF">2017-12-25T02:11:16Z</dcterms:created>
  <dcterms:modified xsi:type="dcterms:W3CDTF">2018-02-27T07:35:36Z</dcterms:modified>
  <cp:category/>
</cp:coreProperties>
</file>