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5 分析依頼（休養、駐車場）\05_県HP掲載用\"/>
    </mc:Choice>
  </mc:AlternateContent>
  <workbookProtection workbookAlgorithmName="SHA-512" workbookHashValue="Q9kRzWPEjN1HEKLCtTiUHBTR7H1aQnGJbxOkzeBdEwkDUvPA9OVKvK9fmxuPJI6jal6Qf7pG8vtl+1WVf5za9A==" workbookSaltValue="R/3fOGqnDUCaVY5aE06iSQ==" workbookSpinCount="100000" lockStructure="1"/>
  <bookViews>
    <workbookView xWindow="-15" yWindow="-15" windowWidth="19230" windowHeight="6045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LJ77" i="4" s="1"/>
  <c r="DW7" i="5"/>
  <c r="DV7" i="5"/>
  <c r="DJ7" i="5"/>
  <c r="DI7" i="5"/>
  <c r="CV7" i="5"/>
  <c r="CU7" i="5"/>
  <c r="CT7" i="5"/>
  <c r="CS7" i="5"/>
  <c r="CR7" i="5"/>
  <c r="CQ7" i="5"/>
  <c r="CP7" i="5"/>
  <c r="CO7" i="5"/>
  <c r="LJ53" i="4" s="1"/>
  <c r="CN7" i="5"/>
  <c r="CM7" i="5"/>
  <c r="CK7" i="5"/>
  <c r="CJ7" i="5"/>
  <c r="IJ54" i="4" s="1"/>
  <c r="CI7" i="5"/>
  <c r="CH7" i="5"/>
  <c r="CG7" i="5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BS7" i="5"/>
  <c r="EH53" i="4" s="1"/>
  <c r="BR7" i="5"/>
  <c r="BQ7" i="5"/>
  <c r="BO7" i="5"/>
  <c r="BN7" i="5"/>
  <c r="BH54" i="4" s="1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HV31" i="4" s="1"/>
  <c r="AV7" i="5"/>
  <c r="AU7" i="5"/>
  <c r="AS7" i="5"/>
  <c r="AR7" i="5"/>
  <c r="EV32" i="4" s="1"/>
  <c r="AQ7" i="5"/>
  <c r="AP7" i="5"/>
  <c r="AO7" i="5"/>
  <c r="AN7" i="5"/>
  <c r="FJ31" i="4" s="1"/>
  <c r="AM7" i="5"/>
  <c r="AL7" i="5"/>
  <c r="AK7" i="5"/>
  <c r="AJ7" i="5"/>
  <c r="DF31" i="4" s="1"/>
  <c r="AH7" i="5"/>
  <c r="AG7" i="5"/>
  <c r="AF7" i="5"/>
  <c r="AE7" i="5"/>
  <c r="AF32" i="4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B10" i="4" s="1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HV54" i="4"/>
  <c r="HH54" i="4"/>
  <c r="GT54" i="4"/>
  <c r="FJ54" i="4"/>
  <c r="EV54" i="4"/>
  <c r="EH54" i="4"/>
  <c r="DF54" i="4"/>
  <c r="BV54" i="4"/>
  <c r="AT54" i="4"/>
  <c r="AF54" i="4"/>
  <c r="R54" i="4"/>
  <c r="ML53" i="4"/>
  <c r="LX53" i="4"/>
  <c r="KV53" i="4"/>
  <c r="KH53" i="4"/>
  <c r="IJ53" i="4"/>
  <c r="HV53" i="4"/>
  <c r="HH53" i="4"/>
  <c r="FJ53" i="4"/>
  <c r="EV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H32" i="4"/>
  <c r="DT32" i="4"/>
  <c r="DF32" i="4"/>
  <c r="BV32" i="4"/>
  <c r="BH32" i="4"/>
  <c r="AT32" i="4"/>
  <c r="R32" i="4"/>
  <c r="IX31" i="4"/>
  <c r="IJ31" i="4"/>
  <c r="HH31" i="4"/>
  <c r="GT31" i="4"/>
  <c r="EV31" i="4"/>
  <c r="EH31" i="4"/>
  <c r="DT31" i="4"/>
  <c r="BV31" i="4"/>
  <c r="BH31" i="4"/>
  <c r="AT31" i="4"/>
  <c r="AF31" i="4"/>
  <c r="R31" i="4"/>
  <c r="LO10" i="4"/>
  <c r="JV10" i="4"/>
  <c r="IC10" i="4"/>
  <c r="DU10" i="4"/>
  <c r="CF10" i="4"/>
  <c r="AQ10" i="4"/>
  <c r="LO8" i="4"/>
  <c r="JV8" i="4"/>
  <c r="IC8" i="4"/>
  <c r="DU8" i="4"/>
  <c r="CF8" i="4"/>
  <c r="B8" i="4"/>
  <c r="B6" i="4"/>
  <c r="M88" i="4" l="1"/>
  <c r="IX76" i="4"/>
  <c r="ML52" i="4"/>
  <c r="BV30" i="4"/>
  <c r="IX52" i="4"/>
  <c r="BV76" i="4"/>
  <c r="FJ52" i="4"/>
  <c r="IX30" i="4"/>
  <c r="FJ30" i="4"/>
  <c r="ML76" i="4"/>
  <c r="BV52" i="4"/>
  <c r="C11" i="5"/>
  <c r="D11" i="5"/>
  <c r="E11" i="5"/>
  <c r="B11" i="5"/>
  <c r="AT76" i="4" l="1"/>
  <c r="EH52" i="4"/>
  <c r="HV30" i="4"/>
  <c r="LJ76" i="4"/>
  <c r="AT52" i="4"/>
  <c r="EH30" i="4"/>
  <c r="HV76" i="4"/>
  <c r="LJ52" i="4"/>
  <c r="AT30" i="4"/>
  <c r="HV52" i="4"/>
  <c r="GT76" i="4"/>
  <c r="KH52" i="4"/>
  <c r="R30" i="4"/>
  <c r="GT52" i="4"/>
  <c r="R76" i="4"/>
  <c r="DF52" i="4"/>
  <c r="GT30" i="4"/>
  <c r="KH76" i="4"/>
  <c r="R52" i="4"/>
  <c r="DF30" i="4"/>
  <c r="HH52" i="4"/>
  <c r="AF76" i="4"/>
  <c r="DT52" i="4"/>
  <c r="HH30" i="4"/>
  <c r="KV76" i="4"/>
  <c r="AF52" i="4"/>
  <c r="DT30" i="4"/>
  <c r="HH76" i="4"/>
  <c r="KV52" i="4"/>
  <c r="AF30" i="4"/>
  <c r="LX76" i="4"/>
  <c r="BH52" i="4"/>
  <c r="EV30" i="4"/>
  <c r="IJ76" i="4"/>
  <c r="LX52" i="4"/>
  <c r="BH30" i="4"/>
  <c r="IJ52" i="4"/>
  <c r="BH76" i="4"/>
  <c r="EV52" i="4"/>
  <c r="IJ30" i="4"/>
</calcChain>
</file>

<file path=xl/sharedStrings.xml><?xml version="1.0" encoding="utf-8"?>
<sst xmlns="http://schemas.openxmlformats.org/spreadsheetml/2006/main" count="314" uniqueCount="148">
  <si>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</si>
  <si>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</si>
  <si>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</si>
  <si>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</si>
  <si>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</si>
  <si>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</si>
  <si>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</si>
  <si>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</si>
  <si>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</si>
  <si>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</si>
  <si>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</si>
  <si>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</si>
  <si>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</si>
  <si>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</si>
  <si>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</si>
  <si>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</si>
  <si>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</si>
  <si>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</si>
  <si>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</si>
  <si>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</si>
  <si>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</si>
  <si>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</si>
  <si>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</si>
  <si>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</si>
  <si>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</si>
  <si>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</si>
  <si>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</si>
  <si>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</si>
  <si>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</si>
  <si>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</si>
  <si>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</si>
  <si>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</si>
  <si>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</si>
  <si>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</si>
  <si>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</si>
  <si>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</si>
  <si>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</si>
  <si>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</si>
  <si>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</si>
  <si>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</si>
  <si>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</si>
  <si>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</si>
  <si>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</si>
  <si>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</si>
  <si>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</si>
  <si>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</si>
  <si>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</si>
  <si>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</si>
  <si>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</si>
  <si>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</si>
  <si>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</si>
  <si>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</si>
  <si>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</si>
  <si>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</si>
  <si>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</si>
  <si>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</si>
  <si>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</si>
  <si>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</si>
  <si>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</si>
  <si>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</si>
  <si>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</si>
  <si>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</si>
  <si>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</si>
  <si>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</si>
  <si>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</si>
  <si>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</si>
  <si>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</si>
  <si>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</si>
  <si>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</si>
  <si>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</si>
  <si>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</si>
  <si>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</si>
  <si>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</si>
  <si>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</si>
  <si>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</si>
  <si>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</si>
  <si>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</si>
  <si>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</si>
  <si>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</si>
  <si>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</si>
  <si>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</si>
  <si>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</si>
  <si>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</si>
  <si>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</si>
  <si>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</si>
  <si>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</si>
  <si>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</si>
  <si>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</si>
  <si>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</si>
  <si>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</si>
  <si>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</si>
  <si>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</si>
  <si>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</si>
  <si>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</si>
  <si>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</si>
  <si>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</si>
  <si>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</si>
  <si>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</si>
  <si>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</si>
  <si>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</si>
  <si>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</si>
  <si>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</si>
  <si>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</si>
  <si>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</si>
  <si>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</si>
  <si>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</si>
  <si>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</si>
  <si>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</si>
  <si>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</si>
  <si>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</si>
  <si>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</si>
  <si>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</si>
  <si>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</si>
  <si>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</si>
  <si>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</si>
  <si>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</si>
  <si>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</si>
  <si>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</si>
  <si>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</si>
  <si>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</si>
  <si>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</si>
  <si>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</si>
  <si>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</si>
  <si>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</si>
  <si>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</si>
  <si>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</si>
  <si>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</si>
  <si>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</si>
  <si>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鳥取県　鳥取市</t>
  </si>
  <si>
    <t>浜村温泉館</t>
  </si>
  <si>
    <t>法非適用</t>
  </si>
  <si>
    <t>観光施設事業</t>
  </si>
  <si>
    <t>休養宿泊施設</t>
  </si>
  <si>
    <t>Ａ１Ｂ１</t>
  </si>
  <si>
    <t>該当数値なし</t>
  </si>
  <si>
    <t>利用料金制</t>
  </si>
  <si>
    <t>無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</si>
  <si>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</si>
  <si>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</si>
  <si>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</si>
  <si>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</si>
  <si>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</si>
  <si>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</si>
  <si>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</si>
  <si>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 xml:space="preserve">浜村温泉館は施設老朽化によりH27末で閉館となっている。
</t>
    <phoneticPr fontId="6"/>
  </si>
  <si>
    <t xml:space="preserve">資産については、建物の中には活用できる部分もあるが、施設内の様々な箇所の老朽化が進んでおり、運営するには大規模な修繕が必要となっている。
</t>
    <rPh sb="11" eb="12">
      <t>ナカ</t>
    </rPh>
    <rPh sb="14" eb="16">
      <t>カツヨウ</t>
    </rPh>
    <rPh sb="19" eb="21">
      <t>ブブン</t>
    </rPh>
    <rPh sb="26" eb="28">
      <t>シセツ</t>
    </rPh>
    <rPh sb="28" eb="29">
      <t>ナイ</t>
    </rPh>
    <rPh sb="30" eb="32">
      <t>サマザマ</t>
    </rPh>
    <rPh sb="33" eb="35">
      <t>カショ</t>
    </rPh>
    <rPh sb="46" eb="48">
      <t>ウンエイ</t>
    </rPh>
    <rPh sb="52" eb="55">
      <t>ダイキボ</t>
    </rPh>
    <rPh sb="56" eb="58">
      <t>シュウゼン</t>
    </rPh>
    <rPh sb="59" eb="61">
      <t>ヒツヨウ</t>
    </rPh>
    <phoneticPr fontId="6"/>
  </si>
  <si>
    <t>浜村温泉館は施設老朽化によりH27末で閉館となっている。
他会計補助金比率は、27年度末で閉館となっており、維持管理費について一般会計からの繰入金で賄っている。
公営企業の施設としては運営は厳しく、民間譲渡等への検討を行っている。</t>
    <rPh sb="0" eb="2">
      <t>ハマムラ</t>
    </rPh>
    <rPh sb="2" eb="4">
      <t>オンセン</t>
    </rPh>
    <rPh sb="4" eb="5">
      <t>カン</t>
    </rPh>
    <rPh sb="6" eb="8">
      <t>シセツ</t>
    </rPh>
    <rPh sb="8" eb="11">
      <t>ロウキュウカ</t>
    </rPh>
    <rPh sb="17" eb="18">
      <t>マツ</t>
    </rPh>
    <rPh sb="19" eb="21">
      <t>ヘイカン</t>
    </rPh>
    <rPh sb="29" eb="30">
      <t>タ</t>
    </rPh>
    <rPh sb="30" eb="32">
      <t>カイケイ</t>
    </rPh>
    <rPh sb="32" eb="35">
      <t>ホジョキン</t>
    </rPh>
    <rPh sb="35" eb="37">
      <t>ヒリツ</t>
    </rPh>
    <rPh sb="41" eb="43">
      <t>ネンド</t>
    </rPh>
    <rPh sb="43" eb="44">
      <t>マツ</t>
    </rPh>
    <rPh sb="45" eb="47">
      <t>ヘイカン</t>
    </rPh>
    <rPh sb="54" eb="56">
      <t>イジ</t>
    </rPh>
    <rPh sb="56" eb="58">
      <t>カンリ</t>
    </rPh>
    <rPh sb="58" eb="59">
      <t>ヒ</t>
    </rPh>
    <rPh sb="63" eb="65">
      <t>イッパン</t>
    </rPh>
    <rPh sb="65" eb="67">
      <t>カイケイ</t>
    </rPh>
    <rPh sb="70" eb="72">
      <t>クリイレ</t>
    </rPh>
    <rPh sb="72" eb="73">
      <t>キン</t>
    </rPh>
    <rPh sb="74" eb="75">
      <t>マカナ</t>
    </rPh>
    <rPh sb="81" eb="83">
      <t>コウエイ</t>
    </rPh>
    <rPh sb="83" eb="85">
      <t>キギョウ</t>
    </rPh>
    <rPh sb="86" eb="88">
      <t>シセツ</t>
    </rPh>
    <rPh sb="92" eb="94">
      <t>ウンエイ</t>
    </rPh>
    <rPh sb="95" eb="96">
      <t>キビ</t>
    </rPh>
    <rPh sb="99" eb="101">
      <t>ミンカン</t>
    </rPh>
    <rPh sb="101" eb="103">
      <t>ジョウト</t>
    </rPh>
    <rPh sb="103" eb="104">
      <t>トウ</t>
    </rPh>
    <rPh sb="106" eb="108">
      <t>ケントウ</t>
    </rPh>
    <rPh sb="109" eb="110">
      <t>オコナ</t>
    </rPh>
    <phoneticPr fontId="6"/>
  </si>
  <si>
    <t>収益、資産、施設利用の状況によると、公営企業の宿泊施設としては継続することが難しく、課題を整理した上で当該施設のあり方を再検討し、民間譲渡を軸に検討を行っていきたい。</t>
    <rPh sb="0" eb="2">
      <t>シュウエキ</t>
    </rPh>
    <rPh sb="3" eb="5">
      <t>シサン</t>
    </rPh>
    <rPh sb="6" eb="8">
      <t>シセツ</t>
    </rPh>
    <rPh sb="8" eb="10">
      <t>リヨウ</t>
    </rPh>
    <rPh sb="11" eb="13">
      <t>ジョウキョウ</t>
    </rPh>
    <rPh sb="18" eb="20">
      <t>コウエイ</t>
    </rPh>
    <rPh sb="20" eb="22">
      <t>キギョウ</t>
    </rPh>
    <rPh sb="23" eb="25">
      <t>シュクハク</t>
    </rPh>
    <rPh sb="25" eb="27">
      <t>シセツ</t>
    </rPh>
    <rPh sb="31" eb="33">
      <t>ケイゾク</t>
    </rPh>
    <rPh sb="38" eb="39">
      <t>ムズカ</t>
    </rPh>
    <rPh sb="42" eb="44">
      <t>カダイ</t>
    </rPh>
    <rPh sb="45" eb="47">
      <t>セイリ</t>
    </rPh>
    <rPh sb="49" eb="50">
      <t>ウエ</t>
    </rPh>
    <rPh sb="51" eb="53">
      <t>トウガイ</t>
    </rPh>
    <rPh sb="53" eb="55">
      <t>シセツ</t>
    </rPh>
    <rPh sb="58" eb="59">
      <t>カタ</t>
    </rPh>
    <rPh sb="60" eb="63">
      <t>サイケントウ</t>
    </rPh>
    <rPh sb="65" eb="67">
      <t>ミンカン</t>
    </rPh>
    <rPh sb="67" eb="69">
      <t>ジョウト</t>
    </rPh>
    <rPh sb="70" eb="71">
      <t>ジク</t>
    </rPh>
    <rPh sb="72" eb="74">
      <t>ケントウ</t>
    </rPh>
    <rPh sb="75" eb="76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</si>
</sst>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49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52055</c:v>
                </c:pt>
                <c:pt idx="1">
                  <c:v>43413</c:v>
                </c:pt>
                <c:pt idx="2">
                  <c:v>3853</c:v>
                </c:pt>
                <c:pt idx="3">
                  <c:v>642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163888"/>
        <c:axId val="32316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63888"/>
        <c:axId val="323164280"/>
      </c:lineChart>
      <c:dateAx>
        <c:axId val="32316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164280"/>
        <c:crosses val="autoZero"/>
        <c:auto val="1"/>
        <c:lblOffset val="100"/>
        <c:baseTimeUnit val="years"/>
      </c:dateAx>
      <c:valAx>
        <c:axId val="323164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316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55192"/>
        <c:axId val="32525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55192"/>
        <c:axId val="325254016"/>
      </c:lineChart>
      <c:dateAx>
        <c:axId val="32525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254016"/>
        <c:crosses val="autoZero"/>
        <c:auto val="1"/>
        <c:lblOffset val="100"/>
        <c:baseTimeUnit val="years"/>
      </c:dateAx>
      <c:valAx>
        <c:axId val="32525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255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0.24829999999999999</c:v>
                </c:pt>
                <c:pt idx="1">
                  <c:v>0.25530000000000003</c:v>
                </c:pt>
                <c:pt idx="2">
                  <c:v>0.21029999999999999</c:v>
                </c:pt>
                <c:pt idx="3">
                  <c:v>0.1741</c:v>
                </c:pt>
                <c:pt idx="4">
                  <c:v>0.21360000000000001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53232"/>
        <c:axId val="32525558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0</c:v>
                </c:pt>
                <c:pt idx="2">
                  <c:v>1E-4</c:v>
                </c:pt>
                <c:pt idx="3">
                  <c:v>1E-4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50488"/>
        <c:axId val="325252056"/>
      </c:lineChart>
      <c:dateAx>
        <c:axId val="325253232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25255584"/>
        <c:crosses val="autoZero"/>
        <c:auto val="1"/>
        <c:lblOffset val="100"/>
        <c:baseTimeUnit val="years"/>
      </c:dateAx>
      <c:valAx>
        <c:axId val="32525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25253232"/>
        <c:crosses val="autoZero"/>
        <c:crossBetween val="between"/>
      </c:valAx>
      <c:valAx>
        <c:axId val="325252056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25250488"/>
        <c:crosses val="max"/>
        <c:crossBetween val="between"/>
      </c:valAx>
      <c:dateAx>
        <c:axId val="32525048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25252056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57</c:v>
                </c:pt>
                <c:pt idx="1">
                  <c:v>60</c:v>
                </c:pt>
                <c:pt idx="2">
                  <c:v>32</c:v>
                </c:pt>
                <c:pt idx="3">
                  <c:v>29</c:v>
                </c:pt>
                <c:pt idx="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165456"/>
        <c:axId val="32316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65456"/>
        <c:axId val="323165848"/>
      </c:lineChart>
      <c:dateAx>
        <c:axId val="32316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165848"/>
        <c:crosses val="autoZero"/>
        <c:auto val="1"/>
        <c:lblOffset val="100"/>
        <c:baseTimeUnit val="years"/>
      </c:dateAx>
      <c:valAx>
        <c:axId val="32316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3165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31</c:v>
                </c:pt>
                <c:pt idx="2">
                  <c:v>55</c:v>
                </c:pt>
                <c:pt idx="3">
                  <c:v>66</c:v>
                </c:pt>
                <c:pt idx="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49560"/>
        <c:axId val="32574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49560"/>
        <c:axId val="325742504"/>
      </c:lineChart>
      <c:dateAx>
        <c:axId val="325749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42504"/>
        <c:crosses val="autoZero"/>
        <c:auto val="1"/>
        <c:lblOffset val="100"/>
        <c:baseTimeUnit val="years"/>
      </c:dateAx>
      <c:valAx>
        <c:axId val="32574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749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-3025</c:v>
                </c:pt>
                <c:pt idx="1">
                  <c:v>-5811</c:v>
                </c:pt>
                <c:pt idx="2">
                  <c:v>-3875</c:v>
                </c:pt>
                <c:pt idx="3">
                  <c:v>-1834</c:v>
                </c:pt>
                <c:pt idx="4">
                  <c:v>-2080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46032"/>
        <c:axId val="32574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46032"/>
        <c:axId val="325742112"/>
      </c:lineChart>
      <c:dateAx>
        <c:axId val="32574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42112"/>
        <c:crosses val="autoZero"/>
        <c:auto val="1"/>
        <c:lblOffset val="100"/>
        <c:baseTimeUnit val="years"/>
      </c:dateAx>
      <c:valAx>
        <c:axId val="32574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574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-2</c:v>
                </c:pt>
                <c:pt idx="1">
                  <c:v>-8</c:v>
                </c:pt>
                <c:pt idx="2">
                  <c:v>-19</c:v>
                </c:pt>
                <c:pt idx="3">
                  <c:v>-4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46424"/>
        <c:axId val="325744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46424"/>
        <c:axId val="325744856"/>
      </c:lineChart>
      <c:dateAx>
        <c:axId val="325746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44856"/>
        <c:crosses val="autoZero"/>
        <c:auto val="1"/>
        <c:lblOffset val="100"/>
        <c:baseTimeUnit val="years"/>
      </c:dateAx>
      <c:valAx>
        <c:axId val="325744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746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29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45248"/>
        <c:axId val="32574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45248"/>
        <c:axId val="325745640"/>
      </c:lineChart>
      <c:dateAx>
        <c:axId val="32574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45640"/>
        <c:crosses val="autoZero"/>
        <c:auto val="1"/>
        <c:lblOffset val="100"/>
        <c:baseTimeUnit val="years"/>
      </c:dateAx>
      <c:valAx>
        <c:axId val="32574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745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1.2</c:v>
                </c:pt>
                <c:pt idx="1">
                  <c:v>1.4</c:v>
                </c:pt>
                <c:pt idx="2">
                  <c:v>2.2999999999999998</c:v>
                </c:pt>
                <c:pt idx="3">
                  <c:v>2.4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44464"/>
        <c:axId val="325748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44464"/>
        <c:axId val="325748776"/>
      </c:lineChart>
      <c:dateAx>
        <c:axId val="32574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48776"/>
        <c:crosses val="autoZero"/>
        <c:auto val="1"/>
        <c:lblOffset val="100"/>
        <c:baseTimeUnit val="years"/>
      </c:dateAx>
      <c:valAx>
        <c:axId val="325748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744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50096"/>
        <c:axId val="3252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50096"/>
        <c:axId val="325252448"/>
      </c:lineChart>
      <c:dateAx>
        <c:axId val="32525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252448"/>
        <c:crosses val="autoZero"/>
        <c:auto val="1"/>
        <c:lblOffset val="100"/>
        <c:baseTimeUnit val="years"/>
      </c:dateAx>
      <c:valAx>
        <c:axId val="3252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250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49312"/>
        <c:axId val="325255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49312"/>
        <c:axId val="325255976"/>
      </c:lineChart>
      <c:dateAx>
        <c:axId val="32524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255976"/>
        <c:crosses val="autoZero"/>
        <c:auto val="1"/>
        <c:lblOffset val="100"/>
        <c:baseTimeUnit val="years"/>
      </c:dateAx>
      <c:valAx>
        <c:axId val="325255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249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90" zoomScaleNormal="90" zoomScaleSheetLayoutView="70" workbookViewId="0">
      <selection activeCell="Y11" sqref="Y11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  <c r="IT2" s="136"/>
      <c r="IU2" s="136"/>
      <c r="IV2" s="136"/>
      <c r="IW2" s="136"/>
      <c r="IX2" s="136"/>
      <c r="IY2" s="136"/>
      <c r="IZ2" s="136"/>
      <c r="JA2" s="136"/>
      <c r="JB2" s="136"/>
      <c r="JC2" s="136"/>
      <c r="JD2" s="136"/>
      <c r="JE2" s="136"/>
      <c r="JF2" s="136"/>
      <c r="JG2" s="136"/>
      <c r="JH2" s="136"/>
      <c r="JI2" s="136"/>
      <c r="JJ2" s="136"/>
      <c r="JK2" s="136"/>
      <c r="JL2" s="136"/>
      <c r="JM2" s="136"/>
      <c r="JN2" s="136"/>
      <c r="JO2" s="136"/>
      <c r="JP2" s="136"/>
      <c r="JQ2" s="136"/>
      <c r="JR2" s="136"/>
      <c r="JS2" s="136"/>
      <c r="JT2" s="136"/>
      <c r="JU2" s="136"/>
      <c r="JV2" s="136"/>
      <c r="JW2" s="136"/>
      <c r="JX2" s="136"/>
      <c r="JY2" s="136"/>
      <c r="JZ2" s="136"/>
      <c r="KA2" s="136"/>
      <c r="KB2" s="136"/>
      <c r="KC2" s="136"/>
      <c r="KD2" s="136"/>
      <c r="KE2" s="136"/>
      <c r="KF2" s="136"/>
      <c r="KG2" s="136"/>
      <c r="KH2" s="136"/>
      <c r="KI2" s="136"/>
      <c r="KJ2" s="136"/>
      <c r="KK2" s="136"/>
      <c r="KL2" s="136"/>
      <c r="KM2" s="136"/>
      <c r="KN2" s="136"/>
      <c r="KO2" s="136"/>
      <c r="KP2" s="136"/>
      <c r="KQ2" s="136"/>
      <c r="KR2" s="136"/>
      <c r="KS2" s="136"/>
      <c r="KT2" s="136"/>
      <c r="KU2" s="136"/>
      <c r="KV2" s="136"/>
      <c r="KW2" s="136"/>
      <c r="KX2" s="136"/>
      <c r="KY2" s="136"/>
      <c r="KZ2" s="136"/>
      <c r="LA2" s="136"/>
      <c r="LB2" s="136"/>
      <c r="LC2" s="136"/>
      <c r="LD2" s="136"/>
      <c r="LE2" s="136"/>
      <c r="LF2" s="136"/>
      <c r="LG2" s="136"/>
      <c r="LH2" s="136"/>
      <c r="LI2" s="136"/>
      <c r="LJ2" s="136"/>
      <c r="LK2" s="136"/>
      <c r="LL2" s="136"/>
      <c r="LM2" s="136"/>
      <c r="LN2" s="136"/>
      <c r="LO2" s="136"/>
      <c r="LP2" s="136"/>
      <c r="LQ2" s="136"/>
      <c r="LR2" s="136"/>
      <c r="LS2" s="136"/>
      <c r="LT2" s="136"/>
      <c r="LU2" s="136"/>
      <c r="LV2" s="136"/>
      <c r="LW2" s="136"/>
      <c r="LX2" s="136"/>
      <c r="LY2" s="136"/>
      <c r="LZ2" s="136"/>
      <c r="MA2" s="136"/>
      <c r="MB2" s="136"/>
      <c r="MC2" s="136"/>
      <c r="MD2" s="136"/>
      <c r="ME2" s="136"/>
      <c r="MF2" s="136"/>
      <c r="MG2" s="136"/>
      <c r="MH2" s="136"/>
      <c r="MI2" s="136"/>
      <c r="MJ2" s="136"/>
      <c r="MK2" s="136"/>
      <c r="ML2" s="136"/>
      <c r="MM2" s="136"/>
      <c r="MN2" s="136"/>
      <c r="MO2" s="136"/>
      <c r="MP2" s="136"/>
      <c r="MQ2" s="136"/>
      <c r="MR2" s="136"/>
      <c r="MS2" s="136"/>
      <c r="MT2" s="136"/>
      <c r="MU2" s="136"/>
      <c r="MV2" s="136"/>
      <c r="MW2" s="136"/>
      <c r="MX2" s="136"/>
      <c r="MY2" s="136"/>
      <c r="MZ2" s="136"/>
      <c r="NA2" s="136"/>
      <c r="NB2" s="136"/>
      <c r="NC2" s="136"/>
      <c r="ND2" s="136"/>
      <c r="NE2" s="136"/>
      <c r="NF2" s="136"/>
      <c r="NG2" s="136"/>
      <c r="NH2" s="136"/>
      <c r="NI2" s="136"/>
      <c r="NJ2" s="136"/>
      <c r="NK2" s="136"/>
      <c r="NL2" s="136"/>
      <c r="NM2" s="136"/>
      <c r="NN2" s="136"/>
      <c r="NO2" s="136"/>
      <c r="NP2" s="136"/>
      <c r="NQ2" s="136"/>
      <c r="NR2" s="136"/>
      <c r="NS2" s="136"/>
      <c r="NT2" s="136"/>
      <c r="NU2" s="136"/>
      <c r="NV2" s="136"/>
      <c r="NW2" s="136"/>
    </row>
    <row r="3" spans="1:387" ht="9.75" customHeight="1">
      <c r="A3" s="2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  <c r="IU3" s="136"/>
      <c r="IV3" s="136"/>
      <c r="IW3" s="136"/>
      <c r="IX3" s="136"/>
      <c r="IY3" s="136"/>
      <c r="IZ3" s="136"/>
      <c r="JA3" s="136"/>
      <c r="JB3" s="136"/>
      <c r="JC3" s="136"/>
      <c r="JD3" s="136"/>
      <c r="JE3" s="136"/>
      <c r="JF3" s="136"/>
      <c r="JG3" s="136"/>
      <c r="JH3" s="136"/>
      <c r="JI3" s="136"/>
      <c r="JJ3" s="136"/>
      <c r="JK3" s="136"/>
      <c r="JL3" s="136"/>
      <c r="JM3" s="136"/>
      <c r="JN3" s="136"/>
      <c r="JO3" s="136"/>
      <c r="JP3" s="136"/>
      <c r="JQ3" s="136"/>
      <c r="JR3" s="136"/>
      <c r="JS3" s="136"/>
      <c r="JT3" s="136"/>
      <c r="JU3" s="136"/>
      <c r="JV3" s="136"/>
      <c r="JW3" s="136"/>
      <c r="JX3" s="136"/>
      <c r="JY3" s="136"/>
      <c r="JZ3" s="136"/>
      <c r="KA3" s="136"/>
      <c r="KB3" s="136"/>
      <c r="KC3" s="136"/>
      <c r="KD3" s="136"/>
      <c r="KE3" s="136"/>
      <c r="KF3" s="136"/>
      <c r="KG3" s="136"/>
      <c r="KH3" s="136"/>
      <c r="KI3" s="136"/>
      <c r="KJ3" s="136"/>
      <c r="KK3" s="136"/>
      <c r="KL3" s="136"/>
      <c r="KM3" s="136"/>
      <c r="KN3" s="136"/>
      <c r="KO3" s="136"/>
      <c r="KP3" s="136"/>
      <c r="KQ3" s="136"/>
      <c r="KR3" s="136"/>
      <c r="KS3" s="136"/>
      <c r="KT3" s="136"/>
      <c r="KU3" s="136"/>
      <c r="KV3" s="136"/>
      <c r="KW3" s="136"/>
      <c r="KX3" s="136"/>
      <c r="KY3" s="136"/>
      <c r="KZ3" s="136"/>
      <c r="LA3" s="136"/>
      <c r="LB3" s="136"/>
      <c r="LC3" s="136"/>
      <c r="LD3" s="136"/>
      <c r="LE3" s="136"/>
      <c r="LF3" s="136"/>
      <c r="LG3" s="136"/>
      <c r="LH3" s="136"/>
      <c r="LI3" s="136"/>
      <c r="LJ3" s="136"/>
      <c r="LK3" s="136"/>
      <c r="LL3" s="136"/>
      <c r="LM3" s="136"/>
      <c r="LN3" s="136"/>
      <c r="LO3" s="136"/>
      <c r="LP3" s="136"/>
      <c r="LQ3" s="136"/>
      <c r="LR3" s="136"/>
      <c r="LS3" s="136"/>
      <c r="LT3" s="136"/>
      <c r="LU3" s="136"/>
      <c r="LV3" s="136"/>
      <c r="LW3" s="136"/>
      <c r="LX3" s="136"/>
      <c r="LY3" s="136"/>
      <c r="LZ3" s="136"/>
      <c r="MA3" s="136"/>
      <c r="MB3" s="136"/>
      <c r="MC3" s="136"/>
      <c r="MD3" s="136"/>
      <c r="ME3" s="136"/>
      <c r="MF3" s="136"/>
      <c r="MG3" s="136"/>
      <c r="MH3" s="136"/>
      <c r="MI3" s="136"/>
      <c r="MJ3" s="136"/>
      <c r="MK3" s="136"/>
      <c r="ML3" s="136"/>
      <c r="MM3" s="136"/>
      <c r="MN3" s="136"/>
      <c r="MO3" s="136"/>
      <c r="MP3" s="136"/>
      <c r="MQ3" s="136"/>
      <c r="MR3" s="136"/>
      <c r="MS3" s="136"/>
      <c r="MT3" s="136"/>
      <c r="MU3" s="136"/>
      <c r="MV3" s="136"/>
      <c r="MW3" s="136"/>
      <c r="MX3" s="136"/>
      <c r="MY3" s="136"/>
      <c r="MZ3" s="136"/>
      <c r="NA3" s="136"/>
      <c r="NB3" s="136"/>
      <c r="NC3" s="136"/>
      <c r="ND3" s="136"/>
      <c r="NE3" s="136"/>
      <c r="NF3" s="136"/>
      <c r="NG3" s="136"/>
      <c r="NH3" s="136"/>
      <c r="NI3" s="136"/>
      <c r="NJ3" s="136"/>
      <c r="NK3" s="136"/>
      <c r="NL3" s="136"/>
      <c r="NM3" s="136"/>
      <c r="NN3" s="136"/>
      <c r="NO3" s="136"/>
      <c r="NP3" s="136"/>
      <c r="NQ3" s="136"/>
      <c r="NR3" s="136"/>
      <c r="NS3" s="136"/>
      <c r="NT3" s="136"/>
      <c r="NU3" s="136"/>
      <c r="NV3" s="136"/>
      <c r="NW3" s="136"/>
    </row>
    <row r="4" spans="1:387" ht="9.75" customHeight="1">
      <c r="A4" s="2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  <c r="IW4" s="136"/>
      <c r="IX4" s="136"/>
      <c r="IY4" s="136"/>
      <c r="IZ4" s="136"/>
      <c r="JA4" s="136"/>
      <c r="JB4" s="136"/>
      <c r="JC4" s="136"/>
      <c r="JD4" s="136"/>
      <c r="JE4" s="136"/>
      <c r="JF4" s="136"/>
      <c r="JG4" s="136"/>
      <c r="JH4" s="136"/>
      <c r="JI4" s="136"/>
      <c r="JJ4" s="136"/>
      <c r="JK4" s="136"/>
      <c r="JL4" s="136"/>
      <c r="JM4" s="136"/>
      <c r="JN4" s="136"/>
      <c r="JO4" s="136"/>
      <c r="JP4" s="136"/>
      <c r="JQ4" s="136"/>
      <c r="JR4" s="136"/>
      <c r="JS4" s="136"/>
      <c r="JT4" s="136"/>
      <c r="JU4" s="136"/>
      <c r="JV4" s="136"/>
      <c r="JW4" s="136"/>
      <c r="JX4" s="136"/>
      <c r="JY4" s="136"/>
      <c r="JZ4" s="136"/>
      <c r="KA4" s="136"/>
      <c r="KB4" s="136"/>
      <c r="KC4" s="136"/>
      <c r="KD4" s="136"/>
      <c r="KE4" s="136"/>
      <c r="KF4" s="136"/>
      <c r="KG4" s="136"/>
      <c r="KH4" s="136"/>
      <c r="KI4" s="136"/>
      <c r="KJ4" s="136"/>
      <c r="KK4" s="136"/>
      <c r="KL4" s="136"/>
      <c r="KM4" s="136"/>
      <c r="KN4" s="136"/>
      <c r="KO4" s="136"/>
      <c r="KP4" s="136"/>
      <c r="KQ4" s="136"/>
      <c r="KR4" s="136"/>
      <c r="KS4" s="136"/>
      <c r="KT4" s="136"/>
      <c r="KU4" s="136"/>
      <c r="KV4" s="136"/>
      <c r="KW4" s="136"/>
      <c r="KX4" s="136"/>
      <c r="KY4" s="136"/>
      <c r="KZ4" s="136"/>
      <c r="LA4" s="136"/>
      <c r="LB4" s="136"/>
      <c r="LC4" s="136"/>
      <c r="LD4" s="136"/>
      <c r="LE4" s="136"/>
      <c r="LF4" s="136"/>
      <c r="LG4" s="136"/>
      <c r="LH4" s="136"/>
      <c r="LI4" s="136"/>
      <c r="LJ4" s="136"/>
      <c r="LK4" s="136"/>
      <c r="LL4" s="136"/>
      <c r="LM4" s="136"/>
      <c r="LN4" s="136"/>
      <c r="LO4" s="136"/>
      <c r="LP4" s="136"/>
      <c r="LQ4" s="136"/>
      <c r="LR4" s="136"/>
      <c r="LS4" s="136"/>
      <c r="LT4" s="136"/>
      <c r="LU4" s="136"/>
      <c r="LV4" s="136"/>
      <c r="LW4" s="136"/>
      <c r="LX4" s="136"/>
      <c r="LY4" s="136"/>
      <c r="LZ4" s="136"/>
      <c r="MA4" s="136"/>
      <c r="MB4" s="136"/>
      <c r="MC4" s="136"/>
      <c r="MD4" s="136"/>
      <c r="ME4" s="136"/>
      <c r="MF4" s="136"/>
      <c r="MG4" s="136"/>
      <c r="MH4" s="136"/>
      <c r="MI4" s="136"/>
      <c r="MJ4" s="136"/>
      <c r="MK4" s="136"/>
      <c r="ML4" s="136"/>
      <c r="MM4" s="136"/>
      <c r="MN4" s="136"/>
      <c r="MO4" s="136"/>
      <c r="MP4" s="136"/>
      <c r="MQ4" s="136"/>
      <c r="MR4" s="136"/>
      <c r="MS4" s="136"/>
      <c r="MT4" s="136"/>
      <c r="MU4" s="136"/>
      <c r="MV4" s="136"/>
      <c r="MW4" s="136"/>
      <c r="MX4" s="136"/>
      <c r="MY4" s="136"/>
      <c r="MZ4" s="136"/>
      <c r="NA4" s="136"/>
      <c r="NB4" s="136"/>
      <c r="NC4" s="136"/>
      <c r="ND4" s="136"/>
      <c r="NE4" s="136"/>
      <c r="NF4" s="136"/>
      <c r="NG4" s="136"/>
      <c r="NH4" s="136"/>
      <c r="NI4" s="136"/>
      <c r="NJ4" s="136"/>
      <c r="NK4" s="136"/>
      <c r="NL4" s="136"/>
      <c r="NM4" s="136"/>
      <c r="NN4" s="136"/>
      <c r="NO4" s="136"/>
      <c r="NP4" s="136"/>
      <c r="NQ4" s="136"/>
      <c r="NR4" s="136"/>
      <c r="NS4" s="136"/>
      <c r="NT4" s="136"/>
      <c r="NU4" s="136"/>
      <c r="NV4" s="136"/>
      <c r="NW4" s="136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137" t="str">
        <f>データ!H6&amp;"　"&amp;データ!I6</f>
        <v>鳥取県鳥取市　浜村温泉館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126" t="s">
        <v>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8"/>
      <c r="AQ7" s="126" t="s">
        <v>2</v>
      </c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8"/>
      <c r="CF7" s="126" t="s">
        <v>3</v>
      </c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8"/>
      <c r="DU7" s="129" t="s">
        <v>4</v>
      </c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 t="s">
        <v>5</v>
      </c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29" t="s">
        <v>6</v>
      </c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  <c r="IW7" s="129"/>
      <c r="IX7" s="129"/>
      <c r="IY7" s="129"/>
      <c r="IZ7" s="129"/>
      <c r="JA7" s="129"/>
      <c r="JB7" s="129"/>
      <c r="JC7" s="129"/>
      <c r="JD7" s="129"/>
      <c r="JE7" s="129"/>
      <c r="JF7" s="129"/>
      <c r="JG7" s="129"/>
      <c r="JH7" s="129"/>
      <c r="JI7" s="129"/>
      <c r="JJ7" s="129"/>
      <c r="JK7" s="129"/>
      <c r="JL7" s="129"/>
      <c r="JM7" s="129"/>
      <c r="JN7" s="129"/>
      <c r="JO7" s="129"/>
      <c r="JP7" s="129"/>
      <c r="JQ7" s="129"/>
      <c r="JR7" s="129"/>
      <c r="JS7" s="129"/>
      <c r="JT7" s="129"/>
      <c r="JU7" s="129"/>
      <c r="JV7" s="129" t="s">
        <v>7</v>
      </c>
      <c r="JW7" s="129"/>
      <c r="JX7" s="129"/>
      <c r="JY7" s="129"/>
      <c r="JZ7" s="129"/>
      <c r="KA7" s="129"/>
      <c r="KB7" s="129"/>
      <c r="KC7" s="129"/>
      <c r="KD7" s="129"/>
      <c r="KE7" s="129"/>
      <c r="KF7" s="129"/>
      <c r="KG7" s="129"/>
      <c r="KH7" s="129"/>
      <c r="KI7" s="129"/>
      <c r="KJ7" s="129"/>
      <c r="KK7" s="129"/>
      <c r="KL7" s="129"/>
      <c r="KM7" s="129"/>
      <c r="KN7" s="129"/>
      <c r="KO7" s="129"/>
      <c r="KP7" s="129"/>
      <c r="KQ7" s="129"/>
      <c r="KR7" s="129"/>
      <c r="KS7" s="129"/>
      <c r="KT7" s="129"/>
      <c r="KU7" s="129"/>
      <c r="KV7" s="129"/>
      <c r="KW7" s="129"/>
      <c r="KX7" s="129"/>
      <c r="KY7" s="129"/>
      <c r="KZ7" s="129"/>
      <c r="LA7" s="129"/>
      <c r="LB7" s="129"/>
      <c r="LC7" s="129"/>
      <c r="LD7" s="129"/>
      <c r="LE7" s="129"/>
      <c r="LF7" s="129"/>
      <c r="LG7" s="129"/>
      <c r="LH7" s="129"/>
      <c r="LI7" s="129"/>
      <c r="LJ7" s="129"/>
      <c r="LK7" s="129"/>
      <c r="LL7" s="129"/>
      <c r="LM7" s="129"/>
      <c r="LN7" s="129"/>
      <c r="LO7" s="129" t="s">
        <v>8</v>
      </c>
      <c r="LP7" s="129"/>
      <c r="LQ7" s="129"/>
      <c r="LR7" s="129"/>
      <c r="LS7" s="129"/>
      <c r="LT7" s="129"/>
      <c r="LU7" s="129"/>
      <c r="LV7" s="129"/>
      <c r="LW7" s="129"/>
      <c r="LX7" s="129"/>
      <c r="LY7" s="129"/>
      <c r="LZ7" s="129"/>
      <c r="MA7" s="129"/>
      <c r="MB7" s="129"/>
      <c r="MC7" s="129"/>
      <c r="MD7" s="129"/>
      <c r="ME7" s="129"/>
      <c r="MF7" s="129"/>
      <c r="MG7" s="129"/>
      <c r="MH7" s="129"/>
      <c r="MI7" s="129"/>
      <c r="MJ7" s="129"/>
      <c r="MK7" s="129"/>
      <c r="ML7" s="129"/>
      <c r="MM7" s="129"/>
      <c r="MN7" s="129"/>
      <c r="MO7" s="129"/>
      <c r="MP7" s="129"/>
      <c r="MQ7" s="129"/>
      <c r="MR7" s="129"/>
      <c r="MS7" s="129"/>
      <c r="MT7" s="129"/>
      <c r="MU7" s="129"/>
      <c r="MV7" s="129"/>
      <c r="MW7" s="129"/>
      <c r="MX7" s="129"/>
      <c r="MY7" s="129"/>
      <c r="MZ7" s="129"/>
      <c r="NA7" s="129"/>
      <c r="NB7" s="129"/>
      <c r="NC7" s="129"/>
      <c r="ND7" s="129"/>
      <c r="NE7" s="129"/>
      <c r="NF7" s="129"/>
      <c r="NG7" s="129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130" t="str">
        <f>データ!J7</f>
        <v>法非適用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2"/>
      <c r="AQ8" s="130" t="str">
        <f>データ!K7</f>
        <v>観光施設事業</v>
      </c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2"/>
      <c r="CF8" s="130" t="str">
        <f>データ!L7</f>
        <v>休養宿泊施設</v>
      </c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2"/>
      <c r="DU8" s="120" t="str">
        <f>データ!M7</f>
        <v>Ａ１Ｂ１</v>
      </c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33" t="s">
        <v>143</v>
      </c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19">
        <f>データ!S7</f>
        <v>0</v>
      </c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  <c r="IX8" s="119"/>
      <c r="IY8" s="119"/>
      <c r="IZ8" s="119"/>
      <c r="JA8" s="119"/>
      <c r="JB8" s="119"/>
      <c r="JC8" s="119"/>
      <c r="JD8" s="119"/>
      <c r="JE8" s="119"/>
      <c r="JF8" s="119"/>
      <c r="JG8" s="119"/>
      <c r="JH8" s="119"/>
      <c r="JI8" s="119"/>
      <c r="JJ8" s="119"/>
      <c r="JK8" s="119"/>
      <c r="JL8" s="119"/>
      <c r="JM8" s="119"/>
      <c r="JN8" s="119"/>
      <c r="JO8" s="119"/>
      <c r="JP8" s="119"/>
      <c r="JQ8" s="119"/>
      <c r="JR8" s="119"/>
      <c r="JS8" s="119"/>
      <c r="JT8" s="119"/>
      <c r="JU8" s="119"/>
      <c r="JV8" s="120" t="str">
        <f>データ!T7</f>
        <v>利用料金制</v>
      </c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>
        <f>データ!U7</f>
        <v>0</v>
      </c>
      <c r="LP8" s="121"/>
      <c r="LQ8" s="121"/>
      <c r="LR8" s="121"/>
      <c r="LS8" s="121"/>
      <c r="LT8" s="121"/>
      <c r="LU8" s="121"/>
      <c r="LV8" s="121"/>
      <c r="LW8" s="121"/>
      <c r="LX8" s="121"/>
      <c r="LY8" s="121"/>
      <c r="LZ8" s="121"/>
      <c r="MA8" s="121"/>
      <c r="MB8" s="121"/>
      <c r="MC8" s="121"/>
      <c r="MD8" s="121"/>
      <c r="ME8" s="121"/>
      <c r="MF8" s="121"/>
      <c r="MG8" s="121"/>
      <c r="MH8" s="121"/>
      <c r="MI8" s="121"/>
      <c r="MJ8" s="121"/>
      <c r="MK8" s="121"/>
      <c r="ML8" s="121"/>
      <c r="MM8" s="121"/>
      <c r="MN8" s="121"/>
      <c r="MO8" s="121"/>
      <c r="MP8" s="121"/>
      <c r="MQ8" s="121"/>
      <c r="MR8" s="121"/>
      <c r="MS8" s="121"/>
      <c r="MT8" s="121"/>
      <c r="MU8" s="121"/>
      <c r="MV8" s="121"/>
      <c r="MW8" s="121"/>
      <c r="MX8" s="121"/>
      <c r="MY8" s="121"/>
      <c r="MZ8" s="121"/>
      <c r="NA8" s="121"/>
      <c r="NB8" s="121"/>
      <c r="NC8" s="121"/>
      <c r="ND8" s="121"/>
      <c r="NE8" s="121"/>
      <c r="NF8" s="121"/>
      <c r="NG8" s="121"/>
      <c r="NH8" s="4"/>
      <c r="NI8" s="124" t="s">
        <v>10</v>
      </c>
      <c r="NJ8" s="125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126" t="s">
        <v>12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  <c r="AQ9" s="126" t="s">
        <v>13</v>
      </c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8"/>
      <c r="CF9" s="126" t="s">
        <v>14</v>
      </c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8"/>
      <c r="DU9" s="129" t="s">
        <v>15</v>
      </c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29" t="s">
        <v>16</v>
      </c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129"/>
      <c r="JO9" s="129"/>
      <c r="JP9" s="129"/>
      <c r="JQ9" s="129"/>
      <c r="JR9" s="129"/>
      <c r="JS9" s="129"/>
      <c r="JT9" s="129"/>
      <c r="JU9" s="129"/>
      <c r="JV9" s="129" t="s">
        <v>17</v>
      </c>
      <c r="JW9" s="129"/>
      <c r="JX9" s="129"/>
      <c r="JY9" s="129"/>
      <c r="JZ9" s="129"/>
      <c r="KA9" s="129"/>
      <c r="KB9" s="129"/>
      <c r="KC9" s="129"/>
      <c r="KD9" s="129"/>
      <c r="KE9" s="129"/>
      <c r="KF9" s="129"/>
      <c r="KG9" s="129"/>
      <c r="KH9" s="129"/>
      <c r="KI9" s="129"/>
      <c r="KJ9" s="129"/>
      <c r="KK9" s="129"/>
      <c r="KL9" s="129"/>
      <c r="KM9" s="129"/>
      <c r="KN9" s="129"/>
      <c r="KO9" s="129"/>
      <c r="KP9" s="129"/>
      <c r="KQ9" s="129"/>
      <c r="KR9" s="129"/>
      <c r="KS9" s="129"/>
      <c r="KT9" s="129"/>
      <c r="KU9" s="129"/>
      <c r="KV9" s="129"/>
      <c r="KW9" s="129"/>
      <c r="KX9" s="129"/>
      <c r="KY9" s="129"/>
      <c r="KZ9" s="129"/>
      <c r="LA9" s="129"/>
      <c r="LB9" s="129"/>
      <c r="LC9" s="129"/>
      <c r="LD9" s="129"/>
      <c r="LE9" s="129"/>
      <c r="LF9" s="129"/>
      <c r="LG9" s="129"/>
      <c r="LH9" s="129"/>
      <c r="LI9" s="129"/>
      <c r="LJ9" s="129"/>
      <c r="LK9" s="129"/>
      <c r="LL9" s="129"/>
      <c r="LM9" s="129"/>
      <c r="LN9" s="129"/>
      <c r="LO9" s="129" t="s">
        <v>18</v>
      </c>
      <c r="LP9" s="129"/>
      <c r="LQ9" s="129"/>
      <c r="LR9" s="129"/>
      <c r="LS9" s="129"/>
      <c r="LT9" s="129"/>
      <c r="LU9" s="129"/>
      <c r="LV9" s="129"/>
      <c r="LW9" s="129"/>
      <c r="LX9" s="129"/>
      <c r="LY9" s="129"/>
      <c r="LZ9" s="129"/>
      <c r="MA9" s="129"/>
      <c r="MB9" s="129"/>
      <c r="MC9" s="129"/>
      <c r="MD9" s="129"/>
      <c r="ME9" s="129"/>
      <c r="MF9" s="129"/>
      <c r="MG9" s="129"/>
      <c r="MH9" s="129"/>
      <c r="MI9" s="129"/>
      <c r="MJ9" s="129"/>
      <c r="MK9" s="129"/>
      <c r="ML9" s="129"/>
      <c r="MM9" s="129"/>
      <c r="MN9" s="129"/>
      <c r="MO9" s="129"/>
      <c r="MP9" s="129"/>
      <c r="MQ9" s="129"/>
      <c r="MR9" s="129"/>
      <c r="MS9" s="129"/>
      <c r="MT9" s="129"/>
      <c r="MU9" s="129"/>
      <c r="MV9" s="129"/>
      <c r="MW9" s="129"/>
      <c r="MX9" s="129"/>
      <c r="MY9" s="129"/>
      <c r="MZ9" s="129"/>
      <c r="NA9" s="129"/>
      <c r="NB9" s="129"/>
      <c r="NC9" s="129"/>
      <c r="ND9" s="129"/>
      <c r="NE9" s="129"/>
      <c r="NF9" s="129"/>
      <c r="NG9" s="129"/>
      <c r="NH9" s="4"/>
      <c r="NI9" s="134" t="s">
        <v>19</v>
      </c>
      <c r="NJ9" s="135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3" t="str">
        <f>データ!P7</f>
        <v>該当数値なし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>
        <f>データ!Q7</f>
        <v>1996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32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20" t="str">
        <f>データ!V7</f>
        <v>無</v>
      </c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>
        <f>データ!W7</f>
        <v>100</v>
      </c>
      <c r="JW10" s="121"/>
      <c r="JX10" s="121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C10" s="121"/>
      <c r="LD10" s="121"/>
      <c r="LE10" s="121"/>
      <c r="LF10" s="121"/>
      <c r="LG10" s="121"/>
      <c r="LH10" s="121"/>
      <c r="LI10" s="121"/>
      <c r="LJ10" s="121"/>
      <c r="LK10" s="121"/>
      <c r="LL10" s="121"/>
      <c r="LM10" s="121"/>
      <c r="LN10" s="121"/>
      <c r="LO10" s="120" t="str">
        <f>データ!X7</f>
        <v>無</v>
      </c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2"/>
      <c r="NI10" s="106" t="s">
        <v>21</v>
      </c>
      <c r="NJ10" s="107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22" t="s">
        <v>23</v>
      </c>
      <c r="NJ11" s="122"/>
      <c r="NK11" s="122"/>
      <c r="NL11" s="122"/>
      <c r="NM11" s="122"/>
      <c r="NN11" s="122"/>
      <c r="NO11" s="122"/>
      <c r="NP11" s="122"/>
      <c r="NQ11" s="122"/>
      <c r="NR11" s="122"/>
      <c r="NS11" s="122"/>
      <c r="NT11" s="122"/>
      <c r="NU11" s="122"/>
      <c r="NV11" s="122"/>
      <c r="NW11" s="122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22"/>
      <c r="NJ12" s="122"/>
      <c r="NK12" s="122"/>
      <c r="NL12" s="122"/>
      <c r="NM12" s="122"/>
      <c r="NN12" s="122"/>
      <c r="NO12" s="122"/>
      <c r="NP12" s="122"/>
      <c r="NQ12" s="122"/>
      <c r="NR12" s="122"/>
      <c r="NS12" s="122"/>
      <c r="NT12" s="122"/>
      <c r="NU12" s="122"/>
      <c r="NV12" s="122"/>
      <c r="NW12" s="122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3"/>
      <c r="NJ13" s="123"/>
      <c r="NK13" s="123"/>
      <c r="NL13" s="123"/>
      <c r="NM13" s="123"/>
      <c r="NN13" s="123"/>
      <c r="NO13" s="123"/>
      <c r="NP13" s="123"/>
      <c r="NQ13" s="123"/>
      <c r="NR13" s="123"/>
      <c r="NS13" s="123"/>
      <c r="NT13" s="123"/>
      <c r="NU13" s="123"/>
      <c r="NV13" s="123"/>
      <c r="NW13" s="123"/>
    </row>
    <row r="14" spans="1:387" ht="13.5" customHeight="1">
      <c r="A14" s="19"/>
      <c r="B14" s="7"/>
      <c r="C14" s="8"/>
      <c r="D14" s="8"/>
      <c r="E14" s="8"/>
      <c r="F14" s="8"/>
      <c r="G14" s="8"/>
      <c r="H14" s="101" t="s">
        <v>24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8"/>
      <c r="JO14" s="8"/>
      <c r="JP14" s="8"/>
      <c r="JQ14" s="8"/>
      <c r="JR14" s="8"/>
      <c r="JS14" s="8"/>
      <c r="JT14" s="109" t="s">
        <v>25</v>
      </c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10"/>
      <c r="NH14" s="2"/>
      <c r="NI14" s="87" t="s">
        <v>26</v>
      </c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9"/>
    </row>
    <row r="15" spans="1:387" ht="13.5" customHeight="1">
      <c r="A15" s="2"/>
      <c r="B15" s="20"/>
      <c r="C15" s="21"/>
      <c r="D15" s="21"/>
      <c r="E15" s="21"/>
      <c r="F15" s="21"/>
      <c r="G15" s="2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21"/>
      <c r="JO15" s="21"/>
      <c r="JP15" s="21"/>
      <c r="JQ15" s="21"/>
      <c r="JR15" s="21"/>
      <c r="JS15" s="21"/>
      <c r="JT15" s="111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12"/>
      <c r="NH15" s="2"/>
      <c r="NI15" s="90" t="s">
        <v>146</v>
      </c>
      <c r="NJ15" s="91"/>
      <c r="NK15" s="91"/>
      <c r="NL15" s="91"/>
      <c r="NM15" s="91"/>
      <c r="NN15" s="91"/>
      <c r="NO15" s="91"/>
      <c r="NP15" s="91"/>
      <c r="NQ15" s="91"/>
      <c r="NR15" s="91"/>
      <c r="NS15" s="91"/>
      <c r="NT15" s="91"/>
      <c r="NU15" s="91"/>
      <c r="NV15" s="91"/>
      <c r="NW15" s="92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90"/>
      <c r="NJ16" s="91"/>
      <c r="NK16" s="91"/>
      <c r="NL16" s="91"/>
      <c r="NM16" s="91"/>
      <c r="NN16" s="91"/>
      <c r="NO16" s="91"/>
      <c r="NP16" s="91"/>
      <c r="NQ16" s="91"/>
      <c r="NR16" s="91"/>
      <c r="NS16" s="91"/>
      <c r="NT16" s="91"/>
      <c r="NU16" s="91"/>
      <c r="NV16" s="91"/>
      <c r="NW16" s="92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90"/>
      <c r="NJ17" s="91"/>
      <c r="NK17" s="91"/>
      <c r="NL17" s="91"/>
      <c r="NM17" s="91"/>
      <c r="NN17" s="91"/>
      <c r="NO17" s="91"/>
      <c r="NP17" s="91"/>
      <c r="NQ17" s="91"/>
      <c r="NR17" s="91"/>
      <c r="NS17" s="91"/>
      <c r="NT17" s="91"/>
      <c r="NU17" s="91"/>
      <c r="NV17" s="91"/>
      <c r="NW17" s="92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90"/>
      <c r="NJ18" s="91"/>
      <c r="NK18" s="91"/>
      <c r="NL18" s="91"/>
      <c r="NM18" s="91"/>
      <c r="NN18" s="91"/>
      <c r="NO18" s="91"/>
      <c r="NP18" s="91"/>
      <c r="NQ18" s="91"/>
      <c r="NR18" s="91"/>
      <c r="NS18" s="91"/>
      <c r="NT18" s="91"/>
      <c r="NU18" s="91"/>
      <c r="NV18" s="91"/>
      <c r="NW18" s="92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90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2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90"/>
      <c r="NJ20" s="91"/>
      <c r="NK20" s="91"/>
      <c r="NL20" s="91"/>
      <c r="NM20" s="91"/>
      <c r="NN20" s="91"/>
      <c r="NO20" s="91"/>
      <c r="NP20" s="91"/>
      <c r="NQ20" s="91"/>
      <c r="NR20" s="91"/>
      <c r="NS20" s="91"/>
      <c r="NT20" s="91"/>
      <c r="NU20" s="91"/>
      <c r="NV20" s="91"/>
      <c r="NW20" s="92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90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2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90"/>
      <c r="NJ22" s="91"/>
      <c r="NK22" s="91"/>
      <c r="NL22" s="91"/>
      <c r="NM22" s="91"/>
      <c r="NN22" s="91"/>
      <c r="NO22" s="91"/>
      <c r="NP22" s="91"/>
      <c r="NQ22" s="91"/>
      <c r="NR22" s="91"/>
      <c r="NS22" s="91"/>
      <c r="NT22" s="91"/>
      <c r="NU22" s="91"/>
      <c r="NV22" s="91"/>
      <c r="NW22" s="92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90"/>
      <c r="NJ23" s="91"/>
      <c r="NK23" s="91"/>
      <c r="NL23" s="91"/>
      <c r="NM23" s="91"/>
      <c r="NN23" s="91"/>
      <c r="NO23" s="91"/>
      <c r="NP23" s="91"/>
      <c r="NQ23" s="91"/>
      <c r="NR23" s="91"/>
      <c r="NS23" s="91"/>
      <c r="NT23" s="91"/>
      <c r="NU23" s="91"/>
      <c r="NV23" s="91"/>
      <c r="NW23" s="92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90"/>
      <c r="NJ24" s="91"/>
      <c r="NK24" s="91"/>
      <c r="NL24" s="91"/>
      <c r="NM24" s="91"/>
      <c r="NN24" s="91"/>
      <c r="NO24" s="91"/>
      <c r="NP24" s="91"/>
      <c r="NQ24" s="91"/>
      <c r="NR24" s="91"/>
      <c r="NS24" s="91"/>
      <c r="NT24" s="91"/>
      <c r="NU24" s="91"/>
      <c r="NV24" s="91"/>
      <c r="NW24" s="92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90"/>
      <c r="NJ25" s="91"/>
      <c r="NK25" s="91"/>
      <c r="NL25" s="91"/>
      <c r="NM25" s="91"/>
      <c r="NN25" s="91"/>
      <c r="NO25" s="91"/>
      <c r="NP25" s="91"/>
      <c r="NQ25" s="91"/>
      <c r="NR25" s="91"/>
      <c r="NS25" s="91"/>
      <c r="NT25" s="91"/>
      <c r="NU25" s="91"/>
      <c r="NV25" s="91"/>
      <c r="NW25" s="92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90"/>
      <c r="NJ26" s="91"/>
      <c r="NK26" s="91"/>
      <c r="NL26" s="91"/>
      <c r="NM26" s="91"/>
      <c r="NN26" s="91"/>
      <c r="NO26" s="91"/>
      <c r="NP26" s="91"/>
      <c r="NQ26" s="91"/>
      <c r="NR26" s="91"/>
      <c r="NS26" s="91"/>
      <c r="NT26" s="91"/>
      <c r="NU26" s="91"/>
      <c r="NV26" s="91"/>
      <c r="NW26" s="92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90"/>
      <c r="NJ27" s="91"/>
      <c r="NK27" s="91"/>
      <c r="NL27" s="91"/>
      <c r="NM27" s="91"/>
      <c r="NN27" s="91"/>
      <c r="NO27" s="91"/>
      <c r="NP27" s="91"/>
      <c r="NQ27" s="91"/>
      <c r="NR27" s="91"/>
      <c r="NS27" s="91"/>
      <c r="NT27" s="91"/>
      <c r="NU27" s="91"/>
      <c r="NV27" s="91"/>
      <c r="NW27" s="92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90"/>
      <c r="NJ28" s="91"/>
      <c r="NK28" s="91"/>
      <c r="NL28" s="91"/>
      <c r="NM28" s="91"/>
      <c r="NN28" s="91"/>
      <c r="NO28" s="91"/>
      <c r="NP28" s="91"/>
      <c r="NQ28" s="91"/>
      <c r="NR28" s="91"/>
      <c r="NS28" s="91"/>
      <c r="NT28" s="91"/>
      <c r="NU28" s="91"/>
      <c r="NV28" s="91"/>
      <c r="NW28" s="92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90"/>
      <c r="NJ29" s="91"/>
      <c r="NK29" s="91"/>
      <c r="NL29" s="91"/>
      <c r="NM29" s="91"/>
      <c r="NN29" s="91"/>
      <c r="NO29" s="91"/>
      <c r="NP29" s="91"/>
      <c r="NQ29" s="91"/>
      <c r="NR29" s="91"/>
      <c r="NS29" s="91"/>
      <c r="NT29" s="91"/>
      <c r="NU29" s="91"/>
      <c r="NV29" s="91"/>
      <c r="NW29" s="92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6">
        <f>データ!$B$11</f>
        <v>40909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>
        <f>データ!$C$11</f>
        <v>41275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>
        <f>データ!$D$11</f>
        <v>41640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>
        <f>データ!$E$11</f>
        <v>42005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>
        <f>データ!$F$11</f>
        <v>42370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6">
        <f>データ!$B$11</f>
        <v>40909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>
        <f>データ!$C$11</f>
        <v>41275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>
        <f>データ!$D$11</f>
        <v>41640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>
        <f>データ!$E$11</f>
        <v>42005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>
        <f>データ!$F$11</f>
        <v>42370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6">
        <f>データ!$B$11</f>
        <v>40909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>
        <f>データ!$C$11</f>
        <v>41275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>
        <f>データ!$D$11</f>
        <v>41640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>
        <f>データ!$E$11</f>
        <v>42005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>
        <f>データ!$F$11</f>
        <v>42370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93"/>
      <c r="NJ30" s="94"/>
      <c r="NK30" s="94"/>
      <c r="NL30" s="94"/>
      <c r="NM30" s="94"/>
      <c r="NN30" s="94"/>
      <c r="NO30" s="94"/>
      <c r="NP30" s="94"/>
      <c r="NQ30" s="94"/>
      <c r="NR30" s="94"/>
      <c r="NS30" s="94"/>
      <c r="NT30" s="94"/>
      <c r="NU30" s="94"/>
      <c r="NV30" s="94"/>
      <c r="NW30" s="95"/>
    </row>
    <row r="31" spans="1:387" ht="13.5" customHeight="1">
      <c r="A31" s="2"/>
      <c r="B31" s="22"/>
      <c r="C31" s="5"/>
      <c r="D31" s="5"/>
      <c r="E31" s="5"/>
      <c r="F31" s="5"/>
      <c r="I31" s="84" t="s">
        <v>27</v>
      </c>
      <c r="J31" s="84"/>
      <c r="K31" s="84"/>
      <c r="L31" s="84"/>
      <c r="M31" s="84"/>
      <c r="N31" s="84"/>
      <c r="O31" s="84"/>
      <c r="P31" s="84"/>
      <c r="Q31" s="84"/>
      <c r="R31" s="85">
        <f>データ!Y7</f>
        <v>35</v>
      </c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>
        <f>データ!Z7</f>
        <v>31</v>
      </c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>
        <f>データ!AA7</f>
        <v>55</v>
      </c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>
        <f>データ!AB7</f>
        <v>66</v>
      </c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>
        <f>データ!AC7</f>
        <v>22</v>
      </c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4" t="s">
        <v>27</v>
      </c>
      <c r="CX31" s="84"/>
      <c r="CY31" s="84"/>
      <c r="CZ31" s="84"/>
      <c r="DA31" s="84"/>
      <c r="DB31" s="84"/>
      <c r="DC31" s="84"/>
      <c r="DD31" s="84"/>
      <c r="DE31" s="84"/>
      <c r="DF31" s="85">
        <f>データ!AJ7</f>
        <v>57</v>
      </c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>
        <f>データ!AK7</f>
        <v>60</v>
      </c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>
        <f>データ!AL7</f>
        <v>32</v>
      </c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>
        <f>データ!AM7</f>
        <v>29</v>
      </c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>
        <f>データ!AN7</f>
        <v>96</v>
      </c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4" t="s">
        <v>27</v>
      </c>
      <c r="GL31" s="84"/>
      <c r="GM31" s="84"/>
      <c r="GN31" s="84"/>
      <c r="GO31" s="84"/>
      <c r="GP31" s="84"/>
      <c r="GQ31" s="84"/>
      <c r="GR31" s="84"/>
      <c r="GS31" s="84"/>
      <c r="GT31" s="103">
        <f>データ!AU7</f>
        <v>52055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>
        <f>データ!AV7</f>
        <v>43413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>
        <f>データ!AW7</f>
        <v>3853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>
        <f>データ!AX7</f>
        <v>642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 t="str">
        <f>データ!AY7</f>
        <v>-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87" t="s">
        <v>28</v>
      </c>
      <c r="NJ31" s="88"/>
      <c r="NK31" s="88"/>
      <c r="NL31" s="88"/>
      <c r="NM31" s="88"/>
      <c r="NN31" s="88"/>
      <c r="NO31" s="88"/>
      <c r="NP31" s="88"/>
      <c r="NQ31" s="88"/>
      <c r="NR31" s="88"/>
      <c r="NS31" s="88"/>
      <c r="NT31" s="88"/>
      <c r="NU31" s="88"/>
      <c r="NV31" s="88"/>
      <c r="NW31" s="89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84" t="s">
        <v>29</v>
      </c>
      <c r="J32" s="84"/>
      <c r="K32" s="84"/>
      <c r="L32" s="84"/>
      <c r="M32" s="84"/>
      <c r="N32" s="84"/>
      <c r="O32" s="84"/>
      <c r="P32" s="84"/>
      <c r="Q32" s="84"/>
      <c r="R32" s="85">
        <f>データ!AD7</f>
        <v>84.2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>
        <f>データ!AE7</f>
        <v>87.8</v>
      </c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>
        <f>データ!AF7</f>
        <v>89</v>
      </c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>
        <f>データ!AG7</f>
        <v>93</v>
      </c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>
        <f>データ!AH7</f>
        <v>89.8</v>
      </c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4" t="s">
        <v>29</v>
      </c>
      <c r="CX32" s="84"/>
      <c r="CY32" s="84"/>
      <c r="CZ32" s="84"/>
      <c r="DA32" s="84"/>
      <c r="DB32" s="84"/>
      <c r="DC32" s="84"/>
      <c r="DD32" s="84"/>
      <c r="DE32" s="84"/>
      <c r="DF32" s="85">
        <f>データ!AO7</f>
        <v>36.5</v>
      </c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>
        <f>データ!AP7</f>
        <v>34.1</v>
      </c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>
        <f>データ!AQ7</f>
        <v>41.2</v>
      </c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>
        <f>データ!AR7</f>
        <v>37.299999999999997</v>
      </c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>
        <f>データ!AS7</f>
        <v>38.9</v>
      </c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4" t="s">
        <v>29</v>
      </c>
      <c r="GL32" s="84"/>
      <c r="GM32" s="84"/>
      <c r="GN32" s="84"/>
      <c r="GO32" s="84"/>
      <c r="GP32" s="84"/>
      <c r="GQ32" s="84"/>
      <c r="GR32" s="84"/>
      <c r="GS32" s="84"/>
      <c r="GT32" s="103">
        <f>データ!AZ7</f>
        <v>16675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>
        <f>データ!BA7</f>
        <v>27599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>
        <f>データ!BB7</f>
        <v>4581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>
        <f>データ!BC7</f>
        <v>41279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>
        <f>データ!BD7</f>
        <v>19759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90" t="s">
        <v>145</v>
      </c>
      <c r="NJ32" s="91"/>
      <c r="NK32" s="91"/>
      <c r="NL32" s="91"/>
      <c r="NM32" s="91"/>
      <c r="NN32" s="91"/>
      <c r="NO32" s="91"/>
      <c r="NP32" s="91"/>
      <c r="NQ32" s="91"/>
      <c r="NR32" s="91"/>
      <c r="NS32" s="91"/>
      <c r="NT32" s="91"/>
      <c r="NU32" s="91"/>
      <c r="NV32" s="91"/>
      <c r="NW32" s="92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90"/>
      <c r="NJ33" s="91"/>
      <c r="NK33" s="91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91"/>
      <c r="NW33" s="92"/>
    </row>
    <row r="34" spans="1:387" ht="13.5" customHeight="1">
      <c r="A34" s="2"/>
      <c r="B34" s="22"/>
      <c r="C34" s="24"/>
      <c r="D34" s="5"/>
      <c r="E34" s="5"/>
      <c r="F34" s="5"/>
      <c r="G34" s="5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5"/>
      <c r="CN34" s="5"/>
      <c r="CO34" s="5"/>
      <c r="CP34" s="5"/>
      <c r="CQ34" s="5"/>
      <c r="CR34" s="5"/>
      <c r="CS34" s="5"/>
      <c r="CT34" s="5"/>
      <c r="CU34" s="5"/>
      <c r="CV34" s="83" t="s">
        <v>31</v>
      </c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24"/>
      <c r="GB34" s="24"/>
      <c r="GC34" s="24"/>
      <c r="GD34" s="24"/>
      <c r="GE34" s="24"/>
      <c r="GF34" s="24"/>
      <c r="GG34" s="24"/>
      <c r="GH34" s="24"/>
      <c r="GI34" s="24"/>
      <c r="GJ34" s="83" t="s">
        <v>32</v>
      </c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5"/>
      <c r="JP34" s="5"/>
      <c r="JQ34" s="5"/>
      <c r="JR34" s="5"/>
      <c r="JS34" s="5"/>
      <c r="JT34" s="104" t="s">
        <v>33</v>
      </c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83"/>
      <c r="MX34" s="83"/>
      <c r="MY34" s="83"/>
      <c r="MZ34" s="83"/>
      <c r="NA34" s="83"/>
      <c r="NB34" s="83"/>
      <c r="NC34" s="83"/>
      <c r="ND34" s="83"/>
      <c r="NE34" s="83"/>
      <c r="NF34" s="83"/>
      <c r="NG34" s="105"/>
      <c r="NH34" s="2"/>
      <c r="NI34" s="90"/>
      <c r="NJ34" s="91"/>
      <c r="NK34" s="91"/>
      <c r="NL34" s="91"/>
      <c r="NM34" s="91"/>
      <c r="NN34" s="91"/>
      <c r="NO34" s="91"/>
      <c r="NP34" s="91"/>
      <c r="NQ34" s="91"/>
      <c r="NR34" s="91"/>
      <c r="NS34" s="91"/>
      <c r="NT34" s="91"/>
      <c r="NU34" s="91"/>
      <c r="NV34" s="91"/>
      <c r="NW34" s="92"/>
    </row>
    <row r="35" spans="1:387" ht="13.5" customHeight="1">
      <c r="A35" s="2"/>
      <c r="B35" s="22"/>
      <c r="C35" s="24"/>
      <c r="D35" s="5"/>
      <c r="E35" s="5"/>
      <c r="F35" s="5"/>
      <c r="G35" s="5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5"/>
      <c r="CN35" s="5"/>
      <c r="CO35" s="5"/>
      <c r="CP35" s="5"/>
      <c r="CQ35" s="5"/>
      <c r="CR35" s="5"/>
      <c r="CS35" s="5"/>
      <c r="CT35" s="5"/>
      <c r="CU35" s="5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24"/>
      <c r="GB35" s="24"/>
      <c r="GC35" s="24"/>
      <c r="GD35" s="24"/>
      <c r="GE35" s="24"/>
      <c r="GF35" s="24"/>
      <c r="GG35" s="24"/>
      <c r="GH35" s="24"/>
      <c r="GI35" s="24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5"/>
      <c r="JP35" s="5"/>
      <c r="JQ35" s="5"/>
      <c r="JR35" s="5"/>
      <c r="JS35" s="5"/>
      <c r="JT35" s="106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  <c r="KN35" s="107"/>
      <c r="KO35" s="107"/>
      <c r="KP35" s="107"/>
      <c r="KQ35" s="107"/>
      <c r="KR35" s="107"/>
      <c r="KS35" s="107"/>
      <c r="KT35" s="107"/>
      <c r="KU35" s="107"/>
      <c r="KV35" s="107"/>
      <c r="KW35" s="107"/>
      <c r="KX35" s="107"/>
      <c r="KY35" s="107"/>
      <c r="KZ35" s="107"/>
      <c r="LA35" s="107"/>
      <c r="LB35" s="107"/>
      <c r="LC35" s="107"/>
      <c r="LD35" s="107"/>
      <c r="LE35" s="107"/>
      <c r="LF35" s="107"/>
      <c r="LG35" s="107"/>
      <c r="LH35" s="107"/>
      <c r="LI35" s="107"/>
      <c r="LJ35" s="107"/>
      <c r="LK35" s="107"/>
      <c r="LL35" s="107"/>
      <c r="LM35" s="107"/>
      <c r="LN35" s="107"/>
      <c r="LO35" s="107"/>
      <c r="LP35" s="107"/>
      <c r="LQ35" s="107"/>
      <c r="LR35" s="107"/>
      <c r="LS35" s="107"/>
      <c r="LT35" s="107"/>
      <c r="LU35" s="107"/>
      <c r="LV35" s="107"/>
      <c r="LW35" s="107"/>
      <c r="LX35" s="107"/>
      <c r="LY35" s="107"/>
      <c r="LZ35" s="107"/>
      <c r="MA35" s="107"/>
      <c r="MB35" s="107"/>
      <c r="MC35" s="107"/>
      <c r="MD35" s="107"/>
      <c r="ME35" s="107"/>
      <c r="MF35" s="107"/>
      <c r="MG35" s="107"/>
      <c r="MH35" s="107"/>
      <c r="MI35" s="107"/>
      <c r="MJ35" s="107"/>
      <c r="MK35" s="107"/>
      <c r="ML35" s="107"/>
      <c r="MM35" s="107"/>
      <c r="MN35" s="107"/>
      <c r="MO35" s="107"/>
      <c r="MP35" s="107"/>
      <c r="MQ35" s="107"/>
      <c r="MR35" s="107"/>
      <c r="MS35" s="107"/>
      <c r="MT35" s="107"/>
      <c r="MU35" s="107"/>
      <c r="MV35" s="107"/>
      <c r="MW35" s="107"/>
      <c r="MX35" s="107"/>
      <c r="MY35" s="107"/>
      <c r="MZ35" s="107"/>
      <c r="NA35" s="107"/>
      <c r="NB35" s="107"/>
      <c r="NC35" s="107"/>
      <c r="ND35" s="107"/>
      <c r="NE35" s="107"/>
      <c r="NF35" s="107"/>
      <c r="NG35" s="108"/>
      <c r="NH35" s="2"/>
      <c r="NI35" s="90"/>
      <c r="NJ35" s="91"/>
      <c r="NK35" s="91"/>
      <c r="NL35" s="91"/>
      <c r="NM35" s="91"/>
      <c r="NN35" s="91"/>
      <c r="NO35" s="91"/>
      <c r="NP35" s="91"/>
      <c r="NQ35" s="91"/>
      <c r="NR35" s="91"/>
      <c r="NS35" s="91"/>
      <c r="NT35" s="91"/>
      <c r="NU35" s="91"/>
      <c r="NV35" s="91"/>
      <c r="NW35" s="92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90"/>
      <c r="NJ36" s="91"/>
      <c r="NK36" s="91"/>
      <c r="NL36" s="91"/>
      <c r="NM36" s="91"/>
      <c r="NN36" s="91"/>
      <c r="NO36" s="91"/>
      <c r="NP36" s="91"/>
      <c r="NQ36" s="91"/>
      <c r="NR36" s="91"/>
      <c r="NS36" s="91"/>
      <c r="NT36" s="91"/>
      <c r="NU36" s="91"/>
      <c r="NV36" s="91"/>
      <c r="NW36" s="92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90"/>
      <c r="NJ37" s="91"/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2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90"/>
      <c r="NJ38" s="91"/>
      <c r="NK38" s="91"/>
      <c r="NL38" s="91"/>
      <c r="NM38" s="91"/>
      <c r="NN38" s="91"/>
      <c r="NO38" s="91"/>
      <c r="NP38" s="91"/>
      <c r="NQ38" s="91"/>
      <c r="NR38" s="91"/>
      <c r="NS38" s="91"/>
      <c r="NT38" s="91"/>
      <c r="NU38" s="91"/>
      <c r="NV38" s="91"/>
      <c r="NW38" s="92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90"/>
      <c r="NJ39" s="91"/>
      <c r="NK39" s="91"/>
      <c r="NL39" s="91"/>
      <c r="NM39" s="91"/>
      <c r="NN39" s="91"/>
      <c r="NO39" s="91"/>
      <c r="NP39" s="91"/>
      <c r="NQ39" s="91"/>
      <c r="NR39" s="91"/>
      <c r="NS39" s="91"/>
      <c r="NT39" s="91"/>
      <c r="NU39" s="91"/>
      <c r="NV39" s="91"/>
      <c r="NW39" s="92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90"/>
      <c r="NJ40" s="91"/>
      <c r="NK40" s="91"/>
      <c r="NL40" s="91"/>
      <c r="NM40" s="91"/>
      <c r="NN40" s="91"/>
      <c r="NO40" s="91"/>
      <c r="NP40" s="91"/>
      <c r="NQ40" s="91"/>
      <c r="NR40" s="91"/>
      <c r="NS40" s="91"/>
      <c r="NT40" s="91"/>
      <c r="NU40" s="91"/>
      <c r="NV40" s="91"/>
      <c r="NW40" s="92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90"/>
      <c r="NJ41" s="91"/>
      <c r="NK41" s="91"/>
      <c r="NL41" s="91"/>
      <c r="NM41" s="91"/>
      <c r="NN41" s="91"/>
      <c r="NO41" s="91"/>
      <c r="NP41" s="91"/>
      <c r="NQ41" s="91"/>
      <c r="NR41" s="91"/>
      <c r="NS41" s="91"/>
      <c r="NT41" s="91"/>
      <c r="NU41" s="91"/>
      <c r="NV41" s="91"/>
      <c r="NW41" s="92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90"/>
      <c r="NJ42" s="91"/>
      <c r="NK42" s="91"/>
      <c r="NL42" s="91"/>
      <c r="NM42" s="91"/>
      <c r="NN42" s="91"/>
      <c r="NO42" s="91"/>
      <c r="NP42" s="91"/>
      <c r="NQ42" s="91"/>
      <c r="NR42" s="91"/>
      <c r="NS42" s="91"/>
      <c r="NT42" s="91"/>
      <c r="NU42" s="91"/>
      <c r="NV42" s="91"/>
      <c r="NW42" s="92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90"/>
      <c r="NJ43" s="91"/>
      <c r="NK43" s="91"/>
      <c r="NL43" s="91"/>
      <c r="NM43" s="91"/>
      <c r="NN43" s="91"/>
      <c r="NO43" s="91"/>
      <c r="NP43" s="91"/>
      <c r="NQ43" s="91"/>
      <c r="NR43" s="91"/>
      <c r="NS43" s="91"/>
      <c r="NT43" s="91"/>
      <c r="NU43" s="91"/>
      <c r="NV43" s="91"/>
      <c r="NW43" s="92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90"/>
      <c r="NJ44" s="91"/>
      <c r="NK44" s="91"/>
      <c r="NL44" s="91"/>
      <c r="NM44" s="91"/>
      <c r="NN44" s="91"/>
      <c r="NO44" s="91"/>
      <c r="NP44" s="91"/>
      <c r="NQ44" s="91"/>
      <c r="NR44" s="91"/>
      <c r="NS44" s="91"/>
      <c r="NT44" s="91"/>
      <c r="NU44" s="91"/>
      <c r="NV44" s="91"/>
      <c r="NW44" s="92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90"/>
      <c r="NJ45" s="91"/>
      <c r="NK45" s="91"/>
      <c r="NL45" s="91"/>
      <c r="NM45" s="91"/>
      <c r="NN45" s="91"/>
      <c r="NO45" s="91"/>
      <c r="NP45" s="91"/>
      <c r="NQ45" s="91"/>
      <c r="NR45" s="91"/>
      <c r="NS45" s="91"/>
      <c r="NT45" s="91"/>
      <c r="NU45" s="91"/>
      <c r="NV45" s="91"/>
      <c r="NW45" s="92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90"/>
      <c r="NJ46" s="91"/>
      <c r="NK46" s="91"/>
      <c r="NL46" s="91"/>
      <c r="NM46" s="91"/>
      <c r="NN46" s="91"/>
      <c r="NO46" s="91"/>
      <c r="NP46" s="91"/>
      <c r="NQ46" s="91"/>
      <c r="NR46" s="91"/>
      <c r="NS46" s="91"/>
      <c r="NT46" s="91"/>
      <c r="NU46" s="91"/>
      <c r="NV46" s="91"/>
      <c r="NW46" s="92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93"/>
      <c r="NJ47" s="94"/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5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87" t="s">
        <v>34</v>
      </c>
      <c r="NJ48" s="88"/>
      <c r="NK48" s="88"/>
      <c r="NL48" s="88"/>
      <c r="NM48" s="88"/>
      <c r="NN48" s="88"/>
      <c r="NO48" s="88"/>
      <c r="NP48" s="88"/>
      <c r="NQ48" s="88"/>
      <c r="NR48" s="88"/>
      <c r="NS48" s="88"/>
      <c r="NT48" s="88"/>
      <c r="NU48" s="88"/>
      <c r="NV48" s="88"/>
      <c r="NW48" s="89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90" t="s">
        <v>144</v>
      </c>
      <c r="NJ49" s="91"/>
      <c r="NK49" s="91"/>
      <c r="NL49" s="91"/>
      <c r="NM49" s="91"/>
      <c r="NN49" s="91"/>
      <c r="NO49" s="91"/>
      <c r="NP49" s="91"/>
      <c r="NQ49" s="91"/>
      <c r="NR49" s="91"/>
      <c r="NS49" s="91"/>
      <c r="NT49" s="91"/>
      <c r="NU49" s="91"/>
      <c r="NV49" s="91"/>
      <c r="NW49" s="92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90"/>
      <c r="NJ50" s="91"/>
      <c r="NK50" s="91"/>
      <c r="NL50" s="91"/>
      <c r="NM50" s="91"/>
      <c r="NN50" s="91"/>
      <c r="NO50" s="91"/>
      <c r="NP50" s="91"/>
      <c r="NQ50" s="91"/>
      <c r="NR50" s="91"/>
      <c r="NS50" s="91"/>
      <c r="NT50" s="91"/>
      <c r="NU50" s="91"/>
      <c r="NV50" s="91"/>
      <c r="NW50" s="92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90"/>
      <c r="NJ51" s="91"/>
      <c r="NK51" s="91"/>
      <c r="NL51" s="91"/>
      <c r="NM51" s="91"/>
      <c r="NN51" s="91"/>
      <c r="NO51" s="91"/>
      <c r="NP51" s="91"/>
      <c r="NQ51" s="91"/>
      <c r="NR51" s="91"/>
      <c r="NS51" s="91"/>
      <c r="NT51" s="91"/>
      <c r="NU51" s="91"/>
      <c r="NV51" s="91"/>
      <c r="NW51" s="92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6">
        <f>データ!$B$11</f>
        <v>40909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>
        <f>データ!$C$11</f>
        <v>41275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>
        <f>データ!$D$11</f>
        <v>41640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>
        <f>データ!$E$11</f>
        <v>42005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>
        <f>データ!$F$11</f>
        <v>42370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6">
        <f>データ!$B$11</f>
        <v>40909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>
        <f>データ!$C$11</f>
        <v>41275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>
        <f>データ!$D$11</f>
        <v>41640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>
        <f>データ!$E$11</f>
        <v>42005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>
        <f>データ!$F$11</f>
        <v>42370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6">
        <f>データ!$B$11</f>
        <v>40909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>
        <f>データ!$C$11</f>
        <v>41275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>
        <f>データ!$D$11</f>
        <v>41640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>
        <f>データ!$E$11</f>
        <v>42005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>
        <f>データ!$F$11</f>
        <v>42370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6">
        <f>データ!$B$11</f>
        <v>40909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>
        <f>データ!$C$11</f>
        <v>41275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>
        <f>データ!$D$11</f>
        <v>41640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>
        <f>データ!$E$11</f>
        <v>42005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>
        <f>データ!$F$11</f>
        <v>42370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5"/>
      <c r="NA52" s="5"/>
      <c r="NB52" s="5"/>
      <c r="NC52" s="5"/>
      <c r="ND52" s="5"/>
      <c r="NE52" s="5"/>
      <c r="NF52" s="5"/>
      <c r="NG52" s="23"/>
      <c r="NH52" s="2"/>
      <c r="NI52" s="90"/>
      <c r="NJ52" s="91"/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2"/>
    </row>
    <row r="53" spans="1:387" ht="13.5" customHeight="1">
      <c r="A53" s="2"/>
      <c r="B53" s="22"/>
      <c r="C53" s="5"/>
      <c r="D53" s="5"/>
      <c r="E53" s="5"/>
      <c r="F53" s="5"/>
      <c r="I53" s="84" t="s">
        <v>27</v>
      </c>
      <c r="J53" s="84"/>
      <c r="K53" s="84"/>
      <c r="L53" s="84"/>
      <c r="M53" s="84"/>
      <c r="N53" s="84"/>
      <c r="O53" s="84"/>
      <c r="P53" s="84"/>
      <c r="Q53" s="84"/>
      <c r="R53" s="85">
        <f>データ!BF7</f>
        <v>1.2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>
        <f>データ!BG7</f>
        <v>1.4</v>
      </c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>
        <f>データ!BH7</f>
        <v>2.2999999999999998</v>
      </c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>
        <f>データ!BI7</f>
        <v>2.4</v>
      </c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>
        <f>データ!BJ7</f>
        <v>0</v>
      </c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4" t="s">
        <v>27</v>
      </c>
      <c r="CX53" s="84"/>
      <c r="CY53" s="84"/>
      <c r="CZ53" s="84"/>
      <c r="DA53" s="84"/>
      <c r="DB53" s="84"/>
      <c r="DC53" s="84"/>
      <c r="DD53" s="84"/>
      <c r="DE53" s="84"/>
      <c r="DF53" s="85">
        <f>データ!BQ7</f>
        <v>29</v>
      </c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>
        <f>データ!BR7</f>
        <v>32</v>
      </c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>
        <f>データ!BS7</f>
        <v>31</v>
      </c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>
        <f>データ!BT7</f>
        <v>28</v>
      </c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>
        <f>データ!BU7</f>
        <v>0</v>
      </c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4" t="s">
        <v>27</v>
      </c>
      <c r="GL53" s="84"/>
      <c r="GM53" s="84"/>
      <c r="GN53" s="84"/>
      <c r="GO53" s="84"/>
      <c r="GP53" s="84"/>
      <c r="GQ53" s="84"/>
      <c r="GR53" s="84"/>
      <c r="GS53" s="84"/>
      <c r="GT53" s="85">
        <f>データ!CB7</f>
        <v>-2</v>
      </c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>
        <f>データ!CC7</f>
        <v>-8</v>
      </c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>
        <f>データ!CD7</f>
        <v>-19</v>
      </c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>
        <f>データ!CE7</f>
        <v>-4</v>
      </c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  <c r="IX53" s="85">
        <f>データ!CF7</f>
        <v>0</v>
      </c>
      <c r="IY53" s="85"/>
      <c r="IZ53" s="85"/>
      <c r="JA53" s="85"/>
      <c r="JB53" s="85"/>
      <c r="JC53" s="85"/>
      <c r="JD53" s="85"/>
      <c r="JE53" s="85"/>
      <c r="JF53" s="85"/>
      <c r="JG53" s="85"/>
      <c r="JH53" s="85"/>
      <c r="JI53" s="85"/>
      <c r="JJ53" s="85"/>
      <c r="JK53" s="8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4" t="s">
        <v>27</v>
      </c>
      <c r="JZ53" s="84"/>
      <c r="KA53" s="84"/>
      <c r="KB53" s="84"/>
      <c r="KC53" s="84"/>
      <c r="KD53" s="84"/>
      <c r="KE53" s="84"/>
      <c r="KF53" s="84"/>
      <c r="KG53" s="84"/>
      <c r="KH53" s="103">
        <f>データ!CM7</f>
        <v>-3025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データ!CN7</f>
        <v>-5811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データ!CO7</f>
        <v>-3875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データ!CP7</f>
        <v>-1834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データ!CQ7</f>
        <v>-2080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5"/>
      <c r="NA53" s="5"/>
      <c r="NB53" s="5"/>
      <c r="NC53" s="5"/>
      <c r="ND53" s="5"/>
      <c r="NE53" s="5"/>
      <c r="NF53" s="5"/>
      <c r="NG53" s="23"/>
      <c r="NH53" s="2"/>
      <c r="NI53" s="90"/>
      <c r="NJ53" s="91"/>
      <c r="NK53" s="91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91"/>
      <c r="NW53" s="92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84" t="s">
        <v>29</v>
      </c>
      <c r="J54" s="84"/>
      <c r="K54" s="84"/>
      <c r="L54" s="84"/>
      <c r="M54" s="84"/>
      <c r="N54" s="84"/>
      <c r="O54" s="84"/>
      <c r="P54" s="84"/>
      <c r="Q54" s="84"/>
      <c r="R54" s="85">
        <f>データ!BK7</f>
        <v>15.4</v>
      </c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>
        <f>データ!BL7</f>
        <v>14.9</v>
      </c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>
        <f>データ!BM7</f>
        <v>14.5</v>
      </c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>
        <f>データ!BN7</f>
        <v>16</v>
      </c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>
        <f>データ!BO7</f>
        <v>14.6</v>
      </c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4" t="s">
        <v>29</v>
      </c>
      <c r="CX54" s="84"/>
      <c r="CY54" s="84"/>
      <c r="CZ54" s="84"/>
      <c r="DA54" s="84"/>
      <c r="DB54" s="84"/>
      <c r="DC54" s="84"/>
      <c r="DD54" s="84"/>
      <c r="DE54" s="84"/>
      <c r="DF54" s="85">
        <f>データ!BV7</f>
        <v>36.5</v>
      </c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>
        <f>データ!BW7</f>
        <v>36.9</v>
      </c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>
        <f>データ!BX7</f>
        <v>209.9</v>
      </c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>
        <f>データ!BY7</f>
        <v>39.200000000000003</v>
      </c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>
        <f>データ!BZ7</f>
        <v>43.1</v>
      </c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4" t="s">
        <v>29</v>
      </c>
      <c r="GL54" s="84"/>
      <c r="GM54" s="84"/>
      <c r="GN54" s="84"/>
      <c r="GO54" s="84"/>
      <c r="GP54" s="84"/>
      <c r="GQ54" s="84"/>
      <c r="GR54" s="84"/>
      <c r="GS54" s="84"/>
      <c r="GT54" s="85">
        <f>データ!CG7</f>
        <v>1.6</v>
      </c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>
        <f>データ!CH7</f>
        <v>-22</v>
      </c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>
        <f>データ!CI7</f>
        <v>-317</v>
      </c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>
        <f>データ!CJ7</f>
        <v>-21.5</v>
      </c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>
        <f>データ!CK7</f>
        <v>-25.8</v>
      </c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4" t="s">
        <v>29</v>
      </c>
      <c r="JZ54" s="84"/>
      <c r="KA54" s="84"/>
      <c r="KB54" s="84"/>
      <c r="KC54" s="84"/>
      <c r="KD54" s="84"/>
      <c r="KE54" s="84"/>
      <c r="KF54" s="84"/>
      <c r="KG54" s="84"/>
      <c r="KH54" s="98">
        <f>データ!CR7</f>
        <v>-5593</v>
      </c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100"/>
      <c r="KV54" s="98">
        <f>データ!CS7</f>
        <v>-7656</v>
      </c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100"/>
      <c r="LJ54" s="98">
        <f>データ!CT7</f>
        <v>-10899</v>
      </c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100"/>
      <c r="LX54" s="98">
        <f>データ!CU7</f>
        <v>-10769</v>
      </c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100"/>
      <c r="ML54" s="98">
        <f>データ!CV7</f>
        <v>-11424</v>
      </c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100"/>
      <c r="MZ54" s="5"/>
      <c r="NA54" s="5"/>
      <c r="NB54" s="5"/>
      <c r="NC54" s="5"/>
      <c r="ND54" s="5"/>
      <c r="NE54" s="5"/>
      <c r="NF54" s="5"/>
      <c r="NG54" s="23"/>
      <c r="NH54" s="2"/>
      <c r="NI54" s="90"/>
      <c r="NJ54" s="91"/>
      <c r="NK54" s="91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91"/>
      <c r="NW54" s="92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90"/>
      <c r="NJ55" s="91"/>
      <c r="NK55" s="91"/>
      <c r="NL55" s="91"/>
      <c r="NM55" s="91"/>
      <c r="NN55" s="91"/>
      <c r="NO55" s="91"/>
      <c r="NP55" s="91"/>
      <c r="NQ55" s="91"/>
      <c r="NR55" s="91"/>
      <c r="NS55" s="91"/>
      <c r="NT55" s="91"/>
      <c r="NU55" s="91"/>
      <c r="NV55" s="91"/>
      <c r="NW55" s="92"/>
    </row>
    <row r="56" spans="1:387" ht="13.5" customHeight="1">
      <c r="A56" s="2"/>
      <c r="B56" s="22"/>
      <c r="C56" s="24"/>
      <c r="D56" s="5"/>
      <c r="E56" s="5"/>
      <c r="F56" s="5"/>
      <c r="G56" s="5"/>
      <c r="H56" s="83" t="s">
        <v>35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5"/>
      <c r="CN56" s="5"/>
      <c r="CO56" s="5"/>
      <c r="CP56" s="5"/>
      <c r="CQ56" s="5"/>
      <c r="CR56" s="5"/>
      <c r="CS56" s="5"/>
      <c r="CT56" s="5"/>
      <c r="CU56" s="5"/>
      <c r="CV56" s="83" t="s">
        <v>36</v>
      </c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24"/>
      <c r="GB56" s="24"/>
      <c r="GC56" s="24"/>
      <c r="GD56" s="24"/>
      <c r="GE56" s="24"/>
      <c r="GF56" s="24"/>
      <c r="GG56" s="24"/>
      <c r="GH56" s="24"/>
      <c r="GI56" s="24"/>
      <c r="GJ56" s="83" t="s">
        <v>37</v>
      </c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5"/>
      <c r="JP56" s="5"/>
      <c r="JQ56" s="5"/>
      <c r="JR56" s="5"/>
      <c r="JS56" s="5"/>
      <c r="JT56" s="5"/>
      <c r="JU56" s="5"/>
      <c r="JV56" s="5"/>
      <c r="JW56" s="5"/>
      <c r="JX56" s="83" t="s">
        <v>38</v>
      </c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83"/>
      <c r="MX56" s="83"/>
      <c r="MY56" s="83"/>
      <c r="MZ56" s="83"/>
      <c r="NA56" s="83"/>
      <c r="NB56" s="83"/>
      <c r="NC56" s="24"/>
      <c r="ND56" s="24"/>
      <c r="NE56" s="24"/>
      <c r="NF56" s="24"/>
      <c r="NG56" s="23"/>
      <c r="NH56" s="2"/>
      <c r="NI56" s="90"/>
      <c r="NJ56" s="91"/>
      <c r="NK56" s="91"/>
      <c r="NL56" s="91"/>
      <c r="NM56" s="91"/>
      <c r="NN56" s="91"/>
      <c r="NO56" s="91"/>
      <c r="NP56" s="91"/>
      <c r="NQ56" s="91"/>
      <c r="NR56" s="91"/>
      <c r="NS56" s="91"/>
      <c r="NT56" s="91"/>
      <c r="NU56" s="91"/>
      <c r="NV56" s="91"/>
      <c r="NW56" s="92"/>
    </row>
    <row r="57" spans="1:387" ht="13.5" customHeight="1">
      <c r="A57" s="2"/>
      <c r="B57" s="22"/>
      <c r="C57" s="24"/>
      <c r="D57" s="5"/>
      <c r="E57" s="5"/>
      <c r="F57" s="5"/>
      <c r="G57" s="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5"/>
      <c r="CN57" s="5"/>
      <c r="CO57" s="5"/>
      <c r="CP57" s="5"/>
      <c r="CQ57" s="5"/>
      <c r="CR57" s="5"/>
      <c r="CS57" s="5"/>
      <c r="CT57" s="5"/>
      <c r="CU57" s="5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24"/>
      <c r="GB57" s="24"/>
      <c r="GC57" s="24"/>
      <c r="GD57" s="24"/>
      <c r="GE57" s="24"/>
      <c r="GF57" s="24"/>
      <c r="GG57" s="24"/>
      <c r="GH57" s="24"/>
      <c r="GI57" s="24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  <c r="IW57" s="83"/>
      <c r="IX57" s="83"/>
      <c r="IY57" s="83"/>
      <c r="IZ57" s="83"/>
      <c r="JA57" s="83"/>
      <c r="JB57" s="83"/>
      <c r="JC57" s="83"/>
      <c r="JD57" s="83"/>
      <c r="JE57" s="83"/>
      <c r="JF57" s="83"/>
      <c r="JG57" s="83"/>
      <c r="JH57" s="83"/>
      <c r="JI57" s="83"/>
      <c r="JJ57" s="83"/>
      <c r="JK57" s="83"/>
      <c r="JL57" s="83"/>
      <c r="JM57" s="83"/>
      <c r="JN57" s="83"/>
      <c r="JO57" s="5"/>
      <c r="JP57" s="5"/>
      <c r="JQ57" s="5"/>
      <c r="JR57" s="5"/>
      <c r="JS57" s="5"/>
      <c r="JT57" s="5"/>
      <c r="JU57" s="5"/>
      <c r="JV57" s="5"/>
      <c r="JW57" s="5"/>
      <c r="JX57" s="83"/>
      <c r="JY57" s="83"/>
      <c r="JZ57" s="83"/>
      <c r="KA57" s="83"/>
      <c r="KB57" s="83"/>
      <c r="KC57" s="83"/>
      <c r="KD57" s="83"/>
      <c r="KE57" s="83"/>
      <c r="KF57" s="83"/>
      <c r="KG57" s="83"/>
      <c r="KH57" s="83"/>
      <c r="KI57" s="83"/>
      <c r="KJ57" s="83"/>
      <c r="KK57" s="83"/>
      <c r="KL57" s="83"/>
      <c r="KM57" s="83"/>
      <c r="KN57" s="83"/>
      <c r="KO57" s="83"/>
      <c r="KP57" s="83"/>
      <c r="KQ57" s="83"/>
      <c r="KR57" s="83"/>
      <c r="KS57" s="83"/>
      <c r="KT57" s="83"/>
      <c r="KU57" s="83"/>
      <c r="KV57" s="83"/>
      <c r="KW57" s="83"/>
      <c r="KX57" s="83"/>
      <c r="KY57" s="83"/>
      <c r="KZ57" s="83"/>
      <c r="LA57" s="83"/>
      <c r="LB57" s="83"/>
      <c r="LC57" s="83"/>
      <c r="LD57" s="83"/>
      <c r="LE57" s="83"/>
      <c r="LF57" s="83"/>
      <c r="LG57" s="83"/>
      <c r="LH57" s="83"/>
      <c r="LI57" s="83"/>
      <c r="LJ57" s="83"/>
      <c r="LK57" s="83"/>
      <c r="LL57" s="83"/>
      <c r="LM57" s="83"/>
      <c r="LN57" s="83"/>
      <c r="LO57" s="83"/>
      <c r="LP57" s="83"/>
      <c r="LQ57" s="83"/>
      <c r="LR57" s="83"/>
      <c r="LS57" s="83"/>
      <c r="LT57" s="83"/>
      <c r="LU57" s="83"/>
      <c r="LV57" s="83"/>
      <c r="LW57" s="83"/>
      <c r="LX57" s="83"/>
      <c r="LY57" s="83"/>
      <c r="LZ57" s="83"/>
      <c r="MA57" s="83"/>
      <c r="MB57" s="83"/>
      <c r="MC57" s="83"/>
      <c r="MD57" s="83"/>
      <c r="ME57" s="83"/>
      <c r="MF57" s="83"/>
      <c r="MG57" s="83"/>
      <c r="MH57" s="83"/>
      <c r="MI57" s="83"/>
      <c r="MJ57" s="83"/>
      <c r="MK57" s="83"/>
      <c r="ML57" s="83"/>
      <c r="MM57" s="83"/>
      <c r="MN57" s="83"/>
      <c r="MO57" s="83"/>
      <c r="MP57" s="83"/>
      <c r="MQ57" s="83"/>
      <c r="MR57" s="83"/>
      <c r="MS57" s="83"/>
      <c r="MT57" s="83"/>
      <c r="MU57" s="83"/>
      <c r="MV57" s="83"/>
      <c r="MW57" s="83"/>
      <c r="MX57" s="83"/>
      <c r="MY57" s="83"/>
      <c r="MZ57" s="83"/>
      <c r="NA57" s="83"/>
      <c r="NB57" s="83"/>
      <c r="NC57" s="24"/>
      <c r="ND57" s="24"/>
      <c r="NE57" s="24"/>
      <c r="NF57" s="24"/>
      <c r="NG57" s="23"/>
      <c r="NH57" s="2"/>
      <c r="NI57" s="90"/>
      <c r="NJ57" s="91"/>
      <c r="NK57" s="91"/>
      <c r="NL57" s="91"/>
      <c r="NM57" s="91"/>
      <c r="NN57" s="91"/>
      <c r="NO57" s="91"/>
      <c r="NP57" s="91"/>
      <c r="NQ57" s="91"/>
      <c r="NR57" s="91"/>
      <c r="NS57" s="91"/>
      <c r="NT57" s="91"/>
      <c r="NU57" s="91"/>
      <c r="NV57" s="91"/>
      <c r="NW57" s="92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90"/>
      <c r="NJ58" s="91"/>
      <c r="NK58" s="91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91"/>
      <c r="NW58" s="92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90"/>
      <c r="NJ59" s="91"/>
      <c r="NK59" s="91"/>
      <c r="NL59" s="91"/>
      <c r="NM59" s="91"/>
      <c r="NN59" s="91"/>
      <c r="NO59" s="91"/>
      <c r="NP59" s="91"/>
      <c r="NQ59" s="91"/>
      <c r="NR59" s="91"/>
      <c r="NS59" s="91"/>
      <c r="NT59" s="91"/>
      <c r="NU59" s="91"/>
      <c r="NV59" s="91"/>
      <c r="NW59" s="92"/>
    </row>
    <row r="60" spans="1:387" ht="13.5" customHeight="1">
      <c r="A60" s="23"/>
      <c r="B60" s="20"/>
      <c r="C60" s="21"/>
      <c r="D60" s="21"/>
      <c r="E60" s="21"/>
      <c r="F60" s="21"/>
      <c r="G60" s="21"/>
      <c r="H60" s="101" t="s">
        <v>39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  <c r="IW60" s="101"/>
      <c r="IX60" s="101"/>
      <c r="IY60" s="101"/>
      <c r="IZ60" s="101"/>
      <c r="JA60" s="101"/>
      <c r="JB60" s="101"/>
      <c r="JC60" s="101"/>
      <c r="JD60" s="101"/>
      <c r="JE60" s="101"/>
      <c r="JF60" s="101"/>
      <c r="JG60" s="101"/>
      <c r="JH60" s="101"/>
      <c r="JI60" s="101"/>
      <c r="JJ60" s="101"/>
      <c r="JK60" s="101"/>
      <c r="JL60" s="101"/>
      <c r="JM60" s="101"/>
      <c r="JN60" s="101"/>
      <c r="JO60" s="101"/>
      <c r="JP60" s="101"/>
      <c r="JQ60" s="101"/>
      <c r="JR60" s="101"/>
      <c r="JS60" s="101"/>
      <c r="JT60" s="101"/>
      <c r="JU60" s="101"/>
      <c r="JV60" s="101"/>
      <c r="JW60" s="101"/>
      <c r="JX60" s="101"/>
      <c r="JY60" s="101"/>
      <c r="JZ60" s="101"/>
      <c r="KA60" s="101"/>
      <c r="KB60" s="101"/>
      <c r="KC60" s="101"/>
      <c r="KD60" s="101"/>
      <c r="KE60" s="101"/>
      <c r="KF60" s="101"/>
      <c r="KG60" s="101"/>
      <c r="KH60" s="101"/>
      <c r="KI60" s="101"/>
      <c r="KJ60" s="101"/>
      <c r="KK60" s="101"/>
      <c r="KL60" s="101"/>
      <c r="KM60" s="101"/>
      <c r="KN60" s="101"/>
      <c r="KO60" s="101"/>
      <c r="KP60" s="101"/>
      <c r="KQ60" s="101"/>
      <c r="KR60" s="101"/>
      <c r="KS60" s="101"/>
      <c r="KT60" s="101"/>
      <c r="KU60" s="101"/>
      <c r="KV60" s="101"/>
      <c r="KW60" s="101"/>
      <c r="KX60" s="101"/>
      <c r="KY60" s="101"/>
      <c r="KZ60" s="101"/>
      <c r="LA60" s="101"/>
      <c r="LB60" s="101"/>
      <c r="LC60" s="101"/>
      <c r="LD60" s="101"/>
      <c r="LE60" s="101"/>
      <c r="LF60" s="101"/>
      <c r="LG60" s="101"/>
      <c r="LH60" s="101"/>
      <c r="LI60" s="101"/>
      <c r="LJ60" s="101"/>
      <c r="LK60" s="101"/>
      <c r="LL60" s="101"/>
      <c r="LM60" s="101"/>
      <c r="LN60" s="101"/>
      <c r="LO60" s="101"/>
      <c r="LP60" s="101"/>
      <c r="LQ60" s="101"/>
      <c r="LR60" s="101"/>
      <c r="LS60" s="101"/>
      <c r="LT60" s="101"/>
      <c r="LU60" s="101"/>
      <c r="LV60" s="101"/>
      <c r="LW60" s="101"/>
      <c r="LX60" s="101"/>
      <c r="LY60" s="101"/>
      <c r="LZ60" s="101"/>
      <c r="MA60" s="101"/>
      <c r="MB60" s="101"/>
      <c r="MC60" s="101"/>
      <c r="MD60" s="101"/>
      <c r="ME60" s="101"/>
      <c r="MF60" s="101"/>
      <c r="MG60" s="101"/>
      <c r="MH60" s="101"/>
      <c r="MI60" s="101"/>
      <c r="MJ60" s="101"/>
      <c r="MK60" s="101"/>
      <c r="ML60" s="101"/>
      <c r="MM60" s="101"/>
      <c r="MN60" s="101"/>
      <c r="MO60" s="101"/>
      <c r="MP60" s="101"/>
      <c r="MQ60" s="101"/>
      <c r="MR60" s="101"/>
      <c r="MS60" s="101"/>
      <c r="MT60" s="101"/>
      <c r="MU60" s="101"/>
      <c r="MV60" s="101"/>
      <c r="MW60" s="101"/>
      <c r="MX60" s="101"/>
      <c r="MY60" s="101"/>
      <c r="MZ60" s="101"/>
      <c r="NA60" s="101"/>
      <c r="NB60" s="21"/>
      <c r="NC60" s="21"/>
      <c r="ND60" s="21"/>
      <c r="NE60" s="21"/>
      <c r="NF60" s="21"/>
      <c r="NG60" s="30"/>
      <c r="NH60" s="2"/>
      <c r="NI60" s="90"/>
      <c r="NJ60" s="91"/>
      <c r="NK60" s="91"/>
      <c r="NL60" s="91"/>
      <c r="NM60" s="91"/>
      <c r="NN60" s="91"/>
      <c r="NO60" s="91"/>
      <c r="NP60" s="91"/>
      <c r="NQ60" s="91"/>
      <c r="NR60" s="91"/>
      <c r="NS60" s="91"/>
      <c r="NT60" s="91"/>
      <c r="NU60" s="91"/>
      <c r="NV60" s="91"/>
      <c r="NW60" s="92"/>
    </row>
    <row r="61" spans="1:387" ht="13.5" customHeight="1">
      <c r="A61" s="23"/>
      <c r="B61" s="20"/>
      <c r="C61" s="21"/>
      <c r="D61" s="21"/>
      <c r="E61" s="21"/>
      <c r="F61" s="21"/>
      <c r="G61" s="21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102"/>
      <c r="FX61" s="102"/>
      <c r="FY61" s="102"/>
      <c r="FZ61" s="102"/>
      <c r="GA61" s="102"/>
      <c r="GB61" s="102"/>
      <c r="GC61" s="102"/>
      <c r="GD61" s="102"/>
      <c r="GE61" s="102"/>
      <c r="GF61" s="102"/>
      <c r="GG61" s="102"/>
      <c r="GH61" s="102"/>
      <c r="GI61" s="102"/>
      <c r="GJ61" s="102"/>
      <c r="GK61" s="102"/>
      <c r="GL61" s="102"/>
      <c r="GM61" s="102"/>
      <c r="GN61" s="102"/>
      <c r="GO61" s="102"/>
      <c r="GP61" s="102"/>
      <c r="GQ61" s="102"/>
      <c r="GR61" s="102"/>
      <c r="GS61" s="102"/>
      <c r="GT61" s="102"/>
      <c r="GU61" s="102"/>
      <c r="GV61" s="102"/>
      <c r="GW61" s="102"/>
      <c r="GX61" s="102"/>
      <c r="GY61" s="102"/>
      <c r="GZ61" s="102"/>
      <c r="HA61" s="102"/>
      <c r="HB61" s="102"/>
      <c r="HC61" s="102"/>
      <c r="HD61" s="102"/>
      <c r="HE61" s="102"/>
      <c r="HF61" s="102"/>
      <c r="HG61" s="102"/>
      <c r="HH61" s="102"/>
      <c r="HI61" s="102"/>
      <c r="HJ61" s="102"/>
      <c r="HK61" s="102"/>
      <c r="HL61" s="102"/>
      <c r="HM61" s="102"/>
      <c r="HN61" s="102"/>
      <c r="HO61" s="102"/>
      <c r="HP61" s="102"/>
      <c r="HQ61" s="102"/>
      <c r="HR61" s="102"/>
      <c r="HS61" s="102"/>
      <c r="HT61" s="102"/>
      <c r="HU61" s="102"/>
      <c r="HV61" s="102"/>
      <c r="HW61" s="102"/>
      <c r="HX61" s="102"/>
      <c r="HY61" s="102"/>
      <c r="HZ61" s="102"/>
      <c r="IA61" s="102"/>
      <c r="IB61" s="102"/>
      <c r="IC61" s="102"/>
      <c r="ID61" s="102"/>
      <c r="IE61" s="102"/>
      <c r="IF61" s="102"/>
      <c r="IG61" s="102"/>
      <c r="IH61" s="102"/>
      <c r="II61" s="102"/>
      <c r="IJ61" s="102"/>
      <c r="IK61" s="102"/>
      <c r="IL61" s="102"/>
      <c r="IM61" s="102"/>
      <c r="IN61" s="102"/>
      <c r="IO61" s="102"/>
      <c r="IP61" s="102"/>
      <c r="IQ61" s="102"/>
      <c r="IR61" s="102"/>
      <c r="IS61" s="102"/>
      <c r="IT61" s="102"/>
      <c r="IU61" s="102"/>
      <c r="IV61" s="102"/>
      <c r="IW61" s="102"/>
      <c r="IX61" s="102"/>
      <c r="IY61" s="102"/>
      <c r="IZ61" s="102"/>
      <c r="JA61" s="102"/>
      <c r="JB61" s="102"/>
      <c r="JC61" s="102"/>
      <c r="JD61" s="102"/>
      <c r="JE61" s="102"/>
      <c r="JF61" s="102"/>
      <c r="JG61" s="102"/>
      <c r="JH61" s="102"/>
      <c r="JI61" s="102"/>
      <c r="JJ61" s="102"/>
      <c r="JK61" s="102"/>
      <c r="JL61" s="102"/>
      <c r="JM61" s="102"/>
      <c r="JN61" s="102"/>
      <c r="JO61" s="102"/>
      <c r="JP61" s="102"/>
      <c r="JQ61" s="102"/>
      <c r="JR61" s="102"/>
      <c r="JS61" s="102"/>
      <c r="JT61" s="102"/>
      <c r="JU61" s="102"/>
      <c r="JV61" s="102"/>
      <c r="JW61" s="102"/>
      <c r="JX61" s="102"/>
      <c r="JY61" s="102"/>
      <c r="JZ61" s="102"/>
      <c r="KA61" s="102"/>
      <c r="KB61" s="102"/>
      <c r="KC61" s="102"/>
      <c r="KD61" s="102"/>
      <c r="KE61" s="102"/>
      <c r="KF61" s="102"/>
      <c r="KG61" s="102"/>
      <c r="KH61" s="102"/>
      <c r="KI61" s="102"/>
      <c r="KJ61" s="102"/>
      <c r="KK61" s="102"/>
      <c r="KL61" s="102"/>
      <c r="KM61" s="102"/>
      <c r="KN61" s="102"/>
      <c r="KO61" s="102"/>
      <c r="KP61" s="102"/>
      <c r="KQ61" s="102"/>
      <c r="KR61" s="102"/>
      <c r="KS61" s="102"/>
      <c r="KT61" s="102"/>
      <c r="KU61" s="102"/>
      <c r="KV61" s="102"/>
      <c r="KW61" s="102"/>
      <c r="KX61" s="102"/>
      <c r="KY61" s="102"/>
      <c r="KZ61" s="102"/>
      <c r="LA61" s="102"/>
      <c r="LB61" s="102"/>
      <c r="LC61" s="102"/>
      <c r="LD61" s="102"/>
      <c r="LE61" s="102"/>
      <c r="LF61" s="102"/>
      <c r="LG61" s="102"/>
      <c r="LH61" s="102"/>
      <c r="LI61" s="102"/>
      <c r="LJ61" s="102"/>
      <c r="LK61" s="102"/>
      <c r="LL61" s="102"/>
      <c r="LM61" s="102"/>
      <c r="LN61" s="102"/>
      <c r="LO61" s="102"/>
      <c r="LP61" s="102"/>
      <c r="LQ61" s="102"/>
      <c r="LR61" s="102"/>
      <c r="LS61" s="102"/>
      <c r="LT61" s="102"/>
      <c r="LU61" s="102"/>
      <c r="LV61" s="102"/>
      <c r="LW61" s="102"/>
      <c r="LX61" s="102"/>
      <c r="LY61" s="102"/>
      <c r="LZ61" s="102"/>
      <c r="MA61" s="102"/>
      <c r="MB61" s="102"/>
      <c r="MC61" s="102"/>
      <c r="MD61" s="102"/>
      <c r="ME61" s="102"/>
      <c r="MF61" s="102"/>
      <c r="MG61" s="102"/>
      <c r="MH61" s="102"/>
      <c r="MI61" s="102"/>
      <c r="MJ61" s="102"/>
      <c r="MK61" s="102"/>
      <c r="ML61" s="102"/>
      <c r="MM61" s="102"/>
      <c r="MN61" s="102"/>
      <c r="MO61" s="102"/>
      <c r="MP61" s="102"/>
      <c r="MQ61" s="102"/>
      <c r="MR61" s="102"/>
      <c r="MS61" s="102"/>
      <c r="MT61" s="102"/>
      <c r="MU61" s="102"/>
      <c r="MV61" s="102"/>
      <c r="MW61" s="102"/>
      <c r="MX61" s="102"/>
      <c r="MY61" s="102"/>
      <c r="MZ61" s="102"/>
      <c r="NA61" s="102"/>
      <c r="NB61" s="21"/>
      <c r="NC61" s="21"/>
      <c r="ND61" s="21"/>
      <c r="NE61" s="21"/>
      <c r="NF61" s="21"/>
      <c r="NG61" s="30"/>
      <c r="NH61" s="2"/>
      <c r="NI61" s="90"/>
      <c r="NJ61" s="91"/>
      <c r="NK61" s="91"/>
      <c r="NL61" s="91"/>
      <c r="NM61" s="91"/>
      <c r="NN61" s="91"/>
      <c r="NO61" s="91"/>
      <c r="NP61" s="91"/>
      <c r="NQ61" s="91"/>
      <c r="NR61" s="91"/>
      <c r="NS61" s="91"/>
      <c r="NT61" s="91"/>
      <c r="NU61" s="91"/>
      <c r="NV61" s="91"/>
      <c r="NW61" s="92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90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2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7" t="s">
        <v>40</v>
      </c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90"/>
      <c r="NJ63" s="91"/>
      <c r="NK63" s="91"/>
      <c r="NL63" s="91"/>
      <c r="NM63" s="91"/>
      <c r="NN63" s="91"/>
      <c r="NO63" s="91"/>
      <c r="NP63" s="91"/>
      <c r="NQ63" s="91"/>
      <c r="NR63" s="91"/>
      <c r="NS63" s="91"/>
      <c r="NT63" s="91"/>
      <c r="NU63" s="91"/>
      <c r="NV63" s="91"/>
      <c r="NW63" s="92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93"/>
      <c r="NJ64" s="94"/>
      <c r="NK64" s="94"/>
      <c r="NL64" s="94"/>
      <c r="NM64" s="94"/>
      <c r="NN64" s="94"/>
      <c r="NO64" s="94"/>
      <c r="NP64" s="94"/>
      <c r="NQ64" s="94"/>
      <c r="NR64" s="94"/>
      <c r="NS64" s="94"/>
      <c r="NT64" s="94"/>
      <c r="NU64" s="94"/>
      <c r="NV64" s="94"/>
      <c r="NW64" s="95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7"/>
      <c r="FF65" s="97"/>
      <c r="FG65" s="97"/>
      <c r="FH65" s="97"/>
      <c r="FI65" s="97"/>
      <c r="FJ65" s="97"/>
      <c r="FK65" s="97"/>
      <c r="FL65" s="97"/>
      <c r="FM65" s="97"/>
      <c r="FN65" s="97"/>
      <c r="FO65" s="97"/>
      <c r="FP65" s="97"/>
      <c r="FQ65" s="97"/>
      <c r="FR65" s="97"/>
      <c r="FS65" s="97"/>
      <c r="FT65" s="97"/>
      <c r="FU65" s="97"/>
      <c r="FV65" s="97"/>
      <c r="FW65" s="97"/>
      <c r="FX65" s="97"/>
      <c r="FY65" s="97"/>
      <c r="FZ65" s="97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87" t="s">
        <v>41</v>
      </c>
      <c r="NJ65" s="88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9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90" t="s">
        <v>147</v>
      </c>
      <c r="NJ66" s="91"/>
      <c r="NK66" s="91"/>
      <c r="NL66" s="91"/>
      <c r="NM66" s="91"/>
      <c r="NN66" s="91"/>
      <c r="NO66" s="91"/>
      <c r="NP66" s="91"/>
      <c r="NQ66" s="91"/>
      <c r="NR66" s="91"/>
      <c r="NS66" s="91"/>
      <c r="NT66" s="91"/>
      <c r="NU66" s="91"/>
      <c r="NV66" s="91"/>
      <c r="NW66" s="92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6">
        <f>データ!DI6</f>
        <v>526602</v>
      </c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90"/>
      <c r="NJ67" s="91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2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90"/>
      <c r="NJ68" s="91"/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2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  <c r="FG69" s="96"/>
      <c r="FH69" s="96"/>
      <c r="FI69" s="96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90"/>
      <c r="NJ69" s="91"/>
      <c r="NK69" s="91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91"/>
      <c r="NW69" s="92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90"/>
      <c r="NJ70" s="91"/>
      <c r="NK70" s="91"/>
      <c r="NL70" s="91"/>
      <c r="NM70" s="91"/>
      <c r="NN70" s="91"/>
      <c r="NO70" s="91"/>
      <c r="NP70" s="91"/>
      <c r="NQ70" s="91"/>
      <c r="NR70" s="91"/>
      <c r="NS70" s="91"/>
      <c r="NT70" s="91"/>
      <c r="NU70" s="91"/>
      <c r="NV70" s="91"/>
      <c r="NW70" s="92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90"/>
      <c r="NJ71" s="91"/>
      <c r="NK71" s="91"/>
      <c r="NL71" s="91"/>
      <c r="NM71" s="91"/>
      <c r="NN71" s="91"/>
      <c r="NO71" s="91"/>
      <c r="NP71" s="91"/>
      <c r="NQ71" s="91"/>
      <c r="NR71" s="91"/>
      <c r="NS71" s="91"/>
      <c r="NT71" s="91"/>
      <c r="NU71" s="91"/>
      <c r="NV71" s="91"/>
      <c r="NW71" s="92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7" t="s">
        <v>42</v>
      </c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7"/>
      <c r="EN72" s="97"/>
      <c r="EO72" s="97"/>
      <c r="EP72" s="97"/>
      <c r="EQ72" s="97"/>
      <c r="ER72" s="97"/>
      <c r="ES72" s="97"/>
      <c r="ET72" s="97"/>
      <c r="EU72" s="97"/>
      <c r="EV72" s="97"/>
      <c r="EW72" s="97"/>
      <c r="EX72" s="97"/>
      <c r="EY72" s="97"/>
      <c r="EZ72" s="97"/>
      <c r="FA72" s="97"/>
      <c r="FB72" s="97"/>
      <c r="FC72" s="97"/>
      <c r="FD72" s="97"/>
      <c r="FE72" s="97"/>
      <c r="FF72" s="97"/>
      <c r="FG72" s="97"/>
      <c r="FH72" s="97"/>
      <c r="FI72" s="97"/>
      <c r="FJ72" s="97"/>
      <c r="FK72" s="97"/>
      <c r="FL72" s="97"/>
      <c r="FM72" s="97"/>
      <c r="FN72" s="97"/>
      <c r="FO72" s="97"/>
      <c r="FP72" s="97"/>
      <c r="FQ72" s="97"/>
      <c r="FR72" s="97"/>
      <c r="FS72" s="97"/>
      <c r="FT72" s="97"/>
      <c r="FU72" s="97"/>
      <c r="FV72" s="97"/>
      <c r="FW72" s="97"/>
      <c r="FX72" s="97"/>
      <c r="FY72" s="97"/>
      <c r="FZ72" s="97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90"/>
      <c r="NJ72" s="91"/>
      <c r="NK72" s="91"/>
      <c r="NL72" s="91"/>
      <c r="NM72" s="91"/>
      <c r="NN72" s="91"/>
      <c r="NO72" s="91"/>
      <c r="NP72" s="91"/>
      <c r="NQ72" s="91"/>
      <c r="NR72" s="91"/>
      <c r="NS72" s="91"/>
      <c r="NT72" s="91"/>
      <c r="NU72" s="91"/>
      <c r="NV72" s="91"/>
      <c r="NW72" s="92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  <c r="EM73" s="97"/>
      <c r="EN73" s="97"/>
      <c r="EO73" s="97"/>
      <c r="EP73" s="97"/>
      <c r="EQ73" s="97"/>
      <c r="ER73" s="97"/>
      <c r="ES73" s="97"/>
      <c r="ET73" s="97"/>
      <c r="EU73" s="97"/>
      <c r="EV73" s="97"/>
      <c r="EW73" s="97"/>
      <c r="EX73" s="97"/>
      <c r="EY73" s="97"/>
      <c r="EZ73" s="97"/>
      <c r="FA73" s="97"/>
      <c r="FB73" s="97"/>
      <c r="FC73" s="97"/>
      <c r="FD73" s="97"/>
      <c r="FE73" s="97"/>
      <c r="FF73" s="97"/>
      <c r="FG73" s="97"/>
      <c r="FH73" s="97"/>
      <c r="FI73" s="97"/>
      <c r="FJ73" s="97"/>
      <c r="FK73" s="97"/>
      <c r="FL73" s="97"/>
      <c r="FM73" s="97"/>
      <c r="FN73" s="97"/>
      <c r="FO73" s="97"/>
      <c r="FP73" s="97"/>
      <c r="FQ73" s="97"/>
      <c r="FR73" s="97"/>
      <c r="FS73" s="97"/>
      <c r="FT73" s="97"/>
      <c r="FU73" s="97"/>
      <c r="FV73" s="97"/>
      <c r="FW73" s="97"/>
      <c r="FX73" s="97"/>
      <c r="FY73" s="97"/>
      <c r="FZ73" s="97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90"/>
      <c r="NJ73" s="91"/>
      <c r="NK73" s="91"/>
      <c r="NL73" s="91"/>
      <c r="NM73" s="91"/>
      <c r="NN73" s="91"/>
      <c r="NO73" s="91"/>
      <c r="NP73" s="91"/>
      <c r="NQ73" s="91"/>
      <c r="NR73" s="91"/>
      <c r="NS73" s="91"/>
      <c r="NT73" s="91"/>
      <c r="NU73" s="91"/>
      <c r="NV73" s="91"/>
      <c r="NW73" s="92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  <c r="EM74" s="97"/>
      <c r="EN74" s="97"/>
      <c r="EO74" s="97"/>
      <c r="EP74" s="97"/>
      <c r="EQ74" s="97"/>
      <c r="ER74" s="97"/>
      <c r="ES74" s="97"/>
      <c r="ET74" s="97"/>
      <c r="EU74" s="97"/>
      <c r="EV74" s="97"/>
      <c r="EW74" s="97"/>
      <c r="EX74" s="97"/>
      <c r="EY74" s="97"/>
      <c r="EZ74" s="97"/>
      <c r="FA74" s="97"/>
      <c r="FB74" s="97"/>
      <c r="FC74" s="97"/>
      <c r="FD74" s="97"/>
      <c r="FE74" s="97"/>
      <c r="FF74" s="97"/>
      <c r="FG74" s="97"/>
      <c r="FH74" s="97"/>
      <c r="FI74" s="97"/>
      <c r="FJ74" s="97"/>
      <c r="FK74" s="97"/>
      <c r="FL74" s="97"/>
      <c r="FM74" s="97"/>
      <c r="FN74" s="97"/>
      <c r="FO74" s="97"/>
      <c r="FP74" s="97"/>
      <c r="FQ74" s="97"/>
      <c r="FR74" s="97"/>
      <c r="FS74" s="97"/>
      <c r="FT74" s="97"/>
      <c r="FU74" s="97"/>
      <c r="FV74" s="97"/>
      <c r="FW74" s="97"/>
      <c r="FX74" s="97"/>
      <c r="FY74" s="97"/>
      <c r="FZ74" s="97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90"/>
      <c r="NJ74" s="91"/>
      <c r="NK74" s="91"/>
      <c r="NL74" s="91"/>
      <c r="NM74" s="91"/>
      <c r="NN74" s="91"/>
      <c r="NO74" s="91"/>
      <c r="NP74" s="91"/>
      <c r="NQ74" s="91"/>
      <c r="NR74" s="91"/>
      <c r="NS74" s="91"/>
      <c r="NT74" s="91"/>
      <c r="NU74" s="91"/>
      <c r="NV74" s="91"/>
      <c r="NW74" s="92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  <c r="EM75" s="97"/>
      <c r="EN75" s="97"/>
      <c r="EO75" s="97"/>
      <c r="EP75" s="97"/>
      <c r="EQ75" s="97"/>
      <c r="ER75" s="97"/>
      <c r="ES75" s="97"/>
      <c r="ET75" s="97"/>
      <c r="EU75" s="97"/>
      <c r="EV75" s="97"/>
      <c r="EW75" s="97"/>
      <c r="EX75" s="97"/>
      <c r="EY75" s="97"/>
      <c r="EZ75" s="97"/>
      <c r="FA75" s="97"/>
      <c r="FB75" s="97"/>
      <c r="FC75" s="97"/>
      <c r="FD75" s="97"/>
      <c r="FE75" s="97"/>
      <c r="FF75" s="97"/>
      <c r="FG75" s="97"/>
      <c r="FH75" s="97"/>
      <c r="FI75" s="97"/>
      <c r="FJ75" s="97"/>
      <c r="FK75" s="97"/>
      <c r="FL75" s="97"/>
      <c r="FM75" s="97"/>
      <c r="FN75" s="97"/>
      <c r="FO75" s="97"/>
      <c r="FP75" s="97"/>
      <c r="FQ75" s="97"/>
      <c r="FR75" s="97"/>
      <c r="FS75" s="97"/>
      <c r="FT75" s="97"/>
      <c r="FU75" s="97"/>
      <c r="FV75" s="97"/>
      <c r="FW75" s="97"/>
      <c r="FX75" s="97"/>
      <c r="FY75" s="97"/>
      <c r="FZ75" s="97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90"/>
      <c r="NJ75" s="91"/>
      <c r="NK75" s="91"/>
      <c r="NL75" s="91"/>
      <c r="NM75" s="91"/>
      <c r="NN75" s="91"/>
      <c r="NO75" s="91"/>
      <c r="NP75" s="91"/>
      <c r="NQ75" s="91"/>
      <c r="NR75" s="91"/>
      <c r="NS75" s="91"/>
      <c r="NT75" s="91"/>
      <c r="NU75" s="91"/>
      <c r="NV75" s="91"/>
      <c r="NW75" s="92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>
        <f>データ!$C$11</f>
        <v>41275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>
        <f>データ!$D$11</f>
        <v>41640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>
        <f>データ!$E$11</f>
        <v>42005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>
        <f>データ!$F$11</f>
        <v>42370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6" t="str">
        <f>データ!DJ6</f>
        <v>-</v>
      </c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6"/>
      <c r="FX76" s="96"/>
      <c r="FY76" s="96"/>
      <c r="FZ76" s="96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6">
        <f>データ!$B$11</f>
        <v>40909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>
        <f>データ!$C$11</f>
        <v>41275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>
        <f>データ!$D$11</f>
        <v>41640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>
        <f>データ!$E$11</f>
        <v>42005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>
        <f>データ!$F$11</f>
        <v>42370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6">
        <f>データ!$B$11</f>
        <v>40909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>
        <f>データ!$C$11</f>
        <v>41275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>
        <f>データ!$D$11</f>
        <v>41640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>
        <f>データ!$E$11</f>
        <v>42005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>
        <f>データ!$F$11</f>
        <v>42370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5"/>
      <c r="NA76" s="5"/>
      <c r="NB76" s="5"/>
      <c r="NC76" s="5"/>
      <c r="ND76" s="5"/>
      <c r="NE76" s="5"/>
      <c r="NF76" s="35"/>
      <c r="NG76" s="23"/>
      <c r="NH76" s="2"/>
      <c r="NI76" s="90"/>
      <c r="NJ76" s="91"/>
      <c r="NK76" s="91"/>
      <c r="NL76" s="91"/>
      <c r="NM76" s="91"/>
      <c r="NN76" s="91"/>
      <c r="NO76" s="91"/>
      <c r="NP76" s="91"/>
      <c r="NQ76" s="91"/>
      <c r="NR76" s="91"/>
      <c r="NS76" s="91"/>
      <c r="NT76" s="91"/>
      <c r="NU76" s="91"/>
      <c r="NV76" s="91"/>
      <c r="NW76" s="92"/>
    </row>
    <row r="77" spans="1:387" ht="13.5" customHeight="1">
      <c r="A77" s="2"/>
      <c r="B77" s="22"/>
      <c r="C77" s="5"/>
      <c r="D77" s="5"/>
      <c r="E77" s="5"/>
      <c r="F77" s="5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2" t="str">
        <f>データ!CX7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 t="str">
        <f>データ!CY7</f>
        <v xml:space="preserve"> </v>
      </c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 t="str">
        <f>データ!CZ7</f>
        <v xml:space="preserve"> </v>
      </c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 t="str">
        <f>データ!DA7</f>
        <v xml:space="preserve"> </v>
      </c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 t="str">
        <f>データ!DB7</f>
        <v xml:space="preserve"> </v>
      </c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  <c r="EU77" s="96"/>
      <c r="EV77" s="96"/>
      <c r="EW77" s="96"/>
      <c r="EX77" s="96"/>
      <c r="EY77" s="96"/>
      <c r="EZ77" s="96"/>
      <c r="FA77" s="96"/>
      <c r="FB77" s="96"/>
      <c r="FC77" s="96"/>
      <c r="FD77" s="96"/>
      <c r="FE77" s="96"/>
      <c r="FF77" s="96"/>
      <c r="FG77" s="96"/>
      <c r="FH77" s="96"/>
      <c r="FI77" s="96"/>
      <c r="FJ77" s="96"/>
      <c r="FK77" s="96"/>
      <c r="FL77" s="96"/>
      <c r="FM77" s="96"/>
      <c r="FN77" s="96"/>
      <c r="FO77" s="96"/>
      <c r="FP77" s="96"/>
      <c r="FQ77" s="96"/>
      <c r="FR77" s="96"/>
      <c r="FS77" s="96"/>
      <c r="FT77" s="96"/>
      <c r="FU77" s="96"/>
      <c r="FV77" s="96"/>
      <c r="FW77" s="96"/>
      <c r="FX77" s="96"/>
      <c r="FY77" s="96"/>
      <c r="FZ77" s="96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4" t="s">
        <v>27</v>
      </c>
      <c r="GL77" s="84"/>
      <c r="GM77" s="84"/>
      <c r="GN77" s="84"/>
      <c r="GO77" s="84"/>
      <c r="GP77" s="84"/>
      <c r="GQ77" s="84"/>
      <c r="GR77" s="84"/>
      <c r="GS77" s="84"/>
      <c r="GT77" s="82" t="str">
        <f>データ!DK7</f>
        <v xml:space="preserve"> </v>
      </c>
      <c r="GU77" s="82"/>
      <c r="GV77" s="82"/>
      <c r="GW77" s="82"/>
      <c r="GX77" s="82"/>
      <c r="GY77" s="82"/>
      <c r="GZ77" s="82"/>
      <c r="HA77" s="82"/>
      <c r="HB77" s="82"/>
      <c r="HC77" s="82"/>
      <c r="HD77" s="82"/>
      <c r="HE77" s="82"/>
      <c r="HF77" s="82"/>
      <c r="HG77" s="82"/>
      <c r="HH77" s="82" t="str">
        <f>データ!DL7</f>
        <v xml:space="preserve"> </v>
      </c>
      <c r="HI77" s="82"/>
      <c r="HJ77" s="82"/>
      <c r="HK77" s="82"/>
      <c r="HL77" s="82"/>
      <c r="HM77" s="82"/>
      <c r="HN77" s="82"/>
      <c r="HO77" s="82"/>
      <c r="HP77" s="82"/>
      <c r="HQ77" s="82"/>
      <c r="HR77" s="82"/>
      <c r="HS77" s="82"/>
      <c r="HT77" s="82"/>
      <c r="HU77" s="82"/>
      <c r="HV77" s="82" t="str">
        <f>データ!DM7</f>
        <v xml:space="preserve"> </v>
      </c>
      <c r="HW77" s="82"/>
      <c r="HX77" s="82"/>
      <c r="HY77" s="82"/>
      <c r="HZ77" s="82"/>
      <c r="IA77" s="82"/>
      <c r="IB77" s="82"/>
      <c r="IC77" s="82"/>
      <c r="ID77" s="82"/>
      <c r="IE77" s="82"/>
      <c r="IF77" s="82"/>
      <c r="IG77" s="82"/>
      <c r="IH77" s="82"/>
      <c r="II77" s="82"/>
      <c r="IJ77" s="82" t="str">
        <f>データ!DN7</f>
        <v xml:space="preserve"> </v>
      </c>
      <c r="IK77" s="82"/>
      <c r="IL77" s="82"/>
      <c r="IM77" s="82"/>
      <c r="IN77" s="82"/>
      <c r="IO77" s="82"/>
      <c r="IP77" s="82"/>
      <c r="IQ77" s="82"/>
      <c r="IR77" s="82"/>
      <c r="IS77" s="82"/>
      <c r="IT77" s="82"/>
      <c r="IU77" s="82"/>
      <c r="IV77" s="82"/>
      <c r="IW77" s="82"/>
      <c r="IX77" s="82" t="str">
        <f>データ!DO7</f>
        <v xml:space="preserve"> </v>
      </c>
      <c r="IY77" s="82"/>
      <c r="IZ77" s="82"/>
      <c r="JA77" s="82"/>
      <c r="JB77" s="82"/>
      <c r="JC77" s="82"/>
      <c r="JD77" s="82"/>
      <c r="JE77" s="82"/>
      <c r="JF77" s="82"/>
      <c r="JG77" s="82"/>
      <c r="JH77" s="82"/>
      <c r="JI77" s="82"/>
      <c r="JJ77" s="82"/>
      <c r="JK77" s="82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4" t="s">
        <v>27</v>
      </c>
      <c r="JZ77" s="84"/>
      <c r="KA77" s="84"/>
      <c r="KB77" s="84"/>
      <c r="KC77" s="84"/>
      <c r="KD77" s="84"/>
      <c r="KE77" s="84"/>
      <c r="KF77" s="84"/>
      <c r="KG77" s="84"/>
      <c r="KH77" s="85">
        <f>データ!DV7</f>
        <v>0</v>
      </c>
      <c r="KI77" s="85"/>
      <c r="KJ77" s="85"/>
      <c r="KK77" s="85"/>
      <c r="KL77" s="85"/>
      <c r="KM77" s="85"/>
      <c r="KN77" s="85"/>
      <c r="KO77" s="85"/>
      <c r="KP77" s="85"/>
      <c r="KQ77" s="85"/>
      <c r="KR77" s="85"/>
      <c r="KS77" s="85"/>
      <c r="KT77" s="85"/>
      <c r="KU77" s="85"/>
      <c r="KV77" s="85">
        <f>データ!DW7</f>
        <v>0</v>
      </c>
      <c r="KW77" s="85"/>
      <c r="KX77" s="85"/>
      <c r="KY77" s="85"/>
      <c r="KZ77" s="85"/>
      <c r="LA77" s="85"/>
      <c r="LB77" s="85"/>
      <c r="LC77" s="85"/>
      <c r="LD77" s="85"/>
      <c r="LE77" s="85"/>
      <c r="LF77" s="85"/>
      <c r="LG77" s="85"/>
      <c r="LH77" s="85"/>
      <c r="LI77" s="85"/>
      <c r="LJ77" s="85">
        <f>データ!DX7</f>
        <v>0</v>
      </c>
      <c r="LK77" s="85"/>
      <c r="LL77" s="85"/>
      <c r="LM77" s="85"/>
      <c r="LN77" s="85"/>
      <c r="LO77" s="85"/>
      <c r="LP77" s="85"/>
      <c r="LQ77" s="85"/>
      <c r="LR77" s="85"/>
      <c r="LS77" s="85"/>
      <c r="LT77" s="85"/>
      <c r="LU77" s="85"/>
      <c r="LV77" s="85"/>
      <c r="LW77" s="85"/>
      <c r="LX77" s="85">
        <f>データ!DY7</f>
        <v>0</v>
      </c>
      <c r="LY77" s="85"/>
      <c r="LZ77" s="85"/>
      <c r="MA77" s="85"/>
      <c r="MB77" s="85"/>
      <c r="MC77" s="85"/>
      <c r="MD77" s="85"/>
      <c r="ME77" s="85"/>
      <c r="MF77" s="85"/>
      <c r="MG77" s="85"/>
      <c r="MH77" s="85"/>
      <c r="MI77" s="85"/>
      <c r="MJ77" s="85"/>
      <c r="MK77" s="85"/>
      <c r="ML77" s="85">
        <f>データ!DZ7</f>
        <v>0</v>
      </c>
      <c r="MM77" s="85"/>
      <c r="MN77" s="85"/>
      <c r="MO77" s="85"/>
      <c r="MP77" s="85"/>
      <c r="MQ77" s="85"/>
      <c r="MR77" s="85"/>
      <c r="MS77" s="85"/>
      <c r="MT77" s="85"/>
      <c r="MU77" s="85"/>
      <c r="MV77" s="85"/>
      <c r="MW77" s="85"/>
      <c r="MX77" s="85"/>
      <c r="MY77" s="85"/>
      <c r="MZ77" s="5"/>
      <c r="NA77" s="5"/>
      <c r="NB77" s="5"/>
      <c r="NC77" s="5"/>
      <c r="ND77" s="5"/>
      <c r="NE77" s="5"/>
      <c r="NF77" s="35"/>
      <c r="NG77" s="23"/>
      <c r="NH77" s="2"/>
      <c r="NI77" s="90"/>
      <c r="NJ77" s="91"/>
      <c r="NK77" s="91"/>
      <c r="NL77" s="91"/>
      <c r="NM77" s="91"/>
      <c r="NN77" s="91"/>
      <c r="NO77" s="91"/>
      <c r="NP77" s="91"/>
      <c r="NQ77" s="91"/>
      <c r="NR77" s="91"/>
      <c r="NS77" s="91"/>
      <c r="NT77" s="91"/>
      <c r="NU77" s="91"/>
      <c r="NV77" s="91"/>
      <c r="NW77" s="92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2" t="str">
        <f>データ!DC7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 t="str">
        <f>データ!DD7</f>
        <v xml:space="preserve"> </v>
      </c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 t="str">
        <f>データ!DE7</f>
        <v xml:space="preserve"> </v>
      </c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 t="str">
        <f>データ!DF7</f>
        <v xml:space="preserve"> </v>
      </c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 t="str">
        <f>データ!DG7</f>
        <v xml:space="preserve"> </v>
      </c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4" t="s">
        <v>29</v>
      </c>
      <c r="GL78" s="84"/>
      <c r="GM78" s="84"/>
      <c r="GN78" s="84"/>
      <c r="GO78" s="84"/>
      <c r="GP78" s="84"/>
      <c r="GQ78" s="84"/>
      <c r="GR78" s="84"/>
      <c r="GS78" s="84"/>
      <c r="GT78" s="82" t="str">
        <f>データ!DP7</f>
        <v xml:space="preserve"> </v>
      </c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 t="str">
        <f>データ!DQ7</f>
        <v xml:space="preserve"> </v>
      </c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 t="str">
        <f>データ!DR7</f>
        <v xml:space="preserve"> </v>
      </c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 t="str">
        <f>データ!DS7</f>
        <v xml:space="preserve"> </v>
      </c>
      <c r="IK78" s="82"/>
      <c r="IL78" s="82"/>
      <c r="IM78" s="82"/>
      <c r="IN78" s="82"/>
      <c r="IO78" s="82"/>
      <c r="IP78" s="82"/>
      <c r="IQ78" s="82"/>
      <c r="IR78" s="82"/>
      <c r="IS78" s="82"/>
      <c r="IT78" s="82"/>
      <c r="IU78" s="82"/>
      <c r="IV78" s="82"/>
      <c r="IW78" s="82"/>
      <c r="IX78" s="82" t="str">
        <f>データ!DT7</f>
        <v xml:space="preserve"> </v>
      </c>
      <c r="IY78" s="82"/>
      <c r="IZ78" s="82"/>
      <c r="JA78" s="82"/>
      <c r="JB78" s="82"/>
      <c r="JC78" s="82"/>
      <c r="JD78" s="82"/>
      <c r="JE78" s="82"/>
      <c r="JF78" s="82"/>
      <c r="JG78" s="82"/>
      <c r="JH78" s="82"/>
      <c r="JI78" s="82"/>
      <c r="JJ78" s="82"/>
      <c r="JK78" s="82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4" t="s">
        <v>29</v>
      </c>
      <c r="JZ78" s="84"/>
      <c r="KA78" s="84"/>
      <c r="KB78" s="84"/>
      <c r="KC78" s="84"/>
      <c r="KD78" s="84"/>
      <c r="KE78" s="84"/>
      <c r="KF78" s="84"/>
      <c r="KG78" s="84"/>
      <c r="KH78" s="85">
        <f>データ!EA7</f>
        <v>40.299999999999997</v>
      </c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データ!EB7</f>
        <v>36.6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>
        <f>データ!EC7</f>
        <v>36</v>
      </c>
      <c r="LK78" s="85"/>
      <c r="LL78" s="85"/>
      <c r="LM78" s="85"/>
      <c r="LN78" s="85"/>
      <c r="LO78" s="85"/>
      <c r="LP78" s="85"/>
      <c r="LQ78" s="85"/>
      <c r="LR78" s="85"/>
      <c r="LS78" s="85"/>
      <c r="LT78" s="85"/>
      <c r="LU78" s="85"/>
      <c r="LV78" s="85"/>
      <c r="LW78" s="85"/>
      <c r="LX78" s="85">
        <f>データ!ED7</f>
        <v>30</v>
      </c>
      <c r="LY78" s="85"/>
      <c r="LZ78" s="85"/>
      <c r="MA78" s="85"/>
      <c r="MB78" s="85"/>
      <c r="MC78" s="85"/>
      <c r="MD78" s="85"/>
      <c r="ME78" s="85"/>
      <c r="MF78" s="85"/>
      <c r="MG78" s="85"/>
      <c r="MH78" s="85"/>
      <c r="MI78" s="85"/>
      <c r="MJ78" s="85"/>
      <c r="MK78" s="85"/>
      <c r="ML78" s="85">
        <f>データ!EE7</f>
        <v>49</v>
      </c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5"/>
      <c r="NA78" s="5"/>
      <c r="NB78" s="5"/>
      <c r="NC78" s="5"/>
      <c r="ND78" s="5"/>
      <c r="NE78" s="5"/>
      <c r="NF78" s="35"/>
      <c r="NG78" s="23"/>
      <c r="NH78" s="2"/>
      <c r="NI78" s="90"/>
      <c r="NJ78" s="91"/>
      <c r="NK78" s="91"/>
      <c r="NL78" s="91"/>
      <c r="NM78" s="91"/>
      <c r="NN78" s="91"/>
      <c r="NO78" s="91"/>
      <c r="NP78" s="91"/>
      <c r="NQ78" s="91"/>
      <c r="NR78" s="91"/>
      <c r="NS78" s="91"/>
      <c r="NT78" s="91"/>
      <c r="NU78" s="91"/>
      <c r="NV78" s="91"/>
      <c r="NW78" s="92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6"/>
      <c r="FX79" s="96"/>
      <c r="FY79" s="96"/>
      <c r="FZ79" s="96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90"/>
      <c r="NJ79" s="91"/>
      <c r="NK79" s="91"/>
      <c r="NL79" s="91"/>
      <c r="NM79" s="91"/>
      <c r="NN79" s="91"/>
      <c r="NO79" s="91"/>
      <c r="NP79" s="91"/>
      <c r="NQ79" s="91"/>
      <c r="NR79" s="91"/>
      <c r="NS79" s="91"/>
      <c r="NT79" s="91"/>
      <c r="NU79" s="91"/>
      <c r="NV79" s="91"/>
      <c r="NW79" s="92"/>
    </row>
    <row r="80" spans="1:387" ht="13.5" customHeight="1">
      <c r="A80" s="2"/>
      <c r="B80" s="22"/>
      <c r="C80" s="24"/>
      <c r="D80" s="5"/>
      <c r="E80" s="5"/>
      <c r="F80" s="5"/>
      <c r="G80" s="5"/>
      <c r="H80" s="83" t="s">
        <v>43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3" t="s">
        <v>44</v>
      </c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5"/>
      <c r="JP80" s="5"/>
      <c r="JQ80" s="5"/>
      <c r="JR80" s="5"/>
      <c r="JS80" s="5"/>
      <c r="JT80" s="5"/>
      <c r="JU80" s="5"/>
      <c r="JV80" s="5"/>
      <c r="JW80" s="5"/>
      <c r="JX80" s="83" t="s">
        <v>45</v>
      </c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83"/>
      <c r="NB80" s="83"/>
      <c r="NC80" s="24"/>
      <c r="ND80" s="24"/>
      <c r="NE80" s="24"/>
      <c r="NF80" s="24"/>
      <c r="NG80" s="23"/>
      <c r="NH80" s="2"/>
      <c r="NI80" s="90"/>
      <c r="NJ80" s="91"/>
      <c r="NK80" s="91"/>
      <c r="NL80" s="91"/>
      <c r="NM80" s="91"/>
      <c r="NN80" s="91"/>
      <c r="NO80" s="91"/>
      <c r="NP80" s="91"/>
      <c r="NQ80" s="91"/>
      <c r="NR80" s="91"/>
      <c r="NS80" s="91"/>
      <c r="NT80" s="91"/>
      <c r="NU80" s="91"/>
      <c r="NV80" s="91"/>
      <c r="NW80" s="92"/>
    </row>
    <row r="81" spans="1:387" ht="13.5" customHeight="1">
      <c r="A81" s="2"/>
      <c r="B81" s="22"/>
      <c r="C81" s="24"/>
      <c r="D81" s="5"/>
      <c r="E81" s="5"/>
      <c r="F81" s="5"/>
      <c r="G81" s="5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83"/>
      <c r="JN81" s="83"/>
      <c r="JO81" s="5"/>
      <c r="JP81" s="5"/>
      <c r="JQ81" s="5"/>
      <c r="JR81" s="5"/>
      <c r="JS81" s="5"/>
      <c r="JT81" s="5"/>
      <c r="JU81" s="5"/>
      <c r="JV81" s="5"/>
      <c r="JW81" s="5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83"/>
      <c r="NA81" s="83"/>
      <c r="NB81" s="83"/>
      <c r="NC81" s="24"/>
      <c r="ND81" s="24"/>
      <c r="NE81" s="24"/>
      <c r="NF81" s="24"/>
      <c r="NG81" s="23"/>
      <c r="NH81" s="2"/>
      <c r="NI81" s="90"/>
      <c r="NJ81" s="91"/>
      <c r="NK81" s="91"/>
      <c r="NL81" s="91"/>
      <c r="NM81" s="91"/>
      <c r="NN81" s="91"/>
      <c r="NO81" s="91"/>
      <c r="NP81" s="91"/>
      <c r="NQ81" s="91"/>
      <c r="NR81" s="91"/>
      <c r="NS81" s="91"/>
      <c r="NT81" s="91"/>
      <c r="NU81" s="91"/>
      <c r="NV81" s="91"/>
      <c r="NW81" s="92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93"/>
      <c r="NJ82" s="94"/>
      <c r="NK82" s="94"/>
      <c r="NL82" s="94"/>
      <c r="NM82" s="94"/>
      <c r="NN82" s="94"/>
      <c r="NO82" s="94"/>
      <c r="NP82" s="94"/>
      <c r="NQ82" s="94"/>
      <c r="NR82" s="94"/>
      <c r="NS82" s="94"/>
      <c r="NT82" s="94"/>
      <c r="NU82" s="94"/>
      <c r="NV82" s="94"/>
      <c r="NW82" s="95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AO/WynGrdK3Vz3ORZq8yznxFpabjROC8qFT0TyYeZ4zGkuf7gS6IEnhR931udyZb0LRcIV1aGdNK+XhDsLPtyA==" saltValue="pwFSu09SdWSevs63UcAQCA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0" t="s">
        <v>74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8" t="s">
        <v>75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9" t="s">
        <v>76</v>
      </c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40" t="s">
        <v>77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8" t="s">
        <v>78</v>
      </c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9" t="s">
        <v>79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 t="s">
        <v>80</v>
      </c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40" t="s">
        <v>81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3" t="s">
        <v>82</v>
      </c>
      <c r="DJ4" s="143" t="s">
        <v>83</v>
      </c>
      <c r="DK4" s="138" t="s">
        <v>84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 t="s">
        <v>85</v>
      </c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4"/>
      <c r="DJ5" s="14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312011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3</v>
      </c>
      <c r="H6" s="55" t="str">
        <f>SUBSTITUTE(H8,"　","")</f>
        <v>鳥取県鳥取市</v>
      </c>
      <c r="I6" s="55" t="str">
        <f t="shared" si="2"/>
        <v>浜村温泉館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1996</v>
      </c>
      <c r="R6" s="58">
        <f t="shared" si="2"/>
        <v>32</v>
      </c>
      <c r="S6" s="59">
        <f t="shared" si="2"/>
        <v>0</v>
      </c>
      <c r="T6" s="60" t="str">
        <f t="shared" si="2"/>
        <v>利用料金制</v>
      </c>
      <c r="U6" s="56">
        <f t="shared" si="2"/>
        <v>0</v>
      </c>
      <c r="V6" s="60" t="str">
        <f t="shared" si="2"/>
        <v>無</v>
      </c>
      <c r="W6" s="61">
        <f t="shared" si="2"/>
        <v>100</v>
      </c>
      <c r="X6" s="60" t="str">
        <f t="shared" si="2"/>
        <v>無</v>
      </c>
      <c r="Y6" s="62">
        <f>IF(Y8="-",NA(),Y8)</f>
        <v>35</v>
      </c>
      <c r="Z6" s="62">
        <f t="shared" ref="Z6:AH6" si="3">IF(Z8="-",NA(),Z8)</f>
        <v>31</v>
      </c>
      <c r="AA6" s="62">
        <f t="shared" si="3"/>
        <v>55</v>
      </c>
      <c r="AB6" s="62">
        <f t="shared" si="3"/>
        <v>66</v>
      </c>
      <c r="AC6" s="62">
        <f t="shared" si="3"/>
        <v>22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57</v>
      </c>
      <c r="AK6" s="62">
        <f t="shared" ref="AK6:AS6" si="4">IF(AK8="-",NA(),AK8)</f>
        <v>60</v>
      </c>
      <c r="AL6" s="62">
        <f t="shared" si="4"/>
        <v>32</v>
      </c>
      <c r="AM6" s="62">
        <f t="shared" si="4"/>
        <v>29</v>
      </c>
      <c r="AN6" s="62">
        <f t="shared" si="4"/>
        <v>96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>
        <f>IF(AU8="-",NA(),AU8)</f>
        <v>52055</v>
      </c>
      <c r="AV6" s="57">
        <f t="shared" ref="AV6:BD6" si="5">IF(AV8="-",NA(),AV8)</f>
        <v>43413</v>
      </c>
      <c r="AW6" s="57">
        <f t="shared" si="5"/>
        <v>3853</v>
      </c>
      <c r="AX6" s="57">
        <f t="shared" si="5"/>
        <v>642</v>
      </c>
      <c r="AY6" s="57" t="e">
        <f t="shared" si="5"/>
        <v>#N/A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1.2</v>
      </c>
      <c r="BG6" s="62">
        <f t="shared" ref="BG6:BO6" si="6">IF(BG8="-",NA(),BG8)</f>
        <v>1.4</v>
      </c>
      <c r="BH6" s="62">
        <f t="shared" si="6"/>
        <v>2.2999999999999998</v>
      </c>
      <c r="BI6" s="62">
        <f t="shared" si="6"/>
        <v>2.4</v>
      </c>
      <c r="BJ6" s="62">
        <f t="shared" si="6"/>
        <v>0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29</v>
      </c>
      <c r="BR6" s="62">
        <f t="shared" ref="BR6:BZ6" si="7">IF(BR8="-",NA(),BR8)</f>
        <v>32</v>
      </c>
      <c r="BS6" s="62">
        <f t="shared" si="7"/>
        <v>31</v>
      </c>
      <c r="BT6" s="62">
        <f t="shared" si="7"/>
        <v>28</v>
      </c>
      <c r="BU6" s="62">
        <f t="shared" si="7"/>
        <v>0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-2</v>
      </c>
      <c r="CC6" s="62">
        <f t="shared" ref="CC6:CK6" si="8">IF(CC8="-",NA(),CC8)</f>
        <v>-8</v>
      </c>
      <c r="CD6" s="62">
        <f t="shared" si="8"/>
        <v>-19</v>
      </c>
      <c r="CE6" s="62">
        <f t="shared" si="8"/>
        <v>-4</v>
      </c>
      <c r="CF6" s="62">
        <f t="shared" si="8"/>
        <v>0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-3025</v>
      </c>
      <c r="CN6" s="57">
        <f t="shared" ref="CN6:CV6" si="9">IF(CN8="-",NA(),CN8)</f>
        <v>-5811</v>
      </c>
      <c r="CO6" s="57">
        <f t="shared" si="9"/>
        <v>-3875</v>
      </c>
      <c r="CP6" s="57">
        <f t="shared" si="9"/>
        <v>-1834</v>
      </c>
      <c r="CQ6" s="57">
        <f t="shared" si="9"/>
        <v>-2080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526602</v>
      </c>
      <c r="DJ6" s="58" t="str">
        <f t="shared" si="10"/>
        <v>-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124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1E-4</v>
      </c>
      <c r="EH6" s="63">
        <f t="shared" ref="EH6:EP6" si="12">IF(EH8="-",NA(),EH8)</f>
        <v>0</v>
      </c>
      <c r="EI6" s="63">
        <f t="shared" si="12"/>
        <v>1E-4</v>
      </c>
      <c r="EJ6" s="63">
        <f t="shared" si="12"/>
        <v>1E-4</v>
      </c>
      <c r="EK6" s="63">
        <f t="shared" si="12"/>
        <v>0</v>
      </c>
      <c r="EL6" s="63">
        <f t="shared" si="12"/>
        <v>0.24829999999999999</v>
      </c>
      <c r="EM6" s="63">
        <f t="shared" si="12"/>
        <v>0.25530000000000003</v>
      </c>
      <c r="EN6" s="63">
        <f t="shared" si="12"/>
        <v>0.21029999999999999</v>
      </c>
      <c r="EO6" s="63">
        <f t="shared" si="12"/>
        <v>0.1741</v>
      </c>
      <c r="EP6" s="63">
        <f t="shared" si="12"/>
        <v>0.21360000000000001</v>
      </c>
    </row>
    <row r="7" spans="1:146" s="64" customFormat="1">
      <c r="A7" s="40" t="s">
        <v>125</v>
      </c>
      <c r="B7" s="55">
        <f t="shared" ref="B7:X7" si="13">B8</f>
        <v>2016</v>
      </c>
      <c r="C7" s="55">
        <f t="shared" si="13"/>
        <v>312011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3</v>
      </c>
      <c r="H7" s="55" t="str">
        <f t="shared" si="13"/>
        <v>鳥取県　鳥取市</v>
      </c>
      <c r="I7" s="55" t="str">
        <f t="shared" si="13"/>
        <v>浜村温泉館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1996</v>
      </c>
      <c r="R7" s="58">
        <f t="shared" si="13"/>
        <v>32</v>
      </c>
      <c r="S7" s="59">
        <f t="shared" si="13"/>
        <v>0</v>
      </c>
      <c r="T7" s="60" t="str">
        <f t="shared" si="13"/>
        <v>利用料金制</v>
      </c>
      <c r="U7" s="56">
        <f t="shared" si="13"/>
        <v>0</v>
      </c>
      <c r="V7" s="60" t="str">
        <f t="shared" si="13"/>
        <v>無</v>
      </c>
      <c r="W7" s="61">
        <f t="shared" si="13"/>
        <v>100</v>
      </c>
      <c r="X7" s="60" t="str">
        <f t="shared" si="13"/>
        <v>無</v>
      </c>
      <c r="Y7" s="62">
        <f>Y8</f>
        <v>35</v>
      </c>
      <c r="Z7" s="62">
        <f t="shared" ref="Z7:AH7" si="14">Z8</f>
        <v>31</v>
      </c>
      <c r="AA7" s="62">
        <f t="shared" si="14"/>
        <v>55</v>
      </c>
      <c r="AB7" s="62">
        <f t="shared" si="14"/>
        <v>66</v>
      </c>
      <c r="AC7" s="62">
        <f t="shared" si="14"/>
        <v>22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57</v>
      </c>
      <c r="AK7" s="62">
        <f t="shared" ref="AK7:AS7" si="15">AK8</f>
        <v>60</v>
      </c>
      <c r="AL7" s="62">
        <f t="shared" si="15"/>
        <v>32</v>
      </c>
      <c r="AM7" s="62">
        <f t="shared" si="15"/>
        <v>29</v>
      </c>
      <c r="AN7" s="62">
        <f t="shared" si="15"/>
        <v>96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>
        <f>AU8</f>
        <v>52055</v>
      </c>
      <c r="AV7" s="57">
        <f t="shared" ref="AV7:BD7" si="16">AV8</f>
        <v>43413</v>
      </c>
      <c r="AW7" s="57">
        <f t="shared" si="16"/>
        <v>3853</v>
      </c>
      <c r="AX7" s="57">
        <f t="shared" si="16"/>
        <v>642</v>
      </c>
      <c r="AY7" s="57" t="str">
        <f t="shared" si="16"/>
        <v>-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1.2</v>
      </c>
      <c r="BG7" s="62">
        <f t="shared" ref="BG7:BO7" si="17">BG8</f>
        <v>1.4</v>
      </c>
      <c r="BH7" s="62">
        <f t="shared" si="17"/>
        <v>2.2999999999999998</v>
      </c>
      <c r="BI7" s="62">
        <f t="shared" si="17"/>
        <v>2.4</v>
      </c>
      <c r="BJ7" s="62">
        <f t="shared" si="17"/>
        <v>0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29</v>
      </c>
      <c r="BR7" s="62">
        <f t="shared" ref="BR7:BZ7" si="18">BR8</f>
        <v>32</v>
      </c>
      <c r="BS7" s="62">
        <f t="shared" si="18"/>
        <v>31</v>
      </c>
      <c r="BT7" s="62">
        <f t="shared" si="18"/>
        <v>28</v>
      </c>
      <c r="BU7" s="62">
        <f t="shared" si="18"/>
        <v>0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-2</v>
      </c>
      <c r="CC7" s="62">
        <f t="shared" ref="CC7:CK7" si="19">CC8</f>
        <v>-8</v>
      </c>
      <c r="CD7" s="62">
        <f t="shared" si="19"/>
        <v>-19</v>
      </c>
      <c r="CE7" s="62">
        <f t="shared" si="19"/>
        <v>-4</v>
      </c>
      <c r="CF7" s="62">
        <f t="shared" si="19"/>
        <v>0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-3025</v>
      </c>
      <c r="CN7" s="57">
        <f t="shared" ref="CN7:CV7" si="20">CN8</f>
        <v>-5811</v>
      </c>
      <c r="CO7" s="57">
        <f t="shared" si="20"/>
        <v>-3875</v>
      </c>
      <c r="CP7" s="57">
        <f t="shared" si="20"/>
        <v>-1834</v>
      </c>
      <c r="CQ7" s="57">
        <f t="shared" si="20"/>
        <v>-2080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126</v>
      </c>
      <c r="CY7" s="62" t="s">
        <v>126</v>
      </c>
      <c r="CZ7" s="62" t="s">
        <v>126</v>
      </c>
      <c r="DA7" s="62" t="s">
        <v>126</v>
      </c>
      <c r="DB7" s="62" t="s">
        <v>126</v>
      </c>
      <c r="DC7" s="62" t="s">
        <v>126</v>
      </c>
      <c r="DD7" s="62" t="s">
        <v>126</v>
      </c>
      <c r="DE7" s="62" t="s">
        <v>126</v>
      </c>
      <c r="DF7" s="62" t="s">
        <v>126</v>
      </c>
      <c r="DG7" s="62" t="s">
        <v>127</v>
      </c>
      <c r="DH7" s="62"/>
      <c r="DI7" s="58">
        <f>DI8</f>
        <v>526602</v>
      </c>
      <c r="DJ7" s="58" t="str">
        <f>DJ8</f>
        <v>-</v>
      </c>
      <c r="DK7" s="62" t="s">
        <v>126</v>
      </c>
      <c r="DL7" s="62" t="s">
        <v>126</v>
      </c>
      <c r="DM7" s="62" t="s">
        <v>126</v>
      </c>
      <c r="DN7" s="62" t="s">
        <v>126</v>
      </c>
      <c r="DO7" s="62" t="s">
        <v>126</v>
      </c>
      <c r="DP7" s="62" t="s">
        <v>126</v>
      </c>
      <c r="DQ7" s="62" t="s">
        <v>126</v>
      </c>
      <c r="DR7" s="62" t="s">
        <v>126</v>
      </c>
      <c r="DS7" s="62" t="s">
        <v>126</v>
      </c>
      <c r="DT7" s="62" t="s">
        <v>124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312011</v>
      </c>
      <c r="D8" s="65">
        <v>47</v>
      </c>
      <c r="E8" s="65">
        <v>11</v>
      </c>
      <c r="F8" s="65">
        <v>1</v>
      </c>
      <c r="G8" s="65">
        <v>3</v>
      </c>
      <c r="H8" s="65" t="s">
        <v>128</v>
      </c>
      <c r="I8" s="65" t="s">
        <v>129</v>
      </c>
      <c r="J8" s="65" t="s">
        <v>130</v>
      </c>
      <c r="K8" s="65" t="s">
        <v>131</v>
      </c>
      <c r="L8" s="65" t="s">
        <v>132</v>
      </c>
      <c r="M8" s="65" t="s">
        <v>133</v>
      </c>
      <c r="N8" s="65"/>
      <c r="O8" s="66" t="s">
        <v>134</v>
      </c>
      <c r="P8" s="66" t="s">
        <v>134</v>
      </c>
      <c r="Q8" s="67">
        <v>1996</v>
      </c>
      <c r="R8" s="67">
        <v>32</v>
      </c>
      <c r="S8" s="68">
        <v>0</v>
      </c>
      <c r="T8" s="69" t="s">
        <v>135</v>
      </c>
      <c r="U8" s="66">
        <v>0</v>
      </c>
      <c r="V8" s="69" t="s">
        <v>136</v>
      </c>
      <c r="W8" s="70">
        <v>100</v>
      </c>
      <c r="X8" s="69" t="s">
        <v>136</v>
      </c>
      <c r="Y8" s="71">
        <v>35</v>
      </c>
      <c r="Z8" s="71">
        <v>31</v>
      </c>
      <c r="AA8" s="71">
        <v>55</v>
      </c>
      <c r="AB8" s="71">
        <v>66</v>
      </c>
      <c r="AC8" s="71">
        <v>22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57</v>
      </c>
      <c r="AK8" s="71">
        <v>60</v>
      </c>
      <c r="AL8" s="71">
        <v>32</v>
      </c>
      <c r="AM8" s="71">
        <v>29</v>
      </c>
      <c r="AN8" s="71">
        <v>96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>
        <v>52055</v>
      </c>
      <c r="AV8" s="72">
        <v>43413</v>
      </c>
      <c r="AW8" s="72">
        <v>3853</v>
      </c>
      <c r="AX8" s="72">
        <v>642</v>
      </c>
      <c r="AY8" s="72" t="s">
        <v>137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1.2</v>
      </c>
      <c r="BG8" s="71">
        <v>1.4</v>
      </c>
      <c r="BH8" s="71">
        <v>2.2999999999999998</v>
      </c>
      <c r="BI8" s="71">
        <v>2.4</v>
      </c>
      <c r="BJ8" s="71">
        <v>0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29</v>
      </c>
      <c r="BR8" s="71">
        <v>32</v>
      </c>
      <c r="BS8" s="71">
        <v>31</v>
      </c>
      <c r="BT8" s="71">
        <v>28</v>
      </c>
      <c r="BU8" s="71">
        <v>0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-2</v>
      </c>
      <c r="CC8" s="71">
        <v>-8</v>
      </c>
      <c r="CD8" s="71">
        <v>-19</v>
      </c>
      <c r="CE8" s="73">
        <v>-4</v>
      </c>
      <c r="CF8" s="73">
        <v>0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-3025</v>
      </c>
      <c r="CN8" s="72">
        <v>-5811</v>
      </c>
      <c r="CO8" s="72">
        <v>-3875</v>
      </c>
      <c r="CP8" s="72">
        <v>-1834</v>
      </c>
      <c r="CQ8" s="72">
        <v>-2080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137</v>
      </c>
      <c r="CY8" s="71" t="s">
        <v>137</v>
      </c>
      <c r="CZ8" s="71" t="s">
        <v>137</v>
      </c>
      <c r="DA8" s="71" t="s">
        <v>137</v>
      </c>
      <c r="DB8" s="71" t="s">
        <v>137</v>
      </c>
      <c r="DC8" s="71" t="s">
        <v>137</v>
      </c>
      <c r="DD8" s="71" t="s">
        <v>137</v>
      </c>
      <c r="DE8" s="71" t="s">
        <v>137</v>
      </c>
      <c r="DF8" s="71" t="s">
        <v>137</v>
      </c>
      <c r="DG8" s="71" t="s">
        <v>137</v>
      </c>
      <c r="DH8" s="71" t="s">
        <v>137</v>
      </c>
      <c r="DI8" s="67">
        <v>526602</v>
      </c>
      <c r="DJ8" s="67" t="s">
        <v>137</v>
      </c>
      <c r="DK8" s="71" t="s">
        <v>137</v>
      </c>
      <c r="DL8" s="71" t="s">
        <v>137</v>
      </c>
      <c r="DM8" s="71" t="s">
        <v>137</v>
      </c>
      <c r="DN8" s="71" t="s">
        <v>137</v>
      </c>
      <c r="DO8" s="71" t="s">
        <v>137</v>
      </c>
      <c r="DP8" s="71" t="s">
        <v>137</v>
      </c>
      <c r="DQ8" s="71" t="s">
        <v>137</v>
      </c>
      <c r="DR8" s="71" t="s">
        <v>137</v>
      </c>
      <c r="DS8" s="71" t="s">
        <v>137</v>
      </c>
      <c r="DT8" s="71" t="s">
        <v>137</v>
      </c>
      <c r="DU8" s="71" t="s">
        <v>137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1E-4</v>
      </c>
      <c r="EH8" s="75">
        <v>0</v>
      </c>
      <c r="EI8" s="75">
        <v>1E-4</v>
      </c>
      <c r="EJ8" s="75">
        <v>1E-4</v>
      </c>
      <c r="EK8" s="75">
        <v>0</v>
      </c>
      <c r="EL8" s="75">
        <v>0.24829999999999999</v>
      </c>
      <c r="EM8" s="75">
        <v>0.25530000000000003</v>
      </c>
      <c r="EN8" s="75">
        <v>0.21029999999999999</v>
      </c>
      <c r="EO8" s="75">
        <v>0.1741</v>
      </c>
      <c r="EP8" s="75">
        <v>0.21360000000000001</v>
      </c>
    </row>
    <row r="9" spans="1:146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>
      <c r="A10" s="80"/>
      <c r="B10" s="80" t="s">
        <v>138</v>
      </c>
      <c r="C10" s="80" t="s">
        <v>139</v>
      </c>
      <c r="D10" s="80" t="s">
        <v>140</v>
      </c>
      <c r="E10" s="80" t="s">
        <v>141</v>
      </c>
      <c r="F10" s="80" t="s">
        <v>142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2018-03-16T04:51:17Z</cp:lastPrinted>
  <dcterms:created xsi:type="dcterms:W3CDTF">2018-02-09T01:42:54Z</dcterms:created>
  <dcterms:modified xsi:type="dcterms:W3CDTF">2018-04-17T00:43:32Z</dcterms:modified>
  <cp:category/>
</cp:coreProperties>
</file>