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21" i="1" l="1"/>
  <c r="N21" i="1"/>
  <c r="J21" i="1"/>
  <c r="M21" i="1" s="1"/>
  <c r="G21" i="1"/>
  <c r="J20" i="1"/>
  <c r="G20" i="1"/>
  <c r="J16" i="1"/>
  <c r="G16" i="1"/>
</calcChain>
</file>

<file path=xl/sharedStrings.xml><?xml version="1.0" encoding="utf-8"?>
<sst xmlns="http://schemas.openxmlformats.org/spreadsheetml/2006/main" count="61" uniqueCount="46">
  <si>
    <r>
      <t>28－２　選挙</t>
    </r>
    <r>
      <rPr>
        <sz val="16"/>
        <rFont val="ＭＳ 明朝"/>
        <family val="1"/>
        <charset val="128"/>
      </rPr>
      <t xml:space="preserve">（平成19～29年）  </t>
    </r>
    <rPh sb="5" eb="7">
      <t>センキョ</t>
    </rPh>
    <rPh sb="8" eb="10">
      <t>ヘイセイ</t>
    </rPh>
    <phoneticPr fontId="4"/>
  </si>
  <si>
    <t>選挙日</t>
  </si>
  <si>
    <t>選挙当日立候補者数</t>
    <phoneticPr fontId="6"/>
  </si>
  <si>
    <t>当選
者数</t>
    <phoneticPr fontId="10"/>
  </si>
  <si>
    <t>当日有権者数</t>
    <phoneticPr fontId="6"/>
  </si>
  <si>
    <t>投票者数</t>
    <phoneticPr fontId="6"/>
  </si>
  <si>
    <r>
      <t>投票率(％</t>
    </r>
    <r>
      <rPr>
        <sz val="11"/>
        <color rgb="FF000000"/>
        <rFont val="ＭＳ 明朝"/>
        <family val="1"/>
        <charset val="128"/>
      </rPr>
      <t>)</t>
    </r>
    <phoneticPr fontId="6"/>
  </si>
  <si>
    <t>総数</t>
  </si>
  <si>
    <t>男</t>
    <phoneticPr fontId="6"/>
  </si>
  <si>
    <t>女</t>
    <rPh sb="0" eb="1">
      <t>オンナ</t>
    </rPh>
    <phoneticPr fontId="6"/>
  </si>
  <si>
    <t>男</t>
    <phoneticPr fontId="6"/>
  </si>
  <si>
    <t>男</t>
  </si>
  <si>
    <t>女</t>
  </si>
  <si>
    <t>衆議院議員</t>
    <rPh sb="0" eb="5">
      <t>シュウギインギイン</t>
    </rPh>
    <phoneticPr fontId="6"/>
  </si>
  <si>
    <t>平成24</t>
    <rPh sb="0" eb="2">
      <t>ヘイセイ</t>
    </rPh>
    <phoneticPr fontId="10"/>
  </si>
  <si>
    <t>年12</t>
    <rPh sb="0" eb="1">
      <t>ネン</t>
    </rPh>
    <phoneticPr fontId="10"/>
  </si>
  <si>
    <t>月16</t>
    <rPh sb="0" eb="1">
      <t>ガツ</t>
    </rPh>
    <phoneticPr fontId="10"/>
  </si>
  <si>
    <t>日</t>
    <rPh sb="0" eb="1">
      <t>ニチ</t>
    </rPh>
    <phoneticPr fontId="6"/>
  </si>
  <si>
    <t>26</t>
  </si>
  <si>
    <t>12</t>
  </si>
  <si>
    <t>14</t>
  </si>
  <si>
    <t>29</t>
    <phoneticPr fontId="6"/>
  </si>
  <si>
    <t>10</t>
    <phoneticPr fontId="10"/>
  </si>
  <si>
    <t>22</t>
    <phoneticPr fontId="10"/>
  </si>
  <si>
    <t>参議院議員</t>
    <rPh sb="0" eb="3">
      <t>サンギイン</t>
    </rPh>
    <rPh sb="3" eb="5">
      <t>ギイン</t>
    </rPh>
    <phoneticPr fontId="6"/>
  </si>
  <si>
    <t>（選挙区）</t>
    <rPh sb="1" eb="4">
      <t>センキョク</t>
    </rPh>
    <phoneticPr fontId="6"/>
  </si>
  <si>
    <t>22</t>
  </si>
  <si>
    <t>７</t>
    <phoneticPr fontId="10"/>
  </si>
  <si>
    <t>11</t>
  </si>
  <si>
    <t>25</t>
  </si>
  <si>
    <t>21</t>
  </si>
  <si>
    <t>28</t>
    <phoneticPr fontId="6"/>
  </si>
  <si>
    <t>10</t>
    <phoneticPr fontId="6"/>
  </si>
  <si>
    <t>県知事</t>
    <rPh sb="0" eb="3">
      <t>ケンチジ</t>
    </rPh>
    <phoneticPr fontId="6"/>
  </si>
  <si>
    <t>19</t>
  </si>
  <si>
    <t>４</t>
    <phoneticPr fontId="6"/>
  </si>
  <si>
    <t>８</t>
    <phoneticPr fontId="6"/>
  </si>
  <si>
    <t>23</t>
    <phoneticPr fontId="6"/>
  </si>
  <si>
    <t>27</t>
    <phoneticPr fontId="6"/>
  </si>
  <si>
    <t>12</t>
    <phoneticPr fontId="6"/>
  </si>
  <si>
    <t>県議会議員</t>
    <rPh sb="0" eb="3">
      <t>ケンギカイ</t>
    </rPh>
    <rPh sb="3" eb="5">
      <t>ギイン</t>
    </rPh>
    <phoneticPr fontId="6"/>
  </si>
  <si>
    <t>23</t>
  </si>
  <si>
    <t>10</t>
  </si>
  <si>
    <t xml:space="preserve">（注）１「衆議院議員総選挙」及び「参議院議員通常選挙」の当日有権者数、投票数ともに在外分を含む。 </t>
    <rPh sb="1" eb="2">
      <t>チュウ</t>
    </rPh>
    <rPh sb="5" eb="8">
      <t>シュウギイン</t>
    </rPh>
    <rPh sb="8" eb="10">
      <t>ギイン</t>
    </rPh>
    <rPh sb="10" eb="13">
      <t>ソウセンキョ</t>
    </rPh>
    <rPh sb="14" eb="15">
      <t>オヨ</t>
    </rPh>
    <rPh sb="17" eb="20">
      <t>サンギイン</t>
    </rPh>
    <rPh sb="20" eb="22">
      <t>ギイン</t>
    </rPh>
    <rPh sb="22" eb="24">
      <t>ツウジョウ</t>
    </rPh>
    <rPh sb="24" eb="26">
      <t>センキョ</t>
    </rPh>
    <phoneticPr fontId="6"/>
  </si>
  <si>
    <t>　　　２「参議院議員通常選挙（平成28年７月10日）」の選挙当日立候補者数及び当選者数は、鳥取県及び島根県選挙区の数値。</t>
    <rPh sb="5" eb="8">
      <t>サンギイン</t>
    </rPh>
    <rPh sb="8" eb="10">
      <t>ギイン</t>
    </rPh>
    <rPh sb="10" eb="12">
      <t>ツウジョウ</t>
    </rPh>
    <rPh sb="12" eb="14">
      <t>センキョ</t>
    </rPh>
    <rPh sb="15" eb="17">
      <t>ヘイセイ</t>
    </rPh>
    <rPh sb="19" eb="20">
      <t>ネン</t>
    </rPh>
    <rPh sb="21" eb="22">
      <t>ガツ</t>
    </rPh>
    <rPh sb="24" eb="25">
      <t>ニチ</t>
    </rPh>
    <rPh sb="28" eb="30">
      <t>センキョ</t>
    </rPh>
    <rPh sb="30" eb="32">
      <t>トウジツ</t>
    </rPh>
    <rPh sb="32" eb="36">
      <t>リッコウホシャ</t>
    </rPh>
    <rPh sb="36" eb="37">
      <t>スウ</t>
    </rPh>
    <rPh sb="37" eb="38">
      <t>オヨ</t>
    </rPh>
    <rPh sb="39" eb="42">
      <t>トウセンシャ</t>
    </rPh>
    <rPh sb="42" eb="43">
      <t>スウ</t>
    </rPh>
    <rPh sb="45" eb="47">
      <t>トットリ</t>
    </rPh>
    <rPh sb="48" eb="49">
      <t>オヨ</t>
    </rPh>
    <rPh sb="53" eb="56">
      <t>センキョク</t>
    </rPh>
    <rPh sb="57" eb="59">
      <t>スウチ</t>
    </rPh>
    <rPh sb="58" eb="59">
      <t>アタイ</t>
    </rPh>
    <phoneticPr fontId="6"/>
  </si>
  <si>
    <t>資料：県選挙管理委員会「選挙の記録」「衆議院議員総選挙投・開票結果」</t>
    <rPh sb="0" eb="2">
      <t>シリョウ</t>
    </rPh>
    <rPh sb="12" eb="14">
      <t>センキョ</t>
    </rPh>
    <rPh sb="15" eb="17">
      <t>キロク</t>
    </rPh>
    <rPh sb="19" eb="22">
      <t>シュウギイン</t>
    </rPh>
    <rPh sb="22" eb="24">
      <t>ギイン</t>
    </rPh>
    <rPh sb="24" eb="27">
      <t>ソウセンキョ</t>
    </rPh>
    <rPh sb="27" eb="28">
      <t>ナ</t>
    </rPh>
    <rPh sb="29" eb="31">
      <t>カイヒョウ</t>
    </rPh>
    <rPh sb="31" eb="33">
      <t>ケッカ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</si>
</sst>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 * #\ ###\ ###\ ##0_ ;_ * \-#\ ###\ ###\ ##0_ ;_ * &quot;-&quot;_ ;_ @_ "/>
    <numFmt numFmtId="177" formatCode="#,##0;&quot;△ &quot;#,##0"/>
    <numFmt numFmtId="178" formatCode="#,##0.0;&quot;△ &quot;#,##0.0"/>
    <numFmt numFmtId="179" formatCode="_ * #\ ###\ ###\ ##0.00_ ;_ * \-#\ ###\ ###\ ##0.00_ ;_ * &quot;-&quot;_ ;_ @_ "/>
  </numFmts>
  <fonts count="14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Fill="1" applyBorder="1"/>
    <xf numFmtId="0" fontId="7" fillId="0" borderId="10" xfId="0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right" vertical="center"/>
    </xf>
    <xf numFmtId="49" fontId="12" fillId="0" borderId="13" xfId="0" applyNumberFormat="1" applyFont="1" applyFill="1" applyBorder="1" applyAlignment="1">
      <alignment horizontal="right" vertical="center"/>
    </xf>
    <xf numFmtId="177" fontId="12" fillId="0" borderId="14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178" fontId="12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13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1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distributed" vertical="center"/>
    </xf>
    <xf numFmtId="179" fontId="7" fillId="0" borderId="0" xfId="0" applyNumberFormat="1" applyFont="1" applyFill="1" applyBorder="1" applyAlignment="1">
      <alignment horizontal="distributed" vertical="center"/>
    </xf>
    <xf numFmtId="179" fontId="7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49" fontId="7" fillId="0" borderId="13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49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49" fontId="12" fillId="0" borderId="2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76" fontId="7" fillId="0" borderId="0" xfId="0" applyNumberFormat="1" applyFont="1" applyFill="1" applyBorder="1"/>
    <xf numFmtId="0" fontId="1" fillId="0" borderId="0" xfId="0" applyFont="1" applyFill="1" applyBorder="1" applyAlignment="1">
      <alignment vertical="center" justifyLastLine="1"/>
    </xf>
    <xf numFmtId="49" fontId="7" fillId="0" borderId="0" xfId="0" applyNumberFormat="1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tabSelected="1" workbookViewId="0">
      <selection activeCell="L1" sqref="L1"/>
    </sheetView>
  </sheetViews>
  <sheetFormatPr defaultRowHeight="13.5" x14ac:dyDescent="0.15"/>
  <cols>
    <col min="1" max="1" width="7.25" style="1" customWidth="1"/>
    <col min="2" max="2" width="4.375" style="1" customWidth="1"/>
    <col min="3" max="3" width="4.75" style="1" customWidth="1"/>
    <col min="4" max="4" width="2.625" style="1" customWidth="1"/>
    <col min="5" max="15" width="13.375" style="1" customWidth="1"/>
    <col min="16" max="16384" width="9" style="1"/>
  </cols>
  <sheetData>
    <row r="1" spans="1:15" ht="28.5" customHeight="1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2.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1"/>
      <c r="N2" s="71"/>
      <c r="O2" s="71"/>
    </row>
    <row r="3" spans="1:15" ht="27" customHeight="1" thickTop="1" x14ac:dyDescent="0.15">
      <c r="A3" s="72" t="s">
        <v>1</v>
      </c>
      <c r="B3" s="72"/>
      <c r="C3" s="72"/>
      <c r="D3" s="73"/>
      <c r="E3" s="76" t="s">
        <v>2</v>
      </c>
      <c r="F3" s="76" t="s">
        <v>3</v>
      </c>
      <c r="G3" s="68" t="s">
        <v>4</v>
      </c>
      <c r="H3" s="69"/>
      <c r="I3" s="78"/>
      <c r="J3" s="68" t="s">
        <v>5</v>
      </c>
      <c r="K3" s="69"/>
      <c r="L3" s="78"/>
      <c r="M3" s="68" t="s">
        <v>6</v>
      </c>
      <c r="N3" s="69"/>
      <c r="O3" s="69"/>
    </row>
    <row r="4" spans="1:15" ht="27" customHeight="1" x14ac:dyDescent="0.15">
      <c r="A4" s="74"/>
      <c r="B4" s="74"/>
      <c r="C4" s="74"/>
      <c r="D4" s="75"/>
      <c r="E4" s="77"/>
      <c r="F4" s="77"/>
      <c r="G4" s="2" t="s">
        <v>7</v>
      </c>
      <c r="H4" s="6" t="s">
        <v>8</v>
      </c>
      <c r="I4" s="6" t="s">
        <v>9</v>
      </c>
      <c r="J4" s="2" t="s">
        <v>7</v>
      </c>
      <c r="K4" s="6" t="s">
        <v>10</v>
      </c>
      <c r="L4" s="6" t="s">
        <v>9</v>
      </c>
      <c r="M4" s="2" t="s">
        <v>7</v>
      </c>
      <c r="N4" s="2" t="s">
        <v>11</v>
      </c>
      <c r="O4" s="7" t="s">
        <v>12</v>
      </c>
    </row>
    <row r="5" spans="1:15" ht="7.5" customHeight="1" x14ac:dyDescent="0.15">
      <c r="A5" s="8"/>
      <c r="B5" s="8"/>
      <c r="C5" s="8"/>
      <c r="D5" s="9"/>
      <c r="E5" s="10"/>
      <c r="F5" s="11"/>
      <c r="G5" s="12"/>
      <c r="H5" s="13"/>
      <c r="I5" s="13"/>
      <c r="J5" s="12"/>
      <c r="K5" s="13"/>
      <c r="L5" s="13"/>
      <c r="M5" s="12"/>
      <c r="N5" s="12"/>
      <c r="O5" s="12"/>
    </row>
    <row r="6" spans="1:15" ht="30" customHeight="1" x14ac:dyDescent="0.15">
      <c r="A6" s="14"/>
      <c r="B6" s="15"/>
      <c r="C6" s="15"/>
      <c r="D6" s="16"/>
      <c r="E6" s="17"/>
      <c r="F6" s="18"/>
      <c r="G6" s="19"/>
      <c r="H6" s="20"/>
      <c r="I6" s="70" t="s">
        <v>13</v>
      </c>
      <c r="J6" s="70"/>
      <c r="K6" s="70"/>
      <c r="L6" s="21"/>
      <c r="M6" s="22"/>
      <c r="N6" s="23"/>
      <c r="O6" s="23"/>
    </row>
    <row r="7" spans="1:15" ht="17.25" customHeight="1" x14ac:dyDescent="0.15">
      <c r="A7" s="24" t="s">
        <v>14</v>
      </c>
      <c r="B7" s="24" t="s">
        <v>15</v>
      </c>
      <c r="C7" s="24" t="s">
        <v>16</v>
      </c>
      <c r="D7" s="25" t="s">
        <v>17</v>
      </c>
      <c r="E7" s="26">
        <v>6</v>
      </c>
      <c r="F7" s="27">
        <v>2</v>
      </c>
      <c r="G7" s="27">
        <v>480924</v>
      </c>
      <c r="H7" s="27">
        <v>226612</v>
      </c>
      <c r="I7" s="27">
        <v>254312</v>
      </c>
      <c r="J7" s="27">
        <v>302605</v>
      </c>
      <c r="K7" s="27">
        <v>143516</v>
      </c>
      <c r="L7" s="27">
        <v>159089</v>
      </c>
      <c r="M7" s="28">
        <v>62.92</v>
      </c>
      <c r="N7" s="28">
        <v>63.33</v>
      </c>
      <c r="O7" s="28">
        <v>62.56</v>
      </c>
    </row>
    <row r="8" spans="1:15" ht="17.25" customHeight="1" x14ac:dyDescent="0.15">
      <c r="A8" s="24" t="s">
        <v>18</v>
      </c>
      <c r="B8" s="24" t="s">
        <v>19</v>
      </c>
      <c r="C8" s="24" t="s">
        <v>20</v>
      </c>
      <c r="D8" s="25"/>
      <c r="E8" s="29">
        <v>5</v>
      </c>
      <c r="F8" s="3">
        <v>2</v>
      </c>
      <c r="G8" s="3">
        <v>471148</v>
      </c>
      <c r="H8" s="3">
        <v>221940</v>
      </c>
      <c r="I8" s="3">
        <v>249208</v>
      </c>
      <c r="J8" s="3">
        <v>255367</v>
      </c>
      <c r="K8" s="3">
        <v>122101</v>
      </c>
      <c r="L8" s="3">
        <v>133266</v>
      </c>
      <c r="M8" s="30">
        <v>54.2</v>
      </c>
      <c r="N8" s="30">
        <v>55.02</v>
      </c>
      <c r="O8" s="30">
        <v>53.48</v>
      </c>
    </row>
    <row r="9" spans="1:15" s="4" customFormat="1" ht="17.25" customHeight="1" x14ac:dyDescent="0.15">
      <c r="A9" s="31" t="s">
        <v>21</v>
      </c>
      <c r="B9" s="31" t="s">
        <v>22</v>
      </c>
      <c r="C9" s="31" t="s">
        <v>23</v>
      </c>
      <c r="D9" s="32"/>
      <c r="E9" s="55">
        <v>5</v>
      </c>
      <c r="F9" s="37">
        <v>2</v>
      </c>
      <c r="G9" s="37">
        <v>479081</v>
      </c>
      <c r="H9" s="37">
        <v>226470</v>
      </c>
      <c r="I9" s="37">
        <v>252611</v>
      </c>
      <c r="J9" s="37">
        <v>270350</v>
      </c>
      <c r="K9" s="37">
        <v>128123</v>
      </c>
      <c r="L9" s="37">
        <v>142227</v>
      </c>
      <c r="M9" s="56">
        <v>56.43</v>
      </c>
      <c r="N9" s="56">
        <v>56.57</v>
      </c>
      <c r="O9" s="56">
        <v>56.3</v>
      </c>
    </row>
    <row r="10" spans="1:15" ht="30" customHeight="1" x14ac:dyDescent="0.15">
      <c r="A10" s="33"/>
      <c r="B10" s="33"/>
      <c r="C10" s="33"/>
      <c r="D10" s="34"/>
      <c r="E10" s="26"/>
      <c r="F10" s="35"/>
      <c r="G10" s="36"/>
      <c r="H10" s="37"/>
      <c r="I10" s="70" t="s">
        <v>24</v>
      </c>
      <c r="J10" s="70"/>
      <c r="K10" s="70"/>
      <c r="L10" s="38" t="s">
        <v>25</v>
      </c>
      <c r="M10" s="39"/>
      <c r="N10" s="40"/>
      <c r="O10" s="28"/>
    </row>
    <row r="11" spans="1:15" ht="16.5" customHeight="1" x14ac:dyDescent="0.15">
      <c r="A11" s="24" t="s">
        <v>26</v>
      </c>
      <c r="B11" s="24" t="s">
        <v>27</v>
      </c>
      <c r="C11" s="24" t="s">
        <v>28</v>
      </c>
      <c r="D11" s="25"/>
      <c r="E11" s="29">
        <v>3</v>
      </c>
      <c r="F11" s="3">
        <v>1</v>
      </c>
      <c r="G11" s="3">
        <v>485912</v>
      </c>
      <c r="H11" s="3">
        <v>228778</v>
      </c>
      <c r="I11" s="3">
        <v>257134</v>
      </c>
      <c r="J11" s="3">
        <v>319561</v>
      </c>
      <c r="K11" s="3">
        <v>150973</v>
      </c>
      <c r="L11" s="3">
        <v>168588</v>
      </c>
      <c r="M11" s="30">
        <v>65.77</v>
      </c>
      <c r="N11" s="30">
        <v>65.989999999999995</v>
      </c>
      <c r="O11" s="30">
        <v>65.56</v>
      </c>
    </row>
    <row r="12" spans="1:15" ht="16.5" customHeight="1" x14ac:dyDescent="0.15">
      <c r="A12" s="24" t="s">
        <v>29</v>
      </c>
      <c r="B12" s="24" t="s">
        <v>27</v>
      </c>
      <c r="C12" s="24" t="s">
        <v>30</v>
      </c>
      <c r="D12" s="25"/>
      <c r="E12" s="29">
        <v>5</v>
      </c>
      <c r="F12" s="3">
        <v>1</v>
      </c>
      <c r="G12" s="3">
        <v>482192</v>
      </c>
      <c r="H12" s="3">
        <v>227427</v>
      </c>
      <c r="I12" s="3">
        <v>254765</v>
      </c>
      <c r="J12" s="3">
        <v>283900</v>
      </c>
      <c r="K12" s="3">
        <v>135192</v>
      </c>
      <c r="L12" s="3">
        <v>148708</v>
      </c>
      <c r="M12" s="30">
        <v>58.88</v>
      </c>
      <c r="N12" s="30">
        <v>59.44</v>
      </c>
      <c r="O12" s="30">
        <v>58.37</v>
      </c>
    </row>
    <row r="13" spans="1:15" s="4" customFormat="1" ht="16.5" customHeight="1" x14ac:dyDescent="0.15">
      <c r="A13" s="41" t="s">
        <v>31</v>
      </c>
      <c r="B13" s="41" t="s">
        <v>27</v>
      </c>
      <c r="C13" s="41" t="s">
        <v>32</v>
      </c>
      <c r="D13" s="25"/>
      <c r="E13" s="42">
        <v>3</v>
      </c>
      <c r="F13" s="43">
        <v>1</v>
      </c>
      <c r="G13" s="43">
        <v>483895</v>
      </c>
      <c r="H13" s="43">
        <v>228557</v>
      </c>
      <c r="I13" s="43">
        <v>255338</v>
      </c>
      <c r="J13" s="43">
        <v>272355</v>
      </c>
      <c r="K13" s="43">
        <v>129126</v>
      </c>
      <c r="L13" s="43">
        <v>143229</v>
      </c>
      <c r="M13" s="44">
        <v>56.28</v>
      </c>
      <c r="N13" s="44">
        <v>56.5</v>
      </c>
      <c r="O13" s="44">
        <v>56.09</v>
      </c>
    </row>
    <row r="14" spans="1:15" ht="30" customHeight="1" x14ac:dyDescent="0.15">
      <c r="A14" s="33"/>
      <c r="B14" s="33"/>
      <c r="C14" s="33"/>
      <c r="D14" s="34"/>
      <c r="E14" s="26"/>
      <c r="F14" s="27"/>
      <c r="G14" s="36"/>
      <c r="H14" s="36"/>
      <c r="I14" s="70" t="s">
        <v>33</v>
      </c>
      <c r="J14" s="70"/>
      <c r="K14" s="70"/>
      <c r="L14" s="36"/>
      <c r="M14" s="39"/>
      <c r="N14" s="28"/>
      <c r="O14" s="28"/>
    </row>
    <row r="15" spans="1:15" ht="17.25" customHeight="1" x14ac:dyDescent="0.15">
      <c r="A15" s="33" t="s">
        <v>34</v>
      </c>
      <c r="B15" s="33" t="s">
        <v>35</v>
      </c>
      <c r="C15" s="33" t="s">
        <v>36</v>
      </c>
      <c r="D15" s="45"/>
      <c r="E15" s="46">
        <v>2</v>
      </c>
      <c r="F15" s="35">
        <v>1</v>
      </c>
      <c r="G15" s="35">
        <v>485443</v>
      </c>
      <c r="H15" s="35">
        <v>228227</v>
      </c>
      <c r="I15" s="35">
        <v>257216</v>
      </c>
      <c r="J15" s="35">
        <v>298334</v>
      </c>
      <c r="K15" s="35">
        <v>137306</v>
      </c>
      <c r="L15" s="35">
        <v>161028</v>
      </c>
      <c r="M15" s="40">
        <v>61.46</v>
      </c>
      <c r="N15" s="40">
        <v>60.16</v>
      </c>
      <c r="O15" s="40">
        <v>62.6</v>
      </c>
    </row>
    <row r="16" spans="1:15" ht="17.25" customHeight="1" x14ac:dyDescent="0.15">
      <c r="A16" s="24" t="s">
        <v>37</v>
      </c>
      <c r="B16" s="33" t="s">
        <v>35</v>
      </c>
      <c r="C16" s="24" t="s">
        <v>32</v>
      </c>
      <c r="D16" s="47"/>
      <c r="E16" s="48">
        <v>2</v>
      </c>
      <c r="F16" s="49">
        <v>1</v>
      </c>
      <c r="G16" s="49">
        <f>H16+I16</f>
        <v>478694</v>
      </c>
      <c r="H16" s="49">
        <v>224983</v>
      </c>
      <c r="I16" s="49">
        <v>253711</v>
      </c>
      <c r="J16" s="49">
        <f>K16+L16</f>
        <v>282959</v>
      </c>
      <c r="K16" s="49">
        <v>130839</v>
      </c>
      <c r="L16" s="49">
        <v>152120</v>
      </c>
      <c r="M16" s="50">
        <v>59.11</v>
      </c>
      <c r="N16" s="50">
        <v>58.16</v>
      </c>
      <c r="O16" s="50">
        <v>59.96</v>
      </c>
    </row>
    <row r="17" spans="1:15" s="4" customFormat="1" ht="17.25" customHeight="1" x14ac:dyDescent="0.15">
      <c r="A17" s="31" t="s">
        <v>38</v>
      </c>
      <c r="B17" s="31" t="s">
        <v>35</v>
      </c>
      <c r="C17" s="31" t="s">
        <v>39</v>
      </c>
      <c r="D17" s="51"/>
      <c r="E17" s="52">
        <v>2</v>
      </c>
      <c r="F17" s="53">
        <v>1</v>
      </c>
      <c r="G17" s="53">
        <v>469739</v>
      </c>
      <c r="H17" s="53">
        <v>220857</v>
      </c>
      <c r="I17" s="53">
        <v>248882</v>
      </c>
      <c r="J17" s="53">
        <v>267566</v>
      </c>
      <c r="K17" s="53">
        <v>124228</v>
      </c>
      <c r="L17" s="53">
        <v>143338</v>
      </c>
      <c r="M17" s="54">
        <v>56.96</v>
      </c>
      <c r="N17" s="54">
        <v>56.25</v>
      </c>
      <c r="O17" s="54">
        <v>57.59</v>
      </c>
    </row>
    <row r="18" spans="1:15" ht="30" customHeight="1" x14ac:dyDescent="0.15">
      <c r="A18" s="33"/>
      <c r="B18" s="33"/>
      <c r="C18" s="33"/>
      <c r="D18" s="34"/>
      <c r="E18" s="26"/>
      <c r="F18" s="27"/>
      <c r="G18" s="36"/>
      <c r="H18" s="36"/>
      <c r="I18" s="70" t="s">
        <v>40</v>
      </c>
      <c r="J18" s="70"/>
      <c r="K18" s="70"/>
      <c r="L18" s="36"/>
      <c r="M18" s="39"/>
      <c r="N18" s="28"/>
      <c r="O18" s="28"/>
    </row>
    <row r="19" spans="1:15" ht="17.25" customHeight="1" x14ac:dyDescent="0.15">
      <c r="A19" s="33" t="s">
        <v>34</v>
      </c>
      <c r="B19" s="33" t="s">
        <v>35</v>
      </c>
      <c r="C19" s="33" t="s">
        <v>36</v>
      </c>
      <c r="D19" s="33"/>
      <c r="E19" s="26">
        <v>46</v>
      </c>
      <c r="F19" s="27">
        <v>38</v>
      </c>
      <c r="G19" s="27">
        <v>423995</v>
      </c>
      <c r="H19" s="27">
        <v>199563</v>
      </c>
      <c r="I19" s="27">
        <v>224432</v>
      </c>
      <c r="J19" s="27">
        <v>262990</v>
      </c>
      <c r="K19" s="27">
        <v>121081</v>
      </c>
      <c r="L19" s="27">
        <v>141909</v>
      </c>
      <c r="M19" s="28">
        <v>62.03</v>
      </c>
      <c r="N19" s="28">
        <v>60.67</v>
      </c>
      <c r="O19" s="28">
        <v>63.23</v>
      </c>
    </row>
    <row r="20" spans="1:15" ht="17.25" customHeight="1" x14ac:dyDescent="0.15">
      <c r="A20" s="24" t="s">
        <v>41</v>
      </c>
      <c r="B20" s="33" t="s">
        <v>35</v>
      </c>
      <c r="C20" s="24" t="s">
        <v>42</v>
      </c>
      <c r="D20" s="24"/>
      <c r="E20" s="29">
        <v>44</v>
      </c>
      <c r="F20" s="3">
        <v>35</v>
      </c>
      <c r="G20" s="3">
        <f>H20+I20</f>
        <v>401236</v>
      </c>
      <c r="H20" s="3">
        <v>188500</v>
      </c>
      <c r="I20" s="3">
        <v>212736</v>
      </c>
      <c r="J20" s="3">
        <f>K20+L20</f>
        <v>242954</v>
      </c>
      <c r="K20" s="3">
        <v>112212</v>
      </c>
      <c r="L20" s="3">
        <v>130742</v>
      </c>
      <c r="M20" s="30">
        <v>60.55</v>
      </c>
      <c r="N20" s="30">
        <v>59.53</v>
      </c>
      <c r="O20" s="30">
        <v>61.46</v>
      </c>
    </row>
    <row r="21" spans="1:15" s="4" customFormat="1" ht="17.25" customHeight="1" x14ac:dyDescent="0.15">
      <c r="A21" s="31" t="s">
        <v>38</v>
      </c>
      <c r="B21" s="31" t="s">
        <v>35</v>
      </c>
      <c r="C21" s="31" t="s">
        <v>39</v>
      </c>
      <c r="D21" s="32"/>
      <c r="E21" s="55">
        <v>51</v>
      </c>
      <c r="F21" s="37">
        <v>35</v>
      </c>
      <c r="G21" s="37">
        <f>SUM(H21:I21)</f>
        <v>401739</v>
      </c>
      <c r="H21" s="37">
        <v>188934</v>
      </c>
      <c r="I21" s="37">
        <v>212805</v>
      </c>
      <c r="J21" s="37">
        <f>SUM(K21:L21)</f>
        <v>230842</v>
      </c>
      <c r="K21" s="37">
        <v>107295</v>
      </c>
      <c r="L21" s="37">
        <v>123547</v>
      </c>
      <c r="M21" s="56">
        <f>ROUND(J21/G21*100,2)</f>
        <v>57.46</v>
      </c>
      <c r="N21" s="56">
        <f>ROUND(K21/H21*100,2)</f>
        <v>56.79</v>
      </c>
      <c r="O21" s="56">
        <f>ROUND(L21/I21*100,2)</f>
        <v>58.06</v>
      </c>
    </row>
    <row r="22" spans="1:15" ht="7.5" customHeight="1" thickBot="1" x14ac:dyDescent="0.2">
      <c r="A22" s="15"/>
      <c r="B22" s="15"/>
      <c r="C22" s="15"/>
      <c r="D22" s="15"/>
      <c r="E22" s="57"/>
      <c r="F22" s="58"/>
      <c r="G22" s="58"/>
      <c r="H22" s="58"/>
      <c r="I22" s="58"/>
      <c r="J22" s="58"/>
      <c r="K22" s="58"/>
      <c r="L22" s="58"/>
      <c r="M22" s="59"/>
      <c r="N22" s="59"/>
      <c r="O22" s="59"/>
    </row>
    <row r="23" spans="1:15" ht="7.5" customHeight="1" thickTop="1" x14ac:dyDescent="0.15">
      <c r="A23" s="60"/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2"/>
      <c r="N23" s="62"/>
      <c r="O23" s="62"/>
    </row>
    <row r="24" spans="1:15" ht="14.25" customHeight="1" x14ac:dyDescent="0.15">
      <c r="A24" s="67" t="s">
        <v>43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5" ht="14.25" customHeight="1" x14ac:dyDescent="0.15">
      <c r="A25" s="67" t="s">
        <v>44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ht="7.5" customHeight="1" x14ac:dyDescent="0.15"/>
    <row r="27" spans="1:15" x14ac:dyDescent="0.15">
      <c r="A27" s="1" t="s">
        <v>45</v>
      </c>
    </row>
    <row r="83" spans="1:15" x14ac:dyDescent="0.15">
      <c r="A83" s="5"/>
      <c r="B83" s="5"/>
      <c r="C83" s="63"/>
      <c r="D83" s="5"/>
      <c r="E83" s="64"/>
      <c r="F83" s="5"/>
      <c r="G83" s="64"/>
      <c r="H83" s="5"/>
      <c r="I83" s="65"/>
      <c r="J83" s="65"/>
      <c r="K83" s="65"/>
      <c r="L83" s="65"/>
      <c r="M83" s="65"/>
      <c r="N83" s="65"/>
      <c r="O83" s="65"/>
    </row>
  </sheetData>
  <mergeCells count="13">
    <mergeCell ref="M2:O2"/>
    <mergeCell ref="A3:D4"/>
    <mergeCell ref="E3:E4"/>
    <mergeCell ref="F3:F4"/>
    <mergeCell ref="G3:I3"/>
    <mergeCell ref="J3:L3"/>
    <mergeCell ref="A25:O25"/>
    <mergeCell ref="M3:O3"/>
    <mergeCell ref="I6:K6"/>
    <mergeCell ref="I10:K10"/>
    <mergeCell ref="I14:K14"/>
    <mergeCell ref="I18:K18"/>
    <mergeCell ref="A24:O2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2018-01-23T02:51:03Z</dcterms:modified>
</cp:coreProperties>
</file>