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AL31" i="2" l="1"/>
  <c r="Z31" i="2"/>
  <c r="AL30" i="2"/>
  <c r="Z30" i="2"/>
  <c r="AL29" i="2"/>
  <c r="Z29" i="2"/>
  <c r="AL28" i="2"/>
  <c r="Z28" i="2"/>
  <c r="AL27" i="2"/>
  <c r="Z27" i="2"/>
  <c r="AL25" i="2"/>
  <c r="Z25" i="2"/>
  <c r="AL24" i="2"/>
  <c r="Z24" i="2"/>
  <c r="AL23" i="2"/>
  <c r="Z23" i="2"/>
  <c r="AL22" i="2"/>
  <c r="Z22" i="2"/>
  <c r="AL20" i="2"/>
  <c r="AL19" i="2"/>
  <c r="AL18" i="2"/>
  <c r="AL17" i="2"/>
  <c r="AL16" i="2"/>
  <c r="AL15" i="2"/>
  <c r="AL13" i="2"/>
  <c r="Z13" i="2"/>
  <c r="AL12" i="2"/>
  <c r="Z12" i="2"/>
  <c r="AQ31" i="1"/>
  <c r="AQ30" i="1"/>
  <c r="AQ29" i="1"/>
  <c r="AQ28" i="1"/>
  <c r="AQ27" i="1"/>
  <c r="AQ25" i="1"/>
  <c r="AQ24" i="1"/>
  <c r="AQ23" i="1"/>
  <c r="AQ22" i="1"/>
  <c r="AQ20" i="1"/>
  <c r="AQ19" i="1"/>
  <c r="AQ18" i="1"/>
  <c r="AQ17" i="1"/>
  <c r="AQ16" i="1"/>
  <c r="AQ15" i="1"/>
  <c r="AQ13" i="1"/>
  <c r="AQ12" i="1"/>
  <c r="T31" i="1"/>
  <c r="T30" i="1"/>
  <c r="T29" i="1"/>
  <c r="T28" i="1"/>
  <c r="T27" i="1"/>
  <c r="T25" i="1"/>
  <c r="T24" i="1"/>
  <c r="T23" i="1"/>
  <c r="T22" i="1"/>
  <c r="T19" i="1"/>
  <c r="T18" i="1"/>
  <c r="T17" i="1"/>
  <c r="T16" i="1"/>
  <c r="T15" i="1"/>
  <c r="T13" i="1"/>
  <c r="T12" i="1"/>
</calcChain>
</file>

<file path=xl/sharedStrings.xml><?xml version="1.0" encoding="utf-8"?>
<sst xmlns="http://schemas.openxmlformats.org/spreadsheetml/2006/main" count="148" uniqueCount="130">
  <si>
    <r>
      <t>25－10　市郡,年齢階級,主要死因別死亡者数</t>
    </r>
    <r>
      <rPr>
        <sz val="16"/>
        <rFont val="ＭＳ 明朝"/>
        <family val="1"/>
        <charset val="128"/>
      </rPr>
      <t xml:space="preserve">（平成24～28年）  </t>
    </r>
    <rPh sb="6" eb="7">
      <t>シ</t>
    </rPh>
    <rPh sb="7" eb="8">
      <t>グン</t>
    </rPh>
    <rPh sb="9" eb="11">
      <t>ネンレイ</t>
    </rPh>
    <rPh sb="11" eb="13">
      <t>カイキュウ</t>
    </rPh>
    <phoneticPr fontId="5"/>
  </si>
  <si>
    <r>
      <t xml:space="preserve">区 </t>
    </r>
    <r>
      <rPr>
        <sz val="11"/>
        <rFont val="ＭＳ 明朝"/>
        <family val="1"/>
        <charset val="128"/>
      </rPr>
      <t xml:space="preserve"> 分</t>
    </r>
    <rPh sb="0" eb="4">
      <t>クブン</t>
    </rPh>
    <phoneticPr fontId="7"/>
  </si>
  <si>
    <t>総数</t>
  </si>
  <si>
    <t>腸管
感染症</t>
  </si>
  <si>
    <t>結核</t>
    <rPh sb="0" eb="2">
      <t>ケッカク</t>
    </rPh>
    <phoneticPr fontId="8"/>
  </si>
  <si>
    <t>敗血症</t>
  </si>
  <si>
    <t>ウイルス
肝炎</t>
    <phoneticPr fontId="7"/>
  </si>
  <si>
    <t>ヒト
免疫不全
ウイルス</t>
  </si>
  <si>
    <t>その他の感染症及び
寄生虫症</t>
    <phoneticPr fontId="8"/>
  </si>
  <si>
    <t>悪</t>
    <phoneticPr fontId="7"/>
  </si>
  <si>
    <t>性　　　　　　　新　　　　　　　生　　　　　　　物　　　</t>
    <rPh sb="16" eb="17">
      <t>ショウ</t>
    </rPh>
    <rPh sb="24" eb="25">
      <t>モノ</t>
    </rPh>
    <phoneticPr fontId="7"/>
  </si>
  <si>
    <t>その他
の新生物</t>
    <rPh sb="2" eb="3">
      <t>タ</t>
    </rPh>
    <phoneticPr fontId="8"/>
  </si>
  <si>
    <t>貧血</t>
  </si>
  <si>
    <t>総数</t>
    <rPh sb="0" eb="2">
      <t>ソウスウ</t>
    </rPh>
    <phoneticPr fontId="8"/>
  </si>
  <si>
    <t>呼吸器</t>
    <phoneticPr fontId="8"/>
  </si>
  <si>
    <t>その他
の結核</t>
    <rPh sb="5" eb="7">
      <t>ケッカク</t>
    </rPh>
    <phoneticPr fontId="8"/>
  </si>
  <si>
    <t>食道</t>
  </si>
  <si>
    <t>胃</t>
  </si>
  <si>
    <t>肝及び
肝内胆管</t>
    <phoneticPr fontId="7"/>
  </si>
  <si>
    <t>膵</t>
  </si>
  <si>
    <t>気管・気管支及び肺</t>
    <phoneticPr fontId="8"/>
  </si>
  <si>
    <t>乳房</t>
  </si>
  <si>
    <t>子宮</t>
  </si>
  <si>
    <t>白血病</t>
  </si>
  <si>
    <t>その他</t>
  </si>
  <si>
    <r>
      <t xml:space="preserve">平成  </t>
    </r>
    <r>
      <rPr>
        <sz val="11"/>
        <color rgb="FF000000"/>
        <rFont val="ＭＳ 明朝"/>
        <family val="1"/>
        <charset val="128"/>
      </rPr>
      <t>2</t>
    </r>
    <r>
      <rPr>
        <sz val="11"/>
        <color rgb="FF000000"/>
        <rFont val="ＭＳ 明朝"/>
        <family val="1"/>
        <charset val="128"/>
      </rPr>
      <t>4</t>
    </r>
    <r>
      <rPr>
        <sz val="11"/>
        <color rgb="FF000000"/>
        <rFont val="ＭＳ 明朝"/>
        <family val="1"/>
        <charset val="128"/>
      </rPr>
      <t xml:space="preserve">  年</t>
    </r>
    <r>
      <rPr>
        <sz val="11"/>
        <rFont val="ＭＳ 明朝"/>
        <family val="1"/>
        <charset val="128"/>
      </rPr>
      <t/>
    </r>
    <phoneticPr fontId="8"/>
  </si>
  <si>
    <t xml:space="preserve">  25</t>
    <phoneticPr fontId="8"/>
  </si>
  <si>
    <t>-</t>
  </si>
  <si>
    <t xml:space="preserve">  26</t>
    <phoneticPr fontId="8"/>
  </si>
  <si>
    <r>
      <t xml:space="preserve">  2</t>
    </r>
    <r>
      <rPr>
        <sz val="11"/>
        <color theme="1"/>
        <rFont val="ＭＳ Ｐゴシック"/>
        <family val="2"/>
        <scheme val="minor"/>
      </rPr>
      <t>7</t>
    </r>
    <phoneticPr fontId="12"/>
  </si>
  <si>
    <t xml:space="preserve">  28</t>
    <phoneticPr fontId="12"/>
  </si>
  <si>
    <t>男</t>
    <phoneticPr fontId="8"/>
  </si>
  <si>
    <t>女</t>
  </si>
  <si>
    <t>0～4歳</t>
    <phoneticPr fontId="8"/>
  </si>
  <si>
    <t>5～19</t>
    <phoneticPr fontId="8"/>
  </si>
  <si>
    <t>20～39</t>
  </si>
  <si>
    <t>40～59</t>
  </si>
  <si>
    <t>60歳～</t>
  </si>
  <si>
    <t>不詳</t>
    <phoneticPr fontId="8"/>
  </si>
  <si>
    <t xml:space="preserve"> １  鳥 取 市 </t>
    <phoneticPr fontId="12"/>
  </si>
  <si>
    <t xml:space="preserve"> ２　米 子 市 </t>
    <phoneticPr fontId="12"/>
  </si>
  <si>
    <t xml:space="preserve"> ３  倉 吉 市 </t>
    <phoneticPr fontId="12"/>
  </si>
  <si>
    <t xml:space="preserve"> ４　境 港 市 </t>
    <phoneticPr fontId="12"/>
  </si>
  <si>
    <t xml:space="preserve"> ５　岩 美 郡 </t>
    <phoneticPr fontId="12"/>
  </si>
  <si>
    <t xml:space="preserve"> ６　八 頭 郡 </t>
    <phoneticPr fontId="12"/>
  </si>
  <si>
    <t xml:space="preserve">７　東 伯 郡 </t>
    <phoneticPr fontId="12"/>
  </si>
  <si>
    <t xml:space="preserve">８　西 伯 郡 </t>
    <phoneticPr fontId="12"/>
  </si>
  <si>
    <t xml:space="preserve"> ９　日 野 郡 </t>
    <rPh sb="3" eb="4">
      <t>ニチ</t>
    </rPh>
    <rPh sb="5" eb="6">
      <t>ノ</t>
    </rPh>
    <phoneticPr fontId="1"/>
  </si>
  <si>
    <t>その他の血液及び造血器の疾患並びに免疫機能の障害</t>
  </si>
  <si>
    <t>糖尿病</t>
  </si>
  <si>
    <t>その他の
内分泌、
栄養及び
代謝疾患</t>
  </si>
  <si>
    <t>精神及び
行動の
障害</t>
  </si>
  <si>
    <t>髄膜炎</t>
  </si>
  <si>
    <t>脊髄性
筋萎縮症</t>
    <phoneticPr fontId="7"/>
  </si>
  <si>
    <t>パ－キン
ソン病</t>
    <phoneticPr fontId="7"/>
  </si>
  <si>
    <t>アルツ
ハイマ－病</t>
    <phoneticPr fontId="14"/>
  </si>
  <si>
    <t>その他の
神経系の
疾患</t>
    <phoneticPr fontId="14"/>
  </si>
  <si>
    <t>眼及び付属器の疾患</t>
    <phoneticPr fontId="7"/>
  </si>
  <si>
    <t>耳及び乳様突起の疾患</t>
    <phoneticPr fontId="7"/>
  </si>
  <si>
    <t>高 血 圧 性 疾 患</t>
  </si>
  <si>
    <r>
      <t>心 疾</t>
    </r>
    <r>
      <rPr>
        <sz val="11"/>
        <rFont val="ＭＳ 明朝"/>
        <family val="1"/>
        <charset val="128"/>
      </rPr>
      <t xml:space="preserve"> 患（高血圧性を除く）</t>
    </r>
    <rPh sb="0" eb="5">
      <t>シンシッカン</t>
    </rPh>
    <rPh sb="6" eb="9">
      <t>コウケツアツ</t>
    </rPh>
    <rPh sb="9" eb="10">
      <t>セイ</t>
    </rPh>
    <rPh sb="11" eb="12">
      <t>ノゾ</t>
    </rPh>
    <phoneticPr fontId="7"/>
  </si>
  <si>
    <t>総 数</t>
  </si>
  <si>
    <t>高血圧性
疾患及び
心腎疾患</t>
  </si>
  <si>
    <t>その他の高血圧性疾患</t>
    <phoneticPr fontId="7"/>
  </si>
  <si>
    <t>慢性リウマチ性心疾患</t>
  </si>
  <si>
    <t>急性
心筋梗塞</t>
  </si>
  <si>
    <t>その他の
虚血性
心疾患</t>
  </si>
  <si>
    <t>慢性非リウマチ性心内膜疾患</t>
    <phoneticPr fontId="7"/>
  </si>
  <si>
    <t>心不全</t>
  </si>
  <si>
    <t>その他</t>
    <phoneticPr fontId="15"/>
  </si>
  <si>
    <t>　</t>
  </si>
  <si>
    <t>男</t>
  </si>
  <si>
    <t>（注）市郡別の表章は、死亡者の住所による。</t>
    <rPh sb="1" eb="2">
      <t>チュウ</t>
    </rPh>
    <rPh sb="3" eb="5">
      <t>シグン</t>
    </rPh>
    <rPh sb="5" eb="6">
      <t>ベツ</t>
    </rPh>
    <rPh sb="7" eb="9">
      <t>ヒョウショウ</t>
    </rPh>
    <rPh sb="11" eb="14">
      <t>シボウシャ</t>
    </rPh>
    <rPh sb="15" eb="17">
      <t>ジュウショ</t>
    </rPh>
    <phoneticPr fontId="8"/>
  </si>
  <si>
    <t>資料：県福祉保健課「鳥取県人口動態統計」</t>
    <rPh sb="0" eb="2">
      <t>シリョウ</t>
    </rPh>
    <rPh sb="3" eb="4">
      <t>ケン</t>
    </rPh>
    <rPh sb="4" eb="6">
      <t>フクシ</t>
    </rPh>
    <rPh sb="6" eb="8">
      <t>ホケン</t>
    </rPh>
    <rPh sb="8" eb="9">
      <t>カ</t>
    </rPh>
    <rPh sb="10" eb="13">
      <t>トットリケン</t>
    </rPh>
    <rPh sb="13" eb="15">
      <t>ジンコウ</t>
    </rPh>
    <rPh sb="15" eb="17">
      <t>ドウタイ</t>
    </rPh>
    <rPh sb="17" eb="19">
      <t>トウケイ</t>
    </rPh>
    <phoneticPr fontId="8"/>
  </si>
  <si>
    <t>区  分</t>
  </si>
  <si>
    <t>脳　　血　　管　　疾　　患</t>
    <rPh sb="0" eb="7">
      <t>ノウケッカン</t>
    </rPh>
    <rPh sb="9" eb="13">
      <t>シッカン</t>
    </rPh>
    <phoneticPr fontId="7"/>
  </si>
  <si>
    <t>大動脈瘤
及び解離</t>
    <phoneticPr fontId="15"/>
  </si>
  <si>
    <t>その他の
循環器系
の疾患</t>
    <phoneticPr fontId="15"/>
  </si>
  <si>
    <t>インフル
エンザ</t>
    <phoneticPr fontId="7"/>
  </si>
  <si>
    <t>肺炎</t>
    <phoneticPr fontId="7"/>
  </si>
  <si>
    <t>急性
気管支炎</t>
  </si>
  <si>
    <t>慢性閉塞性肺疾患</t>
  </si>
  <si>
    <t>喘息</t>
    <phoneticPr fontId="7"/>
  </si>
  <si>
    <t>その他の
呼吸器系の疾患</t>
    <phoneticPr fontId="7"/>
  </si>
  <si>
    <t>胃潰瘍及
び十二指
腸潰瘍</t>
  </si>
  <si>
    <t>ヘルニア
及び
腸閉塞</t>
    <phoneticPr fontId="17"/>
  </si>
  <si>
    <t>肝疾患</t>
    <rPh sb="0" eb="3">
      <t>カンシッカン</t>
    </rPh>
    <phoneticPr fontId="8"/>
  </si>
  <si>
    <t>その他の
消化器系の疾患</t>
    <phoneticPr fontId="7"/>
  </si>
  <si>
    <t>皮膚及び
皮下組織の疾患</t>
    <phoneticPr fontId="7"/>
  </si>
  <si>
    <t>くも膜下
出血</t>
  </si>
  <si>
    <t>脳内出血</t>
  </si>
  <si>
    <t>脳梗塞</t>
  </si>
  <si>
    <t>その他の
脳血管疾患</t>
    <phoneticPr fontId="7"/>
  </si>
  <si>
    <t>肝硬変（アルコール性を除く）</t>
    <phoneticPr fontId="8"/>
  </si>
  <si>
    <t>その他の
肝疾患</t>
    <rPh sb="5" eb="8">
      <t>カンシッカン</t>
    </rPh>
    <phoneticPr fontId="8"/>
  </si>
  <si>
    <r>
      <t xml:space="preserve">平成  </t>
    </r>
    <r>
      <rPr>
        <sz val="11"/>
        <color rgb="FF000000"/>
        <rFont val="ＭＳ 明朝"/>
        <family val="1"/>
        <charset val="128"/>
      </rPr>
      <t>2</t>
    </r>
    <r>
      <rPr>
        <sz val="11"/>
        <color rgb="FF000000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 xml:space="preserve">  年</t>
    </r>
    <phoneticPr fontId="17"/>
  </si>
  <si>
    <t xml:space="preserve">  25</t>
    <phoneticPr fontId="8"/>
  </si>
  <si>
    <t>　26</t>
    <phoneticPr fontId="8"/>
  </si>
  <si>
    <t>　27</t>
    <phoneticPr fontId="8"/>
  </si>
  <si>
    <t>　28</t>
    <phoneticPr fontId="17"/>
  </si>
  <si>
    <t>0～4歳</t>
    <phoneticPr fontId="8"/>
  </si>
  <si>
    <t>5～19</t>
    <phoneticPr fontId="8"/>
  </si>
  <si>
    <t>不詳</t>
    <phoneticPr fontId="8"/>
  </si>
  <si>
    <t xml:space="preserve"> １  鳥 取 市 </t>
    <phoneticPr fontId="12"/>
  </si>
  <si>
    <t xml:space="preserve"> ２　米 子 市 </t>
    <phoneticPr fontId="12"/>
  </si>
  <si>
    <t xml:space="preserve"> ３  倉 吉 市 </t>
    <phoneticPr fontId="12"/>
  </si>
  <si>
    <t xml:space="preserve"> ４　境 港 市 </t>
    <phoneticPr fontId="12"/>
  </si>
  <si>
    <t xml:space="preserve"> ５　岩 美 郡 </t>
    <phoneticPr fontId="12"/>
  </si>
  <si>
    <t xml:space="preserve"> ６　八 頭 郡 </t>
    <phoneticPr fontId="12"/>
  </si>
  <si>
    <t xml:space="preserve">７　東 伯 郡 </t>
    <phoneticPr fontId="12"/>
  </si>
  <si>
    <t>筋骨格系
及び結合
組織の疾患</t>
    <phoneticPr fontId="7"/>
  </si>
  <si>
    <t>腎尿路生殖器系の疾患</t>
    <rPh sb="0" eb="1">
      <t>ジン</t>
    </rPh>
    <rPh sb="3" eb="6">
      <t>セイショクキ</t>
    </rPh>
    <phoneticPr fontId="8"/>
  </si>
  <si>
    <t>妊娠、分娩
及び
産じょく</t>
    <rPh sb="0" eb="2">
      <t>ニンシン</t>
    </rPh>
    <rPh sb="3" eb="5">
      <t>ブンベン</t>
    </rPh>
    <rPh sb="6" eb="7">
      <t>オヨ</t>
    </rPh>
    <rPh sb="9" eb="10">
      <t>サン</t>
    </rPh>
    <phoneticPr fontId="7"/>
  </si>
  <si>
    <t>周産期
に発生
した病態</t>
  </si>
  <si>
    <t>先天奇形、
変形及び
染色体異常</t>
    <phoneticPr fontId="7"/>
  </si>
  <si>
    <t>症状，微候及び異常臨　床所見・異常検査所見で
他に分類さ　れないもの</t>
    <phoneticPr fontId="8"/>
  </si>
  <si>
    <t>不慮の事故</t>
  </si>
  <si>
    <t>自殺</t>
    <phoneticPr fontId="7"/>
  </si>
  <si>
    <t>他殺</t>
    <phoneticPr fontId="7"/>
  </si>
  <si>
    <t>その他
の外因</t>
  </si>
  <si>
    <t>総  数</t>
  </si>
  <si>
    <t>糸球体疾患及び腎尿細管問質性
疾患</t>
    <phoneticPr fontId="8"/>
  </si>
  <si>
    <t>腎不全</t>
  </si>
  <si>
    <t>老衰</t>
    <phoneticPr fontId="8"/>
  </si>
  <si>
    <t>乳幼児突然死症候群</t>
    <phoneticPr fontId="8"/>
  </si>
  <si>
    <t>その他の症状、微候及び異常臨床所見・異常検査所見で他に分類されないもの</t>
    <phoneticPr fontId="8"/>
  </si>
  <si>
    <t>交通事故</t>
  </si>
  <si>
    <t>転倒・転落</t>
    <phoneticPr fontId="17"/>
  </si>
  <si>
    <t>不慮の溺死及び溺水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</si>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</sst>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\ ###\ ###\ ##0_ ;_ * \-#\ ###\ ###\ ##0_ ;_ * &quot;-&quot;_ ;_ @_ "/>
    <numFmt numFmtId="177" formatCode="#\ ###\ ###\ ##0_ ;_ * \-#\ ###\ ###\ ##0\ "/>
    <numFmt numFmtId="178" formatCode="#\ ###\ ###\ ##0\ ;\-#\ ###\ ###\ ##0\ "/>
  </numFmts>
  <fonts count="19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1"/>
      <color rgb="FF0000FF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22"/>
      <name val="ＭＳ 明朝"/>
      <family val="1"/>
      <charset val="128"/>
    </font>
    <font>
      <u/>
      <sz val="11"/>
      <color rgb="FF800080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6" fillId="0" borderId="0" xfId="1" applyFont="1" applyFill="1" applyBorder="1" applyAlignment="1">
      <alignment vertical="center" justifyLastLine="1"/>
    </xf>
    <xf numFmtId="0" fontId="6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9" fontId="1" fillId="0" borderId="0" xfId="1" applyNumberFormat="1" applyFont="1" applyFill="1" applyBorder="1" applyAlignment="1"/>
    <xf numFmtId="0" fontId="1" fillId="0" borderId="3" xfId="1" applyFont="1" applyFill="1" applyBorder="1" applyAlignment="1">
      <alignment vertical="center" justifyLastLine="1"/>
    </xf>
    <xf numFmtId="0" fontId="1" fillId="0" borderId="4" xfId="1" applyFont="1" applyFill="1" applyBorder="1" applyAlignment="1">
      <alignment horizontal="center" vertical="center" justifyLastLine="1"/>
    </xf>
    <xf numFmtId="0" fontId="1" fillId="0" borderId="8" xfId="1" applyFont="1" applyFill="1" applyBorder="1" applyAlignment="1">
      <alignment horizontal="distributed" vertical="center" justifyLastLine="1"/>
    </xf>
    <xf numFmtId="0" fontId="1" fillId="0" borderId="8" xfId="1" applyFont="1" applyFill="1" applyBorder="1" applyAlignment="1">
      <alignment horizontal="distributed" vertical="center" wrapText="1" justifyLastLine="1"/>
    </xf>
    <xf numFmtId="0" fontId="1" fillId="0" borderId="9" xfId="1" applyFont="1" applyFill="1" applyBorder="1" applyAlignment="1">
      <alignment horizontal="distributed" vertical="center" justifyLastLine="1"/>
    </xf>
    <xf numFmtId="0" fontId="1" fillId="0" borderId="10" xfId="1" applyFont="1" applyFill="1" applyBorder="1" applyAlignment="1">
      <alignment horizontal="distributed" vertical="center"/>
    </xf>
    <xf numFmtId="0" fontId="1" fillId="0" borderId="9" xfId="1" applyFont="1" applyFill="1" applyBorder="1" applyAlignment="1">
      <alignment horizontal="distributed" vertical="center" wrapText="1"/>
    </xf>
    <xf numFmtId="0" fontId="1" fillId="0" borderId="9" xfId="1" applyFont="1" applyFill="1" applyBorder="1" applyAlignment="1">
      <alignment horizontal="distributed" vertical="center"/>
    </xf>
    <xf numFmtId="0" fontId="1" fillId="0" borderId="9" xfId="1" applyFont="1" applyFill="1" applyBorder="1" applyAlignment="1">
      <alignment horizontal="distributed" vertical="center" wrapText="1" justifyLastLine="1"/>
    </xf>
    <xf numFmtId="0" fontId="1" fillId="0" borderId="10" xfId="1" applyFont="1" applyFill="1" applyBorder="1" applyAlignment="1">
      <alignment horizontal="distributed" vertical="center" justifyLastLine="1"/>
    </xf>
    <xf numFmtId="0" fontId="1" fillId="0" borderId="1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 wrapText="1"/>
    </xf>
    <xf numFmtId="176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 shrinkToFit="1"/>
    </xf>
    <xf numFmtId="41" fontId="1" fillId="0" borderId="0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right" vertical="center"/>
    </xf>
    <xf numFmtId="41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49" fontId="1" fillId="0" borderId="12" xfId="2" applyNumberFormat="1" applyFont="1" applyFill="1" applyBorder="1" applyAlignment="1">
      <alignment horizontal="center" vertical="center"/>
    </xf>
    <xf numFmtId="49" fontId="13" fillId="0" borderId="12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" fillId="0" borderId="12" xfId="2" applyFont="1" applyFill="1" applyBorder="1" applyAlignment="1">
      <alignment vertical="center"/>
    </xf>
    <xf numFmtId="0" fontId="1" fillId="0" borderId="12" xfId="2" applyFont="1" applyFill="1" applyBorder="1" applyAlignment="1">
      <alignment horizontal="distributed" vertical="center"/>
    </xf>
    <xf numFmtId="0" fontId="1" fillId="0" borderId="12" xfId="2" applyFont="1" applyFill="1" applyBorder="1" applyAlignment="1">
      <alignment horizontal="distributed" vertical="center" indent="1"/>
    </xf>
    <xf numFmtId="0" fontId="1" fillId="0" borderId="12" xfId="2" applyFont="1" applyFill="1" applyBorder="1" applyAlignment="1">
      <alignment horizontal="right" vertical="center"/>
    </xf>
    <xf numFmtId="0" fontId="1" fillId="0" borderId="12" xfId="1" applyFont="1" applyFill="1" applyBorder="1" applyAlignment="1">
      <alignment horizontal="right" vertical="center"/>
    </xf>
    <xf numFmtId="0" fontId="1" fillId="0" borderId="14" xfId="1" applyFont="1" applyFill="1" applyBorder="1"/>
    <xf numFmtId="176" fontId="1" fillId="0" borderId="15" xfId="1" applyNumberFormat="1" applyFont="1" applyFill="1" applyBorder="1"/>
    <xf numFmtId="176" fontId="1" fillId="0" borderId="16" xfId="1" applyNumberFormat="1" applyFont="1" applyFill="1" applyBorder="1"/>
    <xf numFmtId="0" fontId="1" fillId="0" borderId="0" xfId="1" applyFont="1" applyFill="1" applyBorder="1"/>
    <xf numFmtId="0" fontId="10" fillId="0" borderId="9" xfId="1" applyFont="1" applyFill="1" applyBorder="1" applyAlignment="1">
      <alignment horizontal="distributed" vertical="center" wrapText="1" justifyLastLine="1"/>
    </xf>
    <xf numFmtId="0" fontId="1" fillId="0" borderId="0" xfId="1" applyFont="1" applyFill="1" applyBorder="1" applyAlignment="1">
      <alignment horizontal="distributed" vertical="center" justifyLastLine="1"/>
    </xf>
    <xf numFmtId="0" fontId="1" fillId="0" borderId="0" xfId="1" applyFont="1" applyFill="1" applyBorder="1" applyAlignment="1">
      <alignment horizontal="distributed" vertical="center" wrapText="1" justifyLastLine="1"/>
    </xf>
    <xf numFmtId="177" fontId="1" fillId="0" borderId="0" xfId="2" applyNumberFormat="1" applyFont="1" applyFill="1" applyBorder="1" applyAlignment="1">
      <alignment vertical="center" shrinkToFit="1"/>
    </xf>
    <xf numFmtId="0" fontId="1" fillId="0" borderId="16" xfId="1" applyFont="1" applyFill="1" applyBorder="1"/>
    <xf numFmtId="0" fontId="1" fillId="0" borderId="0" xfId="1" applyFont="1" applyFill="1" applyBorder="1" applyAlignment="1">
      <alignment shrinkToFit="1"/>
    </xf>
    <xf numFmtId="176" fontId="1" fillId="0" borderId="0" xfId="1" applyNumberFormat="1" applyFont="1" applyFill="1" applyBorder="1"/>
    <xf numFmtId="0" fontId="1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 justifyLastLine="1"/>
    </xf>
    <xf numFmtId="0" fontId="16" fillId="0" borderId="0" xfId="3" applyFont="1" applyFill="1" applyBorder="1"/>
    <xf numFmtId="0" fontId="1" fillId="0" borderId="0" xfId="3" applyFont="1" applyFill="1" applyBorder="1"/>
    <xf numFmtId="0" fontId="1" fillId="0" borderId="11" xfId="3" applyFont="1" applyFill="1" applyBorder="1" applyAlignment="1">
      <alignment horizontal="distributed" vertical="center" justifyLastLine="1"/>
    </xf>
    <xf numFmtId="0" fontId="10" fillId="0" borderId="8" xfId="3" applyFont="1" applyFill="1" applyBorder="1" applyAlignment="1">
      <alignment horizontal="distributed" vertical="center" wrapText="1"/>
    </xf>
    <xf numFmtId="0" fontId="1" fillId="0" borderId="8" xfId="3" applyFont="1" applyFill="1" applyBorder="1" applyAlignment="1">
      <alignment horizontal="distributed" vertical="center" wrapText="1" justifyLastLine="1"/>
    </xf>
    <xf numFmtId="0" fontId="1" fillId="0" borderId="12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distributed" vertical="center"/>
    </xf>
    <xf numFmtId="0" fontId="1" fillId="0" borderId="0" xfId="3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6" fontId="1" fillId="0" borderId="13" xfId="2" applyNumberFormat="1" applyFont="1" applyFill="1" applyBorder="1" applyAlignment="1">
      <alignment vertical="center"/>
    </xf>
    <xf numFmtId="0" fontId="1" fillId="0" borderId="14" xfId="3" applyFont="1" applyFill="1" applyBorder="1" applyAlignment="1">
      <alignment horizontal="right" vertical="center"/>
    </xf>
    <xf numFmtId="176" fontId="1" fillId="0" borderId="16" xfId="1" applyNumberFormat="1" applyFont="1" applyFill="1" applyBorder="1" applyAlignment="1">
      <alignment vertical="center"/>
    </xf>
    <xf numFmtId="176" fontId="1" fillId="0" borderId="16" xfId="1" applyNumberFormat="1" applyFont="1" applyFill="1" applyBorder="1" applyAlignment="1">
      <alignment horizontal="right" vertical="center"/>
    </xf>
    <xf numFmtId="0" fontId="1" fillId="0" borderId="16" xfId="3" applyFont="1" applyFill="1" applyBorder="1" applyAlignment="1">
      <alignment vertical="center"/>
    </xf>
    <xf numFmtId="0" fontId="1" fillId="0" borderId="9" xfId="3" applyFont="1" applyFill="1" applyBorder="1" applyAlignment="1">
      <alignment horizontal="distributed" vertical="center" justifyLastLine="1"/>
    </xf>
    <xf numFmtId="0" fontId="1" fillId="0" borderId="17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distributed" vertical="center" wrapText="1" justifyLastLine="1"/>
    </xf>
    <xf numFmtId="0" fontId="9" fillId="0" borderId="8" xfId="3" applyFont="1" applyFill="1" applyBorder="1" applyAlignment="1">
      <alignment vertical="center" wrapText="1" justifyLastLine="1"/>
    </xf>
    <xf numFmtId="0" fontId="1" fillId="0" borderId="9" xfId="3" applyFont="1" applyFill="1" applyBorder="1" applyAlignment="1">
      <alignment horizontal="distributed" vertical="center" wrapText="1" justifyLastLine="1"/>
    </xf>
    <xf numFmtId="0" fontId="18" fillId="0" borderId="0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distributed" vertical="center"/>
    </xf>
    <xf numFmtId="176" fontId="1" fillId="0" borderId="0" xfId="2" applyNumberFormat="1" applyFont="1" applyFill="1" applyBorder="1" applyAlignment="1">
      <alignment horizontal="right" vertical="center" shrinkToFit="1"/>
    </xf>
    <xf numFmtId="176" fontId="1" fillId="0" borderId="0" xfId="4" applyNumberFormat="1" applyFont="1" applyFill="1" applyBorder="1" applyAlignment="1">
      <alignment horizontal="center" vertical="center"/>
    </xf>
    <xf numFmtId="0" fontId="1" fillId="0" borderId="16" xfId="3" applyFont="1" applyFill="1" applyBorder="1"/>
    <xf numFmtId="176" fontId="1" fillId="0" borderId="16" xfId="3" applyNumberFormat="1" applyFont="1" applyFill="1" applyBorder="1" applyAlignment="1">
      <alignment horizontal="right"/>
    </xf>
    <xf numFmtId="176" fontId="1" fillId="0" borderId="0" xfId="3" applyNumberFormat="1" applyFont="1" applyFill="1" applyBorder="1"/>
    <xf numFmtId="0" fontId="2" fillId="0" borderId="0" xfId="1" applyFont="1" applyFill="1" applyBorder="1" applyAlignment="1">
      <alignment vertical="center" justifyLastLine="1"/>
    </xf>
    <xf numFmtId="0" fontId="16" fillId="0" borderId="16" xfId="3" applyFont="1" applyFill="1" applyBorder="1" applyAlignment="1">
      <alignment vertical="top"/>
    </xf>
    <xf numFmtId="176" fontId="13" fillId="0" borderId="0" xfId="2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vertical="center" shrinkToFit="1"/>
    </xf>
    <xf numFmtId="176" fontId="13" fillId="0" borderId="0" xfId="2" applyNumberFormat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vertical="center"/>
    </xf>
    <xf numFmtId="178" fontId="13" fillId="0" borderId="0" xfId="2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0" xfId="4" applyNumberFormat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distributed" vertical="center" wrapText="1" justifyLastLine="1"/>
    </xf>
    <xf numFmtId="0" fontId="1" fillId="0" borderId="3" xfId="3" applyFont="1" applyFill="1" applyBorder="1" applyAlignment="1">
      <alignment horizontal="distributed" vertical="center" justifyLastLine="1"/>
    </xf>
    <xf numFmtId="0" fontId="1" fillId="0" borderId="5" xfId="3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distributed" vertical="center" justifyLastLine="1"/>
    </xf>
    <xf numFmtId="0" fontId="1" fillId="0" borderId="5" xfId="1" applyFont="1" applyFill="1" applyBorder="1" applyAlignment="1">
      <alignment horizontal="distributed" vertical="center" justifyLastLine="1"/>
    </xf>
    <xf numFmtId="0" fontId="1" fillId="0" borderId="3" xfId="1" applyFont="1" applyFill="1" applyBorder="1" applyAlignment="1">
      <alignment horizontal="distributed" vertical="center" wrapText="1" justifyLastLine="1"/>
    </xf>
    <xf numFmtId="0" fontId="1" fillId="0" borderId="4" xfId="1" applyFont="1" applyFill="1" applyBorder="1" applyAlignment="1">
      <alignment horizontal="distributed" vertical="center" wrapText="1" justifyLastLine="1"/>
    </xf>
    <xf numFmtId="0" fontId="1" fillId="0" borderId="2" xfId="1" applyFont="1" applyFill="1" applyBorder="1" applyAlignment="1">
      <alignment horizontal="distributed" vertical="center" wrapText="1" justifyLastLine="1"/>
    </xf>
    <xf numFmtId="0" fontId="1" fillId="0" borderId="8" xfId="1" applyFont="1" applyFill="1" applyBorder="1" applyAlignment="1">
      <alignment horizontal="distributed" vertical="center" justifyLastLine="1"/>
    </xf>
    <xf numFmtId="0" fontId="1" fillId="0" borderId="1" xfId="1" applyFont="1" applyFill="1" applyBorder="1" applyAlignment="1">
      <alignment horizontal="distributed" vertical="center" wrapText="1" justifyLastLine="1"/>
    </xf>
    <xf numFmtId="0" fontId="1" fillId="0" borderId="7" xfId="1" applyFont="1" applyFill="1" applyBorder="1" applyAlignment="1">
      <alignment horizontal="distributed" vertical="center" justifyLastLine="1"/>
    </xf>
    <xf numFmtId="0" fontId="1" fillId="0" borderId="8" xfId="1" applyFont="1" applyFill="1" applyBorder="1" applyAlignment="1">
      <alignment horizontal="distributed" vertical="center" wrapText="1" justifyLastLine="1"/>
    </xf>
    <xf numFmtId="0" fontId="10" fillId="0" borderId="2" xfId="1" applyFont="1" applyFill="1" applyBorder="1" applyAlignment="1">
      <alignment horizontal="distributed" vertical="center" wrapText="1" justifyLastLine="1"/>
    </xf>
    <xf numFmtId="0" fontId="10" fillId="0" borderId="8" xfId="1" applyFont="1" applyFill="1" applyBorder="1" applyAlignment="1">
      <alignment horizontal="distributed" vertical="center" wrapText="1" justifyLastLine="1"/>
    </xf>
    <xf numFmtId="0" fontId="1" fillId="0" borderId="4" xfId="1" applyFont="1" applyFill="1" applyBorder="1" applyAlignment="1">
      <alignment horizontal="center" vertical="center" justifyLastLine="1"/>
    </xf>
    <xf numFmtId="0" fontId="1" fillId="0" borderId="5" xfId="1" applyFont="1" applyFill="1" applyBorder="1" applyAlignment="1">
      <alignment horizontal="center" vertical="center" justifyLastLine="1"/>
    </xf>
    <xf numFmtId="0" fontId="1" fillId="0" borderId="2" xfId="1" applyFont="1" applyFill="1" applyBorder="1" applyAlignment="1">
      <alignment horizontal="distributed" vertical="center" justifyLastLine="1"/>
    </xf>
    <xf numFmtId="0" fontId="9" fillId="0" borderId="2" xfId="1" applyFont="1" applyFill="1" applyBorder="1" applyAlignment="1">
      <alignment horizontal="distributed" vertical="center" justifyLastLine="1"/>
    </xf>
    <xf numFmtId="0" fontId="9" fillId="0" borderId="8" xfId="1" applyFont="1" applyFill="1" applyBorder="1" applyAlignment="1">
      <alignment horizontal="distributed" vertical="center" justifyLastLine="1"/>
    </xf>
    <xf numFmtId="0" fontId="1" fillId="0" borderId="1" xfId="1" applyFont="1" applyFill="1" applyBorder="1" applyAlignment="1">
      <alignment horizontal="distributed" vertical="center" justifyLastLine="1"/>
    </xf>
    <xf numFmtId="0" fontId="1" fillId="0" borderId="3" xfId="1" applyFont="1" applyFill="1" applyBorder="1" applyAlignment="1">
      <alignment horizontal="distributed" vertical="center" indent="2"/>
    </xf>
    <xf numFmtId="0" fontId="1" fillId="0" borderId="4" xfId="1" applyFont="1" applyFill="1" applyBorder="1" applyAlignment="1">
      <alignment horizontal="distributed" vertical="center" indent="2"/>
    </xf>
    <xf numFmtId="0" fontId="1" fillId="0" borderId="5" xfId="1" applyFont="1" applyFill="1" applyBorder="1" applyAlignment="1">
      <alignment horizontal="distributed" vertical="center" indent="2"/>
    </xf>
    <xf numFmtId="0" fontId="1" fillId="0" borderId="4" xfId="3" applyFont="1" applyFill="1" applyBorder="1" applyAlignment="1">
      <alignment horizontal="distributed" vertical="center" justifyLastLine="1"/>
    </xf>
    <xf numFmtId="0" fontId="1" fillId="0" borderId="2" xfId="3" applyFont="1" applyFill="1" applyBorder="1" applyAlignment="1">
      <alignment horizontal="distributed" vertical="center" justifyLastLine="1"/>
    </xf>
    <xf numFmtId="0" fontId="1" fillId="0" borderId="8" xfId="3" applyFont="1" applyFill="1" applyBorder="1" applyAlignment="1">
      <alignment horizontal="distributed" vertical="center" justifyLastLine="1"/>
    </xf>
    <xf numFmtId="0" fontId="1" fillId="0" borderId="6" xfId="3" applyFont="1" applyFill="1" applyBorder="1" applyAlignment="1">
      <alignment horizontal="distributed" vertical="center" wrapText="1" justifyLastLine="1"/>
    </xf>
    <xf numFmtId="0" fontId="1" fillId="0" borderId="11" xfId="3" applyFont="1" applyFill="1" applyBorder="1" applyAlignment="1">
      <alignment horizontal="distributed" vertical="center" justifyLastLine="1"/>
    </xf>
    <xf numFmtId="0" fontId="1" fillId="0" borderId="2" xfId="3" applyFont="1" applyFill="1" applyBorder="1" applyAlignment="1">
      <alignment horizontal="distributed" vertical="center" wrapText="1" justifyLastLine="1"/>
    </xf>
    <xf numFmtId="0" fontId="1" fillId="0" borderId="8" xfId="3" applyFont="1" applyFill="1" applyBorder="1" applyAlignment="1">
      <alignment horizontal="distributed" vertical="center" wrapText="1" justifyLastLine="1"/>
    </xf>
    <xf numFmtId="0" fontId="1" fillId="0" borderId="3" xfId="3" applyFont="1" applyFill="1" applyBorder="1" applyAlignment="1">
      <alignment horizontal="distributed" vertical="center" wrapText="1" indent="2"/>
    </xf>
    <xf numFmtId="0" fontId="1" fillId="0" borderId="4" xfId="3" applyFont="1" applyFill="1" applyBorder="1" applyAlignment="1">
      <alignment horizontal="distributed" vertical="center" wrapText="1" indent="2"/>
    </xf>
    <xf numFmtId="0" fontId="1" fillId="0" borderId="5" xfId="3" applyFont="1" applyFill="1" applyBorder="1" applyAlignment="1">
      <alignment horizontal="distributed" vertical="center" wrapText="1" indent="2"/>
    </xf>
    <xf numFmtId="0" fontId="9" fillId="0" borderId="3" xfId="3" applyFont="1" applyFill="1" applyBorder="1" applyAlignment="1">
      <alignment horizontal="distributed" vertical="center" wrapText="1" indent="1"/>
    </xf>
    <xf numFmtId="0" fontId="9" fillId="0" borderId="4" xfId="3" applyFont="1" applyFill="1" applyBorder="1" applyAlignment="1">
      <alignment horizontal="distributed" vertical="center" indent="1"/>
    </xf>
    <xf numFmtId="0" fontId="9" fillId="0" borderId="5" xfId="3" applyFont="1" applyFill="1" applyBorder="1" applyAlignment="1">
      <alignment horizontal="distributed" vertical="center" indent="1"/>
    </xf>
    <xf numFmtId="0" fontId="1" fillId="0" borderId="1" xfId="3" applyFont="1" applyFill="1" applyBorder="1" applyAlignment="1">
      <alignment horizontal="distributed" vertical="center" justifyLastLine="1"/>
    </xf>
    <xf numFmtId="0" fontId="1" fillId="0" borderId="7" xfId="3" applyFont="1" applyFill="1" applyBorder="1" applyAlignment="1">
      <alignment horizontal="distributed" vertical="center" justifyLastLine="1"/>
    </xf>
    <xf numFmtId="0" fontId="1" fillId="0" borderId="3" xfId="1" applyFont="1" applyFill="1" applyBorder="1" applyAlignment="1">
      <alignment horizontal="center" vertical="center" justifyLastLine="1"/>
    </xf>
  </cellXfs>
  <cellStyles count="5">
    <cellStyle name="標準" xfId="0" builtinId="0"/>
    <cellStyle name="標準_25 衛生（191～200） 2" xfId="1"/>
    <cellStyle name="標準_25衛生（196～202） 2" xfId="2"/>
    <cellStyle name="標準_⑬福祉保健課その２ 2" xfId="4"/>
    <cellStyle name="標準_福祉保健課（追加）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"/>
  <sheetViews>
    <sheetView showGridLines="0" tabSelected="1" workbookViewId="0">
      <selection activeCell="AU8" sqref="AU8"/>
    </sheetView>
  </sheetViews>
  <sheetFormatPr defaultRowHeight="13.5" x14ac:dyDescent="0.15"/>
  <cols>
    <col min="1" max="1" width="13.625" style="38" customWidth="1"/>
    <col min="2" max="43" width="14.625" style="38" customWidth="1"/>
    <col min="44" max="255" width="9" style="38"/>
    <col min="256" max="256" width="13.625" style="38" customWidth="1"/>
    <col min="257" max="277" width="10.75" style="38" customWidth="1"/>
    <col min="278" max="278" width="11" style="38" customWidth="1"/>
    <col min="279" max="511" width="9" style="38"/>
    <col min="512" max="512" width="13.625" style="38" customWidth="1"/>
    <col min="513" max="533" width="10.75" style="38" customWidth="1"/>
    <col min="534" max="534" width="11" style="38" customWidth="1"/>
    <col min="535" max="767" width="9" style="38"/>
    <col min="768" max="768" width="13.625" style="38" customWidth="1"/>
    <col min="769" max="789" width="10.75" style="38" customWidth="1"/>
    <col min="790" max="790" width="11" style="38" customWidth="1"/>
    <col min="791" max="1023" width="9" style="38"/>
    <col min="1024" max="1024" width="13.625" style="38" customWidth="1"/>
    <col min="1025" max="1045" width="10.75" style="38" customWidth="1"/>
    <col min="1046" max="1046" width="11" style="38" customWidth="1"/>
    <col min="1047" max="1279" width="9" style="38"/>
    <col min="1280" max="1280" width="13.625" style="38" customWidth="1"/>
    <col min="1281" max="1301" width="10.75" style="38" customWidth="1"/>
    <col min="1302" max="1302" width="11" style="38" customWidth="1"/>
    <col min="1303" max="1535" width="9" style="38"/>
    <col min="1536" max="1536" width="13.625" style="38" customWidth="1"/>
    <col min="1537" max="1557" width="10.75" style="38" customWidth="1"/>
    <col min="1558" max="1558" width="11" style="38" customWidth="1"/>
    <col min="1559" max="1791" width="9" style="38"/>
    <col min="1792" max="1792" width="13.625" style="38" customWidth="1"/>
    <col min="1793" max="1813" width="10.75" style="38" customWidth="1"/>
    <col min="1814" max="1814" width="11" style="38" customWidth="1"/>
    <col min="1815" max="2047" width="9" style="38"/>
    <col min="2048" max="2048" width="13.625" style="38" customWidth="1"/>
    <col min="2049" max="2069" width="10.75" style="38" customWidth="1"/>
    <col min="2070" max="2070" width="11" style="38" customWidth="1"/>
    <col min="2071" max="2303" width="9" style="38"/>
    <col min="2304" max="2304" width="13.625" style="38" customWidth="1"/>
    <col min="2305" max="2325" width="10.75" style="38" customWidth="1"/>
    <col min="2326" max="2326" width="11" style="38" customWidth="1"/>
    <col min="2327" max="2559" width="9" style="38"/>
    <col min="2560" max="2560" width="13.625" style="38" customWidth="1"/>
    <col min="2561" max="2581" width="10.75" style="38" customWidth="1"/>
    <col min="2582" max="2582" width="11" style="38" customWidth="1"/>
    <col min="2583" max="2815" width="9" style="38"/>
    <col min="2816" max="2816" width="13.625" style="38" customWidth="1"/>
    <col min="2817" max="2837" width="10.75" style="38" customWidth="1"/>
    <col min="2838" max="2838" width="11" style="38" customWidth="1"/>
    <col min="2839" max="3071" width="9" style="38"/>
    <col min="3072" max="3072" width="13.625" style="38" customWidth="1"/>
    <col min="3073" max="3093" width="10.75" style="38" customWidth="1"/>
    <col min="3094" max="3094" width="11" style="38" customWidth="1"/>
    <col min="3095" max="3327" width="9" style="38"/>
    <col min="3328" max="3328" width="13.625" style="38" customWidth="1"/>
    <col min="3329" max="3349" width="10.75" style="38" customWidth="1"/>
    <col min="3350" max="3350" width="11" style="38" customWidth="1"/>
    <col min="3351" max="3583" width="9" style="38"/>
    <col min="3584" max="3584" width="13.625" style="38" customWidth="1"/>
    <col min="3585" max="3605" width="10.75" style="38" customWidth="1"/>
    <col min="3606" max="3606" width="11" style="38" customWidth="1"/>
    <col min="3607" max="3839" width="9" style="38"/>
    <col min="3840" max="3840" width="13.625" style="38" customWidth="1"/>
    <col min="3841" max="3861" width="10.75" style="38" customWidth="1"/>
    <col min="3862" max="3862" width="11" style="38" customWidth="1"/>
    <col min="3863" max="4095" width="9" style="38"/>
    <col min="4096" max="4096" width="13.625" style="38" customWidth="1"/>
    <col min="4097" max="4117" width="10.75" style="38" customWidth="1"/>
    <col min="4118" max="4118" width="11" style="38" customWidth="1"/>
    <col min="4119" max="4351" width="9" style="38"/>
    <col min="4352" max="4352" width="13.625" style="38" customWidth="1"/>
    <col min="4353" max="4373" width="10.75" style="38" customWidth="1"/>
    <col min="4374" max="4374" width="11" style="38" customWidth="1"/>
    <col min="4375" max="4607" width="9" style="38"/>
    <col min="4608" max="4608" width="13.625" style="38" customWidth="1"/>
    <col min="4609" max="4629" width="10.75" style="38" customWidth="1"/>
    <col min="4630" max="4630" width="11" style="38" customWidth="1"/>
    <col min="4631" max="4863" width="9" style="38"/>
    <col min="4864" max="4864" width="13.625" style="38" customWidth="1"/>
    <col min="4865" max="4885" width="10.75" style="38" customWidth="1"/>
    <col min="4886" max="4886" width="11" style="38" customWidth="1"/>
    <col min="4887" max="5119" width="9" style="38"/>
    <col min="5120" max="5120" width="13.625" style="38" customWidth="1"/>
    <col min="5121" max="5141" width="10.75" style="38" customWidth="1"/>
    <col min="5142" max="5142" width="11" style="38" customWidth="1"/>
    <col min="5143" max="5375" width="9" style="38"/>
    <col min="5376" max="5376" width="13.625" style="38" customWidth="1"/>
    <col min="5377" max="5397" width="10.75" style="38" customWidth="1"/>
    <col min="5398" max="5398" width="11" style="38" customWidth="1"/>
    <col min="5399" max="5631" width="9" style="38"/>
    <col min="5632" max="5632" width="13.625" style="38" customWidth="1"/>
    <col min="5633" max="5653" width="10.75" style="38" customWidth="1"/>
    <col min="5654" max="5654" width="11" style="38" customWidth="1"/>
    <col min="5655" max="5887" width="9" style="38"/>
    <col min="5888" max="5888" width="13.625" style="38" customWidth="1"/>
    <col min="5889" max="5909" width="10.75" style="38" customWidth="1"/>
    <col min="5910" max="5910" width="11" style="38" customWidth="1"/>
    <col min="5911" max="6143" width="9" style="38"/>
    <col min="6144" max="6144" width="13.625" style="38" customWidth="1"/>
    <col min="6145" max="6165" width="10.75" style="38" customWidth="1"/>
    <col min="6166" max="6166" width="11" style="38" customWidth="1"/>
    <col min="6167" max="6399" width="9" style="38"/>
    <col min="6400" max="6400" width="13.625" style="38" customWidth="1"/>
    <col min="6401" max="6421" width="10.75" style="38" customWidth="1"/>
    <col min="6422" max="6422" width="11" style="38" customWidth="1"/>
    <col min="6423" max="6655" width="9" style="38"/>
    <col min="6656" max="6656" width="13.625" style="38" customWidth="1"/>
    <col min="6657" max="6677" width="10.75" style="38" customWidth="1"/>
    <col min="6678" max="6678" width="11" style="38" customWidth="1"/>
    <col min="6679" max="6911" width="9" style="38"/>
    <col min="6912" max="6912" width="13.625" style="38" customWidth="1"/>
    <col min="6913" max="6933" width="10.75" style="38" customWidth="1"/>
    <col min="6934" max="6934" width="11" style="38" customWidth="1"/>
    <col min="6935" max="7167" width="9" style="38"/>
    <col min="7168" max="7168" width="13.625" style="38" customWidth="1"/>
    <col min="7169" max="7189" width="10.75" style="38" customWidth="1"/>
    <col min="7190" max="7190" width="11" style="38" customWidth="1"/>
    <col min="7191" max="7423" width="9" style="38"/>
    <col min="7424" max="7424" width="13.625" style="38" customWidth="1"/>
    <col min="7425" max="7445" width="10.75" style="38" customWidth="1"/>
    <col min="7446" max="7446" width="11" style="38" customWidth="1"/>
    <col min="7447" max="7679" width="9" style="38"/>
    <col min="7680" max="7680" width="13.625" style="38" customWidth="1"/>
    <col min="7681" max="7701" width="10.75" style="38" customWidth="1"/>
    <col min="7702" max="7702" width="11" style="38" customWidth="1"/>
    <col min="7703" max="7935" width="9" style="38"/>
    <col min="7936" max="7936" width="13.625" style="38" customWidth="1"/>
    <col min="7937" max="7957" width="10.75" style="38" customWidth="1"/>
    <col min="7958" max="7958" width="11" style="38" customWidth="1"/>
    <col min="7959" max="8191" width="9" style="38"/>
    <col min="8192" max="8192" width="13.625" style="38" customWidth="1"/>
    <col min="8193" max="8213" width="10.75" style="38" customWidth="1"/>
    <col min="8214" max="8214" width="11" style="38" customWidth="1"/>
    <col min="8215" max="8447" width="9" style="38"/>
    <col min="8448" max="8448" width="13.625" style="38" customWidth="1"/>
    <col min="8449" max="8469" width="10.75" style="38" customWidth="1"/>
    <col min="8470" max="8470" width="11" style="38" customWidth="1"/>
    <col min="8471" max="8703" width="9" style="38"/>
    <col min="8704" max="8704" width="13.625" style="38" customWidth="1"/>
    <col min="8705" max="8725" width="10.75" style="38" customWidth="1"/>
    <col min="8726" max="8726" width="11" style="38" customWidth="1"/>
    <col min="8727" max="8959" width="9" style="38"/>
    <col min="8960" max="8960" width="13.625" style="38" customWidth="1"/>
    <col min="8961" max="8981" width="10.75" style="38" customWidth="1"/>
    <col min="8982" max="8982" width="11" style="38" customWidth="1"/>
    <col min="8983" max="9215" width="9" style="38"/>
    <col min="9216" max="9216" width="13.625" style="38" customWidth="1"/>
    <col min="9217" max="9237" width="10.75" style="38" customWidth="1"/>
    <col min="9238" max="9238" width="11" style="38" customWidth="1"/>
    <col min="9239" max="9471" width="9" style="38"/>
    <col min="9472" max="9472" width="13.625" style="38" customWidth="1"/>
    <col min="9473" max="9493" width="10.75" style="38" customWidth="1"/>
    <col min="9494" max="9494" width="11" style="38" customWidth="1"/>
    <col min="9495" max="9727" width="9" style="38"/>
    <col min="9728" max="9728" width="13.625" style="38" customWidth="1"/>
    <col min="9729" max="9749" width="10.75" style="38" customWidth="1"/>
    <col min="9750" max="9750" width="11" style="38" customWidth="1"/>
    <col min="9751" max="9983" width="9" style="38"/>
    <col min="9984" max="9984" width="13.625" style="38" customWidth="1"/>
    <col min="9985" max="10005" width="10.75" style="38" customWidth="1"/>
    <col min="10006" max="10006" width="11" style="38" customWidth="1"/>
    <col min="10007" max="10239" width="9" style="38"/>
    <col min="10240" max="10240" width="13.625" style="38" customWidth="1"/>
    <col min="10241" max="10261" width="10.75" style="38" customWidth="1"/>
    <col min="10262" max="10262" width="11" style="38" customWidth="1"/>
    <col min="10263" max="10495" width="9" style="38"/>
    <col min="10496" max="10496" width="13.625" style="38" customWidth="1"/>
    <col min="10497" max="10517" width="10.75" style="38" customWidth="1"/>
    <col min="10518" max="10518" width="11" style="38" customWidth="1"/>
    <col min="10519" max="10751" width="9" style="38"/>
    <col min="10752" max="10752" width="13.625" style="38" customWidth="1"/>
    <col min="10753" max="10773" width="10.75" style="38" customWidth="1"/>
    <col min="10774" max="10774" width="11" style="38" customWidth="1"/>
    <col min="10775" max="11007" width="9" style="38"/>
    <col min="11008" max="11008" width="13.625" style="38" customWidth="1"/>
    <col min="11009" max="11029" width="10.75" style="38" customWidth="1"/>
    <col min="11030" max="11030" width="11" style="38" customWidth="1"/>
    <col min="11031" max="11263" width="9" style="38"/>
    <col min="11264" max="11264" width="13.625" style="38" customWidth="1"/>
    <col min="11265" max="11285" width="10.75" style="38" customWidth="1"/>
    <col min="11286" max="11286" width="11" style="38" customWidth="1"/>
    <col min="11287" max="11519" width="9" style="38"/>
    <col min="11520" max="11520" width="13.625" style="38" customWidth="1"/>
    <col min="11521" max="11541" width="10.75" style="38" customWidth="1"/>
    <col min="11542" max="11542" width="11" style="38" customWidth="1"/>
    <col min="11543" max="11775" width="9" style="38"/>
    <col min="11776" max="11776" width="13.625" style="38" customWidth="1"/>
    <col min="11777" max="11797" width="10.75" style="38" customWidth="1"/>
    <col min="11798" max="11798" width="11" style="38" customWidth="1"/>
    <col min="11799" max="12031" width="9" style="38"/>
    <col min="12032" max="12032" width="13.625" style="38" customWidth="1"/>
    <col min="12033" max="12053" width="10.75" style="38" customWidth="1"/>
    <col min="12054" max="12054" width="11" style="38" customWidth="1"/>
    <col min="12055" max="12287" width="9" style="38"/>
    <col min="12288" max="12288" width="13.625" style="38" customWidth="1"/>
    <col min="12289" max="12309" width="10.75" style="38" customWidth="1"/>
    <col min="12310" max="12310" width="11" style="38" customWidth="1"/>
    <col min="12311" max="12543" width="9" style="38"/>
    <col min="12544" max="12544" width="13.625" style="38" customWidth="1"/>
    <col min="12545" max="12565" width="10.75" style="38" customWidth="1"/>
    <col min="12566" max="12566" width="11" style="38" customWidth="1"/>
    <col min="12567" max="12799" width="9" style="38"/>
    <col min="12800" max="12800" width="13.625" style="38" customWidth="1"/>
    <col min="12801" max="12821" width="10.75" style="38" customWidth="1"/>
    <col min="12822" max="12822" width="11" style="38" customWidth="1"/>
    <col min="12823" max="13055" width="9" style="38"/>
    <col min="13056" max="13056" width="13.625" style="38" customWidth="1"/>
    <col min="13057" max="13077" width="10.75" style="38" customWidth="1"/>
    <col min="13078" max="13078" width="11" style="38" customWidth="1"/>
    <col min="13079" max="13311" width="9" style="38"/>
    <col min="13312" max="13312" width="13.625" style="38" customWidth="1"/>
    <col min="13313" max="13333" width="10.75" style="38" customWidth="1"/>
    <col min="13334" max="13334" width="11" style="38" customWidth="1"/>
    <col min="13335" max="13567" width="9" style="38"/>
    <col min="13568" max="13568" width="13.625" style="38" customWidth="1"/>
    <col min="13569" max="13589" width="10.75" style="38" customWidth="1"/>
    <col min="13590" max="13590" width="11" style="38" customWidth="1"/>
    <col min="13591" max="13823" width="9" style="38"/>
    <col min="13824" max="13824" width="13.625" style="38" customWidth="1"/>
    <col min="13825" max="13845" width="10.75" style="38" customWidth="1"/>
    <col min="13846" max="13846" width="11" style="38" customWidth="1"/>
    <col min="13847" max="14079" width="9" style="38"/>
    <col min="14080" max="14080" width="13.625" style="38" customWidth="1"/>
    <col min="14081" max="14101" width="10.75" style="38" customWidth="1"/>
    <col min="14102" max="14102" width="11" style="38" customWidth="1"/>
    <col min="14103" max="14335" width="9" style="38"/>
    <col min="14336" max="14336" width="13.625" style="38" customWidth="1"/>
    <col min="14337" max="14357" width="10.75" style="38" customWidth="1"/>
    <col min="14358" max="14358" width="11" style="38" customWidth="1"/>
    <col min="14359" max="14591" width="9" style="38"/>
    <col min="14592" max="14592" width="13.625" style="38" customWidth="1"/>
    <col min="14593" max="14613" width="10.75" style="38" customWidth="1"/>
    <col min="14614" max="14614" width="11" style="38" customWidth="1"/>
    <col min="14615" max="14847" width="9" style="38"/>
    <col min="14848" max="14848" width="13.625" style="38" customWidth="1"/>
    <col min="14849" max="14869" width="10.75" style="38" customWidth="1"/>
    <col min="14870" max="14870" width="11" style="38" customWidth="1"/>
    <col min="14871" max="15103" width="9" style="38"/>
    <col min="15104" max="15104" width="13.625" style="38" customWidth="1"/>
    <col min="15105" max="15125" width="10.75" style="38" customWidth="1"/>
    <col min="15126" max="15126" width="11" style="38" customWidth="1"/>
    <col min="15127" max="15359" width="9" style="38"/>
    <col min="15360" max="15360" width="13.625" style="38" customWidth="1"/>
    <col min="15361" max="15381" width="10.75" style="38" customWidth="1"/>
    <col min="15382" max="15382" width="11" style="38" customWidth="1"/>
    <col min="15383" max="15615" width="9" style="38"/>
    <col min="15616" max="15616" width="13.625" style="38" customWidth="1"/>
    <col min="15617" max="15637" width="10.75" style="38" customWidth="1"/>
    <col min="15638" max="15638" width="11" style="38" customWidth="1"/>
    <col min="15639" max="15871" width="9" style="38"/>
    <col min="15872" max="15872" width="13.625" style="38" customWidth="1"/>
    <col min="15873" max="15893" width="10.75" style="38" customWidth="1"/>
    <col min="15894" max="15894" width="11" style="38" customWidth="1"/>
    <col min="15895" max="16127" width="9" style="38"/>
    <col min="16128" max="16128" width="13.625" style="38" customWidth="1"/>
    <col min="16129" max="16149" width="10.75" style="38" customWidth="1"/>
    <col min="16150" max="16150" width="11" style="38" customWidth="1"/>
    <col min="16151" max="16384" width="9" style="38"/>
  </cols>
  <sheetData>
    <row r="1" spans="1:43" s="3" customFormat="1" ht="25.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1"/>
      <c r="P1" s="1"/>
      <c r="Q1" s="2"/>
      <c r="R1" s="2"/>
      <c r="S1" s="2"/>
      <c r="T1" s="2"/>
      <c r="U1" s="2"/>
      <c r="V1" s="2"/>
    </row>
    <row r="2" spans="1:43" s="3" customFormat="1" ht="21.75" customHeight="1" thickBot="1" x14ac:dyDescent="0.2">
      <c r="A2" s="4"/>
    </row>
    <row r="3" spans="1:43" s="3" customFormat="1" ht="20.100000000000001" customHeight="1" thickTop="1" x14ac:dyDescent="0.15">
      <c r="A3" s="102" t="s">
        <v>1</v>
      </c>
      <c r="B3" s="99" t="s">
        <v>2</v>
      </c>
      <c r="C3" s="90" t="s">
        <v>3</v>
      </c>
      <c r="D3" s="103" t="s">
        <v>4</v>
      </c>
      <c r="E3" s="104"/>
      <c r="F3" s="105"/>
      <c r="G3" s="90" t="s">
        <v>5</v>
      </c>
      <c r="H3" s="90" t="s">
        <v>6</v>
      </c>
      <c r="I3" s="90" t="s">
        <v>7</v>
      </c>
      <c r="J3" s="90" t="s">
        <v>8</v>
      </c>
      <c r="K3" s="5"/>
      <c r="L3" s="6" t="s">
        <v>9</v>
      </c>
      <c r="M3" s="97" t="s">
        <v>10</v>
      </c>
      <c r="N3" s="97"/>
      <c r="O3" s="97"/>
      <c r="P3" s="97"/>
      <c r="Q3" s="97"/>
      <c r="R3" s="97"/>
      <c r="S3" s="97"/>
      <c r="T3" s="98"/>
      <c r="U3" s="90" t="s">
        <v>11</v>
      </c>
      <c r="V3" s="99" t="s">
        <v>12</v>
      </c>
      <c r="W3" s="100" t="s">
        <v>48</v>
      </c>
      <c r="X3" s="99" t="s">
        <v>49</v>
      </c>
      <c r="Y3" s="90" t="s">
        <v>50</v>
      </c>
      <c r="Z3" s="90" t="s">
        <v>51</v>
      </c>
      <c r="AA3" s="99" t="s">
        <v>52</v>
      </c>
      <c r="AB3" s="90" t="s">
        <v>53</v>
      </c>
      <c r="AC3" s="90" t="s">
        <v>54</v>
      </c>
      <c r="AD3" s="90" t="s">
        <v>55</v>
      </c>
      <c r="AE3" s="92" t="s">
        <v>56</v>
      </c>
      <c r="AF3" s="90" t="s">
        <v>57</v>
      </c>
      <c r="AG3" s="95" t="s">
        <v>58</v>
      </c>
      <c r="AH3" s="86" t="s">
        <v>59</v>
      </c>
      <c r="AI3" s="86"/>
      <c r="AJ3" s="87"/>
      <c r="AK3" s="88" t="s">
        <v>60</v>
      </c>
      <c r="AL3" s="89"/>
      <c r="AM3" s="89"/>
      <c r="AN3" s="89"/>
      <c r="AO3" s="89"/>
      <c r="AP3" s="89"/>
      <c r="AQ3" s="89"/>
    </row>
    <row r="4" spans="1:43" s="3" customFormat="1" ht="33.75" customHeight="1" x14ac:dyDescent="0.15">
      <c r="A4" s="93"/>
      <c r="B4" s="91"/>
      <c r="C4" s="91"/>
      <c r="D4" s="7" t="s">
        <v>13</v>
      </c>
      <c r="E4" s="8" t="s">
        <v>14</v>
      </c>
      <c r="F4" s="8" t="s">
        <v>15</v>
      </c>
      <c r="G4" s="91"/>
      <c r="H4" s="91"/>
      <c r="I4" s="91"/>
      <c r="J4" s="91"/>
      <c r="K4" s="9" t="s">
        <v>2</v>
      </c>
      <c r="L4" s="9" t="s">
        <v>16</v>
      </c>
      <c r="M4" s="10" t="s">
        <v>17</v>
      </c>
      <c r="N4" s="11" t="s">
        <v>18</v>
      </c>
      <c r="O4" s="12" t="s">
        <v>19</v>
      </c>
      <c r="P4" s="13" t="s">
        <v>20</v>
      </c>
      <c r="Q4" s="14" t="s">
        <v>21</v>
      </c>
      <c r="R4" s="9" t="s">
        <v>22</v>
      </c>
      <c r="S4" s="9" t="s">
        <v>23</v>
      </c>
      <c r="T4" s="9" t="s">
        <v>24</v>
      </c>
      <c r="U4" s="91"/>
      <c r="V4" s="91"/>
      <c r="W4" s="101"/>
      <c r="X4" s="91"/>
      <c r="Y4" s="91"/>
      <c r="Z4" s="91"/>
      <c r="AA4" s="91"/>
      <c r="AB4" s="91"/>
      <c r="AC4" s="91"/>
      <c r="AD4" s="91"/>
      <c r="AE4" s="93"/>
      <c r="AF4" s="94"/>
      <c r="AG4" s="96"/>
      <c r="AH4" s="14" t="s">
        <v>61</v>
      </c>
      <c r="AI4" s="39" t="s">
        <v>62</v>
      </c>
      <c r="AJ4" s="39" t="s">
        <v>63</v>
      </c>
      <c r="AK4" s="9" t="s">
        <v>61</v>
      </c>
      <c r="AL4" s="39" t="s">
        <v>64</v>
      </c>
      <c r="AM4" s="39" t="s">
        <v>65</v>
      </c>
      <c r="AN4" s="39" t="s">
        <v>66</v>
      </c>
      <c r="AO4" s="39" t="s">
        <v>67</v>
      </c>
      <c r="AP4" s="9" t="s">
        <v>68</v>
      </c>
      <c r="AQ4" s="83" t="s">
        <v>69</v>
      </c>
    </row>
    <row r="5" spans="1:43" s="3" customFormat="1" ht="7.5" customHeight="1" x14ac:dyDescent="0.15">
      <c r="A5" s="15"/>
      <c r="B5" s="16"/>
      <c r="C5" s="17"/>
      <c r="D5" s="16"/>
      <c r="E5" s="18"/>
      <c r="F5" s="16"/>
      <c r="G5" s="16"/>
      <c r="H5" s="16"/>
      <c r="I5" s="16"/>
      <c r="J5" s="18"/>
      <c r="K5" s="16"/>
      <c r="L5" s="16"/>
      <c r="M5" s="16"/>
      <c r="N5" s="16"/>
      <c r="O5" s="16"/>
      <c r="P5" s="19"/>
      <c r="Q5" s="16"/>
      <c r="R5" s="16"/>
      <c r="S5" s="16"/>
      <c r="T5" s="16"/>
      <c r="U5" s="16"/>
      <c r="V5" s="16"/>
      <c r="W5" s="16"/>
      <c r="X5" s="16"/>
      <c r="Y5" s="16"/>
      <c r="Z5" s="16"/>
      <c r="AA5" s="16" t="s">
        <v>70</v>
      </c>
      <c r="AB5" s="16" t="s">
        <v>70</v>
      </c>
      <c r="AC5" s="16"/>
      <c r="AD5" s="40"/>
      <c r="AE5" s="40"/>
      <c r="AF5" s="40"/>
      <c r="AG5" s="40"/>
      <c r="AH5" s="40"/>
      <c r="AI5" s="40"/>
      <c r="AJ5" s="41"/>
      <c r="AK5" s="41"/>
      <c r="AL5" s="40"/>
      <c r="AM5" s="40"/>
      <c r="AN5" s="41"/>
      <c r="AO5" s="40"/>
      <c r="AP5" s="41"/>
      <c r="AQ5" s="40"/>
    </row>
    <row r="6" spans="1:43" s="26" customFormat="1" ht="19.5" customHeight="1" x14ac:dyDescent="0.15">
      <c r="A6" s="15" t="s">
        <v>25</v>
      </c>
      <c r="B6" s="20">
        <v>7074</v>
      </c>
      <c r="C6" s="21">
        <v>13</v>
      </c>
      <c r="D6" s="20">
        <v>5</v>
      </c>
      <c r="E6" s="20">
        <v>5</v>
      </c>
      <c r="F6" s="20">
        <v>0</v>
      </c>
      <c r="G6" s="22">
        <v>59</v>
      </c>
      <c r="H6" s="22">
        <v>25</v>
      </c>
      <c r="I6" s="23">
        <v>0</v>
      </c>
      <c r="J6" s="24">
        <v>22</v>
      </c>
      <c r="K6" s="20">
        <v>1914</v>
      </c>
      <c r="L6" s="22">
        <v>62</v>
      </c>
      <c r="M6" s="24">
        <v>297</v>
      </c>
      <c r="N6" s="24">
        <v>184</v>
      </c>
      <c r="O6" s="24">
        <v>156</v>
      </c>
      <c r="P6" s="24">
        <v>383</v>
      </c>
      <c r="Q6" s="25">
        <v>52</v>
      </c>
      <c r="R6" s="25">
        <v>36</v>
      </c>
      <c r="S6" s="25">
        <v>36</v>
      </c>
      <c r="T6" s="25">
        <v>708</v>
      </c>
      <c r="U6" s="25">
        <v>68</v>
      </c>
      <c r="V6" s="25">
        <v>7</v>
      </c>
      <c r="W6" s="25">
        <v>26</v>
      </c>
      <c r="X6" s="25">
        <v>86</v>
      </c>
      <c r="Y6" s="25">
        <v>37</v>
      </c>
      <c r="Z6" s="20">
        <v>58</v>
      </c>
      <c r="AA6" s="20">
        <v>2</v>
      </c>
      <c r="AB6" s="25">
        <v>5</v>
      </c>
      <c r="AC6" s="25">
        <v>23</v>
      </c>
      <c r="AD6" s="24">
        <v>59</v>
      </c>
      <c r="AE6" s="24">
        <v>66</v>
      </c>
      <c r="AF6" s="22">
        <v>0</v>
      </c>
      <c r="AG6" s="22">
        <v>1</v>
      </c>
      <c r="AH6" s="24">
        <v>40</v>
      </c>
      <c r="AI6" s="24">
        <v>19</v>
      </c>
      <c r="AJ6" s="24">
        <v>21</v>
      </c>
      <c r="AK6" s="42">
        <v>1134</v>
      </c>
      <c r="AL6" s="24">
        <v>13</v>
      </c>
      <c r="AM6" s="24">
        <v>429</v>
      </c>
      <c r="AN6" s="24">
        <v>94</v>
      </c>
      <c r="AO6" s="24">
        <v>56</v>
      </c>
      <c r="AP6" s="24">
        <v>392</v>
      </c>
      <c r="AQ6" s="24">
        <v>150</v>
      </c>
    </row>
    <row r="7" spans="1:43" s="26" customFormat="1" ht="19.5" customHeight="1" x14ac:dyDescent="0.15">
      <c r="A7" s="27" t="s">
        <v>26</v>
      </c>
      <c r="B7" s="20">
        <v>7270</v>
      </c>
      <c r="C7" s="21">
        <v>12</v>
      </c>
      <c r="D7" s="20">
        <v>5</v>
      </c>
      <c r="E7" s="20">
        <v>2</v>
      </c>
      <c r="F7" s="20">
        <v>3</v>
      </c>
      <c r="G7" s="22">
        <v>49</v>
      </c>
      <c r="H7" s="22">
        <v>23</v>
      </c>
      <c r="I7" s="23" t="s">
        <v>27</v>
      </c>
      <c r="J7" s="24">
        <v>29</v>
      </c>
      <c r="K7" s="20">
        <v>2025</v>
      </c>
      <c r="L7" s="22">
        <v>60</v>
      </c>
      <c r="M7" s="24">
        <v>262</v>
      </c>
      <c r="N7" s="24">
        <v>184</v>
      </c>
      <c r="O7" s="24">
        <v>175</v>
      </c>
      <c r="P7" s="24">
        <v>418</v>
      </c>
      <c r="Q7" s="25">
        <v>56</v>
      </c>
      <c r="R7" s="25">
        <v>37</v>
      </c>
      <c r="S7" s="25">
        <v>50</v>
      </c>
      <c r="T7" s="25">
        <v>783</v>
      </c>
      <c r="U7" s="25">
        <v>56</v>
      </c>
      <c r="V7" s="25">
        <v>9</v>
      </c>
      <c r="W7" s="25">
        <v>24</v>
      </c>
      <c r="X7" s="25">
        <v>84</v>
      </c>
      <c r="Y7" s="25">
        <v>41</v>
      </c>
      <c r="Z7" s="20">
        <v>71</v>
      </c>
      <c r="AA7" s="20">
        <v>1</v>
      </c>
      <c r="AB7" s="25">
        <v>11</v>
      </c>
      <c r="AC7" s="25">
        <v>46</v>
      </c>
      <c r="AD7" s="24">
        <v>101</v>
      </c>
      <c r="AE7" s="24">
        <v>51</v>
      </c>
      <c r="AF7" s="22">
        <v>0</v>
      </c>
      <c r="AG7" s="22">
        <v>0</v>
      </c>
      <c r="AH7" s="24">
        <v>26</v>
      </c>
      <c r="AI7" s="24">
        <v>18</v>
      </c>
      <c r="AJ7" s="24">
        <v>8</v>
      </c>
      <c r="AK7" s="42">
        <v>1096</v>
      </c>
      <c r="AL7" s="24">
        <v>17</v>
      </c>
      <c r="AM7" s="24">
        <v>381</v>
      </c>
      <c r="AN7" s="24">
        <v>91</v>
      </c>
      <c r="AO7" s="24">
        <v>66</v>
      </c>
      <c r="AP7" s="24">
        <v>410</v>
      </c>
      <c r="AQ7" s="24">
        <v>131</v>
      </c>
    </row>
    <row r="8" spans="1:43" s="26" customFormat="1" ht="19.5" customHeight="1" x14ac:dyDescent="0.15">
      <c r="A8" s="27" t="s">
        <v>28</v>
      </c>
      <c r="B8" s="20">
        <v>7076</v>
      </c>
      <c r="C8" s="21">
        <v>12</v>
      </c>
      <c r="D8" s="20">
        <v>10</v>
      </c>
      <c r="E8" s="20">
        <v>8</v>
      </c>
      <c r="F8" s="20">
        <v>2</v>
      </c>
      <c r="G8" s="22">
        <v>48</v>
      </c>
      <c r="H8" s="22">
        <v>20</v>
      </c>
      <c r="I8" s="23">
        <v>0</v>
      </c>
      <c r="J8" s="24">
        <v>23</v>
      </c>
      <c r="K8" s="20">
        <v>2046</v>
      </c>
      <c r="L8" s="22">
        <v>74</v>
      </c>
      <c r="M8" s="24">
        <v>282</v>
      </c>
      <c r="N8" s="24">
        <v>179</v>
      </c>
      <c r="O8" s="24">
        <v>174</v>
      </c>
      <c r="P8" s="24">
        <v>393</v>
      </c>
      <c r="Q8" s="25">
        <v>60</v>
      </c>
      <c r="R8" s="25">
        <v>25</v>
      </c>
      <c r="S8" s="25">
        <v>46</v>
      </c>
      <c r="T8" s="25">
        <v>813</v>
      </c>
      <c r="U8" s="25">
        <v>47</v>
      </c>
      <c r="V8" s="25">
        <v>2</v>
      </c>
      <c r="W8" s="25">
        <v>22</v>
      </c>
      <c r="X8" s="25">
        <v>95</v>
      </c>
      <c r="Y8" s="25">
        <v>40</v>
      </c>
      <c r="Z8" s="20">
        <v>66</v>
      </c>
      <c r="AA8" s="23">
        <v>4</v>
      </c>
      <c r="AB8" s="25">
        <v>15</v>
      </c>
      <c r="AC8" s="25">
        <v>39</v>
      </c>
      <c r="AD8" s="24">
        <v>93</v>
      </c>
      <c r="AE8" s="24">
        <v>61</v>
      </c>
      <c r="AF8" s="22">
        <v>0</v>
      </c>
      <c r="AG8" s="22">
        <v>0</v>
      </c>
      <c r="AH8" s="24">
        <v>31</v>
      </c>
      <c r="AI8" s="24">
        <v>15</v>
      </c>
      <c r="AJ8" s="24">
        <v>16</v>
      </c>
      <c r="AK8" s="42">
        <v>1052</v>
      </c>
      <c r="AL8" s="24">
        <v>13</v>
      </c>
      <c r="AM8" s="24">
        <v>318</v>
      </c>
      <c r="AN8" s="24">
        <v>96</v>
      </c>
      <c r="AO8" s="24">
        <v>73</v>
      </c>
      <c r="AP8" s="24">
        <v>409</v>
      </c>
      <c r="AQ8" s="24">
        <v>143</v>
      </c>
    </row>
    <row r="9" spans="1:43" s="26" customFormat="1" ht="19.5" customHeight="1" x14ac:dyDescent="0.15">
      <c r="A9" s="27" t="s">
        <v>29</v>
      </c>
      <c r="B9" s="20">
        <v>7271</v>
      </c>
      <c r="C9" s="21">
        <v>21</v>
      </c>
      <c r="D9" s="20">
        <v>8</v>
      </c>
      <c r="E9" s="20">
        <v>8</v>
      </c>
      <c r="F9" s="20">
        <v>0</v>
      </c>
      <c r="G9" s="22">
        <v>56</v>
      </c>
      <c r="H9" s="22">
        <v>21</v>
      </c>
      <c r="I9" s="23">
        <v>1</v>
      </c>
      <c r="J9" s="24">
        <v>25</v>
      </c>
      <c r="K9" s="20">
        <v>2046</v>
      </c>
      <c r="L9" s="22">
        <v>55</v>
      </c>
      <c r="M9" s="24">
        <v>275</v>
      </c>
      <c r="N9" s="24">
        <v>195</v>
      </c>
      <c r="O9" s="24">
        <v>194</v>
      </c>
      <c r="P9" s="24">
        <v>390</v>
      </c>
      <c r="Q9" s="25">
        <v>53</v>
      </c>
      <c r="R9" s="25">
        <v>47</v>
      </c>
      <c r="S9" s="25">
        <v>41</v>
      </c>
      <c r="T9" s="25">
        <v>796</v>
      </c>
      <c r="U9" s="25">
        <v>58</v>
      </c>
      <c r="V9" s="25">
        <v>12</v>
      </c>
      <c r="W9" s="25">
        <v>16</v>
      </c>
      <c r="X9" s="25">
        <v>83</v>
      </c>
      <c r="Y9" s="25">
        <v>42</v>
      </c>
      <c r="Z9" s="20">
        <v>70</v>
      </c>
      <c r="AA9" s="23">
        <v>1</v>
      </c>
      <c r="AB9" s="25">
        <v>6</v>
      </c>
      <c r="AC9" s="25">
        <v>44</v>
      </c>
      <c r="AD9" s="24">
        <v>99</v>
      </c>
      <c r="AE9" s="24">
        <v>62</v>
      </c>
      <c r="AF9" s="22">
        <v>0</v>
      </c>
      <c r="AG9" s="22">
        <v>1</v>
      </c>
      <c r="AH9" s="24">
        <v>36</v>
      </c>
      <c r="AI9" s="24">
        <v>21</v>
      </c>
      <c r="AJ9" s="24">
        <v>15</v>
      </c>
      <c r="AK9" s="42">
        <v>1008</v>
      </c>
      <c r="AL9" s="24">
        <v>21</v>
      </c>
      <c r="AM9" s="24">
        <v>299</v>
      </c>
      <c r="AN9" s="24">
        <v>72</v>
      </c>
      <c r="AO9" s="24">
        <v>78</v>
      </c>
      <c r="AP9" s="24">
        <v>388</v>
      </c>
      <c r="AQ9" s="24">
        <v>150</v>
      </c>
    </row>
    <row r="10" spans="1:43" s="29" customFormat="1" ht="19.5" customHeight="1" x14ac:dyDescent="0.15">
      <c r="A10" s="28" t="s">
        <v>30</v>
      </c>
      <c r="B10" s="76">
        <v>7357</v>
      </c>
      <c r="C10" s="77">
        <v>19</v>
      </c>
      <c r="D10" s="76">
        <v>10</v>
      </c>
      <c r="E10" s="77">
        <v>8</v>
      </c>
      <c r="F10" s="77">
        <v>2</v>
      </c>
      <c r="G10" s="77">
        <v>47</v>
      </c>
      <c r="H10" s="77">
        <v>17</v>
      </c>
      <c r="I10" s="77">
        <v>1</v>
      </c>
      <c r="J10" s="77">
        <v>30</v>
      </c>
      <c r="K10" s="77">
        <v>2035</v>
      </c>
      <c r="L10" s="77">
        <v>64</v>
      </c>
      <c r="M10" s="77">
        <v>253</v>
      </c>
      <c r="N10" s="77">
        <v>157</v>
      </c>
      <c r="O10" s="77">
        <v>172</v>
      </c>
      <c r="P10" s="77">
        <v>406</v>
      </c>
      <c r="Q10" s="77">
        <v>63</v>
      </c>
      <c r="R10" s="77">
        <v>35</v>
      </c>
      <c r="S10" s="77">
        <v>48</v>
      </c>
      <c r="T10" s="77">
        <v>837</v>
      </c>
      <c r="U10" s="77">
        <v>62</v>
      </c>
      <c r="V10" s="77">
        <v>13</v>
      </c>
      <c r="W10" s="78">
        <v>10</v>
      </c>
      <c r="X10" s="78">
        <v>83</v>
      </c>
      <c r="Y10" s="78">
        <v>42</v>
      </c>
      <c r="Z10" s="78">
        <v>69</v>
      </c>
      <c r="AA10" s="78">
        <v>3</v>
      </c>
      <c r="AB10" s="78">
        <v>6</v>
      </c>
      <c r="AC10" s="78">
        <v>46</v>
      </c>
      <c r="AD10" s="78">
        <v>138</v>
      </c>
      <c r="AE10" s="78">
        <v>66</v>
      </c>
      <c r="AF10" s="78">
        <v>0</v>
      </c>
      <c r="AG10" s="78">
        <v>0</v>
      </c>
      <c r="AH10" s="78">
        <v>30</v>
      </c>
      <c r="AI10" s="78">
        <v>10</v>
      </c>
      <c r="AJ10" s="78">
        <v>20</v>
      </c>
      <c r="AK10" s="78">
        <v>1102</v>
      </c>
      <c r="AL10" s="78">
        <v>12</v>
      </c>
      <c r="AM10" s="78">
        <v>333</v>
      </c>
      <c r="AN10" s="78">
        <v>107</v>
      </c>
      <c r="AO10" s="78">
        <v>73</v>
      </c>
      <c r="AP10" s="78">
        <v>415</v>
      </c>
      <c r="AQ10" s="78">
        <v>162</v>
      </c>
    </row>
    <row r="11" spans="1:43" s="26" customFormat="1" ht="7.5" customHeight="1" x14ac:dyDescent="0.15">
      <c r="A11" s="3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s="26" customFormat="1" ht="19.5" customHeight="1" x14ac:dyDescent="0.15">
      <c r="A12" s="31" t="s">
        <v>31</v>
      </c>
      <c r="B12" s="20">
        <v>3662</v>
      </c>
      <c r="C12" s="20">
        <v>6</v>
      </c>
      <c r="D12" s="20">
        <v>4</v>
      </c>
      <c r="E12" s="20">
        <v>4</v>
      </c>
      <c r="F12" s="20">
        <v>0</v>
      </c>
      <c r="G12" s="20">
        <v>24</v>
      </c>
      <c r="H12" s="20">
        <v>8</v>
      </c>
      <c r="I12" s="20">
        <v>1</v>
      </c>
      <c r="J12" s="20">
        <v>15</v>
      </c>
      <c r="K12" s="20">
        <v>1180</v>
      </c>
      <c r="L12" s="20">
        <v>53</v>
      </c>
      <c r="M12" s="20">
        <v>161</v>
      </c>
      <c r="N12" s="20">
        <v>92</v>
      </c>
      <c r="O12" s="20">
        <v>96</v>
      </c>
      <c r="P12" s="20">
        <v>300</v>
      </c>
      <c r="Q12" s="20">
        <v>0</v>
      </c>
      <c r="R12" s="20">
        <v>0</v>
      </c>
      <c r="S12" s="20">
        <v>28</v>
      </c>
      <c r="T12" s="21">
        <f>K12-L12-M12-N12-O12-P12-Q12-R12-S12</f>
        <v>450</v>
      </c>
      <c r="U12" s="20">
        <v>29</v>
      </c>
      <c r="V12" s="20">
        <v>3</v>
      </c>
      <c r="W12" s="23">
        <v>3</v>
      </c>
      <c r="X12" s="23">
        <v>45</v>
      </c>
      <c r="Y12" s="23">
        <v>22</v>
      </c>
      <c r="Z12" s="23">
        <v>19</v>
      </c>
      <c r="AA12" s="23">
        <v>2</v>
      </c>
      <c r="AB12" s="23">
        <v>1</v>
      </c>
      <c r="AC12" s="23">
        <v>20</v>
      </c>
      <c r="AD12" s="23">
        <v>43</v>
      </c>
      <c r="AE12" s="23">
        <v>39</v>
      </c>
      <c r="AF12" s="23">
        <v>0</v>
      </c>
      <c r="AG12" s="23">
        <v>0</v>
      </c>
      <c r="AH12" s="23">
        <v>11</v>
      </c>
      <c r="AI12" s="23">
        <v>3</v>
      </c>
      <c r="AJ12" s="23">
        <v>8</v>
      </c>
      <c r="AK12" s="23">
        <v>486</v>
      </c>
      <c r="AL12" s="23">
        <v>4</v>
      </c>
      <c r="AM12" s="23">
        <v>189</v>
      </c>
      <c r="AN12" s="23">
        <v>60</v>
      </c>
      <c r="AO12" s="23">
        <v>18</v>
      </c>
      <c r="AP12" s="23">
        <v>146</v>
      </c>
      <c r="AQ12" s="25">
        <f>AK12-AL12-AM12-AN12-AO12-AP12</f>
        <v>69</v>
      </c>
    </row>
    <row r="13" spans="1:43" s="26" customFormat="1" ht="19.5" customHeight="1" x14ac:dyDescent="0.15">
      <c r="A13" s="31" t="s">
        <v>32</v>
      </c>
      <c r="B13" s="20">
        <v>3695</v>
      </c>
      <c r="C13" s="20">
        <v>13</v>
      </c>
      <c r="D13" s="20">
        <v>6</v>
      </c>
      <c r="E13" s="20">
        <v>4</v>
      </c>
      <c r="F13" s="20">
        <v>2</v>
      </c>
      <c r="G13" s="20">
        <v>23</v>
      </c>
      <c r="H13" s="20">
        <v>9</v>
      </c>
      <c r="I13" s="20">
        <v>0</v>
      </c>
      <c r="J13" s="20">
        <v>15</v>
      </c>
      <c r="K13" s="20">
        <v>855</v>
      </c>
      <c r="L13" s="20">
        <v>11</v>
      </c>
      <c r="M13" s="20">
        <v>92</v>
      </c>
      <c r="N13" s="20">
        <v>65</v>
      </c>
      <c r="O13" s="20">
        <v>76</v>
      </c>
      <c r="P13" s="20">
        <v>106</v>
      </c>
      <c r="Q13" s="20">
        <v>63</v>
      </c>
      <c r="R13" s="20">
        <v>35</v>
      </c>
      <c r="S13" s="20">
        <v>20</v>
      </c>
      <c r="T13" s="21">
        <f>K13-L13-M13-N13-O13-P13-Q13-R13-S13</f>
        <v>387</v>
      </c>
      <c r="U13" s="20">
        <v>33</v>
      </c>
      <c r="V13" s="20">
        <v>10</v>
      </c>
      <c r="W13" s="23">
        <v>7</v>
      </c>
      <c r="X13" s="20">
        <v>38</v>
      </c>
      <c r="Y13" s="20">
        <v>20</v>
      </c>
      <c r="Z13" s="20">
        <v>50</v>
      </c>
      <c r="AA13" s="20">
        <v>1</v>
      </c>
      <c r="AB13" s="20">
        <v>5</v>
      </c>
      <c r="AC13" s="20">
        <v>26</v>
      </c>
      <c r="AD13" s="20">
        <v>95</v>
      </c>
      <c r="AE13" s="20">
        <v>27</v>
      </c>
      <c r="AF13" s="20">
        <v>0</v>
      </c>
      <c r="AG13" s="20">
        <v>0</v>
      </c>
      <c r="AH13" s="20">
        <v>19</v>
      </c>
      <c r="AI13" s="20">
        <v>7</v>
      </c>
      <c r="AJ13" s="20">
        <v>12</v>
      </c>
      <c r="AK13" s="20">
        <v>616</v>
      </c>
      <c r="AL13" s="20">
        <v>8</v>
      </c>
      <c r="AM13" s="20">
        <v>144</v>
      </c>
      <c r="AN13" s="20">
        <v>47</v>
      </c>
      <c r="AO13" s="20">
        <v>55</v>
      </c>
      <c r="AP13" s="20">
        <v>269</v>
      </c>
      <c r="AQ13" s="25">
        <f>AK13-AL13-AM13-AN13-AO13-AP13</f>
        <v>93</v>
      </c>
    </row>
    <row r="14" spans="1:43" s="26" customFormat="1" ht="7.5" customHeight="1" x14ac:dyDescent="0.15">
      <c r="A14" s="3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s="26" customFormat="1" ht="19.5" customHeight="1" x14ac:dyDescent="0.15">
      <c r="A15" s="32" t="s">
        <v>33</v>
      </c>
      <c r="B15" s="20">
        <v>16</v>
      </c>
      <c r="C15" s="23">
        <v>0</v>
      </c>
      <c r="D15" s="20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2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1</v>
      </c>
      <c r="T15" s="21">
        <f>K15-L15-M15-N15-O15-P15-Q15-R15-S15</f>
        <v>1</v>
      </c>
      <c r="U15" s="23">
        <v>1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5">
        <f>AK15-AL15-AM15-AN15-AO15-AP15</f>
        <v>0</v>
      </c>
    </row>
    <row r="16" spans="1:43" s="26" customFormat="1" ht="19.5" customHeight="1" x14ac:dyDescent="0.15">
      <c r="A16" s="32" t="s">
        <v>34</v>
      </c>
      <c r="B16" s="20">
        <v>8</v>
      </c>
      <c r="C16" s="23">
        <v>0</v>
      </c>
      <c r="D16" s="20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1">
        <f>K16-L16-M16-N16-O16-P16-Q16-R16-S16</f>
        <v>0</v>
      </c>
      <c r="U16" s="23">
        <v>1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1</v>
      </c>
      <c r="AL16" s="23">
        <v>0</v>
      </c>
      <c r="AM16" s="23">
        <v>1</v>
      </c>
      <c r="AN16" s="23">
        <v>0</v>
      </c>
      <c r="AO16" s="23">
        <v>0</v>
      </c>
      <c r="AP16" s="23">
        <v>0</v>
      </c>
      <c r="AQ16" s="25">
        <f t="shared" ref="AQ16:AQ31" si="0">AK16-AL16-AM16-AN16-AO16-AP16</f>
        <v>0</v>
      </c>
    </row>
    <row r="17" spans="1:43" s="26" customFormat="1" ht="19.5" customHeight="1" x14ac:dyDescent="0.15">
      <c r="A17" s="32" t="s">
        <v>35</v>
      </c>
      <c r="B17" s="20">
        <v>52</v>
      </c>
      <c r="C17" s="23">
        <v>0</v>
      </c>
      <c r="D17" s="20">
        <v>0</v>
      </c>
      <c r="E17" s="23">
        <v>0</v>
      </c>
      <c r="F17" s="23">
        <v>0</v>
      </c>
      <c r="G17" s="23">
        <v>1</v>
      </c>
      <c r="H17" s="23">
        <v>0</v>
      </c>
      <c r="I17" s="23">
        <v>1</v>
      </c>
      <c r="J17" s="23">
        <v>0</v>
      </c>
      <c r="K17" s="23">
        <v>18</v>
      </c>
      <c r="L17" s="23">
        <v>0</v>
      </c>
      <c r="M17" s="23">
        <v>2</v>
      </c>
      <c r="N17" s="23">
        <v>1</v>
      </c>
      <c r="O17" s="23">
        <v>0</v>
      </c>
      <c r="P17" s="23">
        <v>2</v>
      </c>
      <c r="Q17" s="23">
        <v>2</v>
      </c>
      <c r="R17" s="23">
        <v>2</v>
      </c>
      <c r="S17" s="23">
        <v>1</v>
      </c>
      <c r="T17" s="21">
        <f>K17-L17-M17-N17-O17-P17-Q17-R17-S17</f>
        <v>8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1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5">
        <f t="shared" si="0"/>
        <v>1</v>
      </c>
    </row>
    <row r="18" spans="1:43" s="26" customFormat="1" ht="19.5" customHeight="1" x14ac:dyDescent="0.15">
      <c r="A18" s="32" t="s">
        <v>36</v>
      </c>
      <c r="B18" s="20">
        <v>317</v>
      </c>
      <c r="C18" s="23">
        <v>0</v>
      </c>
      <c r="D18" s="20">
        <v>0</v>
      </c>
      <c r="E18" s="23">
        <v>0</v>
      </c>
      <c r="F18" s="23">
        <v>0</v>
      </c>
      <c r="G18" s="23">
        <v>2</v>
      </c>
      <c r="H18" s="23">
        <v>4</v>
      </c>
      <c r="I18" s="23">
        <v>0</v>
      </c>
      <c r="J18" s="23">
        <v>0</v>
      </c>
      <c r="K18" s="23">
        <v>137</v>
      </c>
      <c r="L18" s="23">
        <v>8</v>
      </c>
      <c r="M18" s="23">
        <v>24</v>
      </c>
      <c r="N18" s="23">
        <v>8</v>
      </c>
      <c r="O18" s="23">
        <v>12</v>
      </c>
      <c r="P18" s="23">
        <v>17</v>
      </c>
      <c r="Q18" s="23">
        <v>12</v>
      </c>
      <c r="R18" s="23">
        <v>4</v>
      </c>
      <c r="S18" s="23">
        <v>7</v>
      </c>
      <c r="T18" s="21">
        <f>K18-L18-M18-N18-O18-P18-Q18-R18-S18</f>
        <v>45</v>
      </c>
      <c r="U18" s="23">
        <v>4</v>
      </c>
      <c r="V18" s="23">
        <v>0</v>
      </c>
      <c r="W18" s="23">
        <v>1</v>
      </c>
      <c r="X18" s="23">
        <v>2</v>
      </c>
      <c r="Y18" s="23">
        <v>3</v>
      </c>
      <c r="Z18" s="23">
        <v>2</v>
      </c>
      <c r="AA18" s="23">
        <v>0</v>
      </c>
      <c r="AB18" s="23">
        <v>0</v>
      </c>
      <c r="AC18" s="23">
        <v>0</v>
      </c>
      <c r="AD18" s="23">
        <v>0</v>
      </c>
      <c r="AE18" s="23">
        <v>3</v>
      </c>
      <c r="AF18" s="23">
        <v>0</v>
      </c>
      <c r="AG18" s="23">
        <v>0</v>
      </c>
      <c r="AH18" s="23">
        <v>1</v>
      </c>
      <c r="AI18" s="23">
        <v>0</v>
      </c>
      <c r="AJ18" s="23">
        <v>1</v>
      </c>
      <c r="AK18" s="23">
        <v>32</v>
      </c>
      <c r="AL18" s="23">
        <v>0</v>
      </c>
      <c r="AM18" s="23">
        <v>25</v>
      </c>
      <c r="AN18" s="23">
        <v>1</v>
      </c>
      <c r="AO18" s="23">
        <v>1</v>
      </c>
      <c r="AP18" s="23">
        <v>3</v>
      </c>
      <c r="AQ18" s="25">
        <f t="shared" si="0"/>
        <v>2</v>
      </c>
    </row>
    <row r="19" spans="1:43" s="26" customFormat="1" ht="19.5" customHeight="1" x14ac:dyDescent="0.15">
      <c r="A19" s="32" t="s">
        <v>37</v>
      </c>
      <c r="B19" s="20">
        <v>6964</v>
      </c>
      <c r="C19" s="20">
        <v>19</v>
      </c>
      <c r="D19" s="20">
        <v>10</v>
      </c>
      <c r="E19" s="20">
        <v>8</v>
      </c>
      <c r="F19" s="20">
        <v>2</v>
      </c>
      <c r="G19" s="20">
        <v>44</v>
      </c>
      <c r="H19" s="20">
        <v>13</v>
      </c>
      <c r="I19" s="20">
        <v>0</v>
      </c>
      <c r="J19" s="20">
        <v>30</v>
      </c>
      <c r="K19" s="20">
        <v>1878</v>
      </c>
      <c r="L19" s="20">
        <v>56</v>
      </c>
      <c r="M19" s="20">
        <v>227</v>
      </c>
      <c r="N19" s="20">
        <v>148</v>
      </c>
      <c r="O19" s="20">
        <v>160</v>
      </c>
      <c r="P19" s="20">
        <v>387</v>
      </c>
      <c r="Q19" s="20">
        <v>49</v>
      </c>
      <c r="R19" s="20">
        <v>29</v>
      </c>
      <c r="S19" s="20">
        <v>39</v>
      </c>
      <c r="T19" s="21">
        <f>K19-L19-M19-N19-O19-P19-Q19-R19-S19</f>
        <v>783</v>
      </c>
      <c r="U19" s="20">
        <v>56</v>
      </c>
      <c r="V19" s="20">
        <v>13</v>
      </c>
      <c r="W19" s="23">
        <v>9</v>
      </c>
      <c r="X19" s="20">
        <v>81</v>
      </c>
      <c r="Y19" s="20">
        <v>39</v>
      </c>
      <c r="Z19" s="20">
        <v>67</v>
      </c>
      <c r="AA19" s="20">
        <v>3</v>
      </c>
      <c r="AB19" s="20">
        <v>6</v>
      </c>
      <c r="AC19" s="20">
        <v>46</v>
      </c>
      <c r="AD19" s="20">
        <v>138</v>
      </c>
      <c r="AE19" s="20">
        <v>63</v>
      </c>
      <c r="AF19" s="20">
        <v>0</v>
      </c>
      <c r="AG19" s="20">
        <v>0</v>
      </c>
      <c r="AH19" s="20">
        <v>29</v>
      </c>
      <c r="AI19" s="20">
        <v>10</v>
      </c>
      <c r="AJ19" s="20">
        <v>19</v>
      </c>
      <c r="AK19" s="20">
        <v>1068</v>
      </c>
      <c r="AL19" s="20">
        <v>12</v>
      </c>
      <c r="AM19" s="20">
        <v>307</v>
      </c>
      <c r="AN19" s="20">
        <v>106</v>
      </c>
      <c r="AO19" s="20">
        <v>72</v>
      </c>
      <c r="AP19" s="20">
        <v>412</v>
      </c>
      <c r="AQ19" s="25">
        <f t="shared" si="0"/>
        <v>159</v>
      </c>
    </row>
    <row r="20" spans="1:43" s="26" customFormat="1" ht="19.5" customHeight="1" x14ac:dyDescent="0.15">
      <c r="A20" s="32" t="s">
        <v>38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1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5">
        <f t="shared" si="0"/>
        <v>0</v>
      </c>
    </row>
    <row r="21" spans="1:43" s="26" customFormat="1" ht="7.5" customHeight="1" x14ac:dyDescent="0.15">
      <c r="A21" s="30"/>
      <c r="B21" s="20"/>
      <c r="C21" s="23"/>
      <c r="D21" s="2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s="26" customFormat="1" ht="19.5" customHeight="1" x14ac:dyDescent="0.15">
      <c r="A22" s="33" t="s">
        <v>39</v>
      </c>
      <c r="B22" s="20">
        <v>2176</v>
      </c>
      <c r="C22" s="23">
        <v>3</v>
      </c>
      <c r="D22" s="20">
        <v>4</v>
      </c>
      <c r="E22" s="23">
        <v>3</v>
      </c>
      <c r="F22" s="23">
        <v>1</v>
      </c>
      <c r="G22" s="23">
        <v>15</v>
      </c>
      <c r="H22" s="23">
        <v>5</v>
      </c>
      <c r="I22" s="23">
        <v>0</v>
      </c>
      <c r="J22" s="23">
        <v>5</v>
      </c>
      <c r="K22" s="23">
        <v>632</v>
      </c>
      <c r="L22" s="23">
        <v>18</v>
      </c>
      <c r="M22" s="23">
        <v>69</v>
      </c>
      <c r="N22" s="23">
        <v>53</v>
      </c>
      <c r="O22" s="23">
        <v>68</v>
      </c>
      <c r="P22" s="23">
        <v>112</v>
      </c>
      <c r="Q22" s="23">
        <v>15</v>
      </c>
      <c r="R22" s="23">
        <v>12</v>
      </c>
      <c r="S22" s="23">
        <v>17</v>
      </c>
      <c r="T22" s="21">
        <f>K22-L22-M22-N22-O22-P22-Q22-R22-S22</f>
        <v>268</v>
      </c>
      <c r="U22" s="23">
        <v>15</v>
      </c>
      <c r="V22" s="23">
        <v>7</v>
      </c>
      <c r="W22" s="20">
        <v>1</v>
      </c>
      <c r="X22" s="20">
        <v>30</v>
      </c>
      <c r="Y22" s="20">
        <v>12</v>
      </c>
      <c r="Z22" s="20">
        <v>26</v>
      </c>
      <c r="AA22" s="20">
        <v>1</v>
      </c>
      <c r="AB22" s="20">
        <v>1</v>
      </c>
      <c r="AC22" s="20">
        <v>11</v>
      </c>
      <c r="AD22" s="20">
        <v>48</v>
      </c>
      <c r="AE22" s="20">
        <v>15</v>
      </c>
      <c r="AF22" s="20">
        <v>0</v>
      </c>
      <c r="AG22" s="20">
        <v>0</v>
      </c>
      <c r="AH22" s="20">
        <v>5</v>
      </c>
      <c r="AI22" s="20">
        <v>1</v>
      </c>
      <c r="AJ22" s="20">
        <v>4</v>
      </c>
      <c r="AK22" s="20">
        <v>336</v>
      </c>
      <c r="AL22" s="20">
        <v>1</v>
      </c>
      <c r="AM22" s="20">
        <v>99</v>
      </c>
      <c r="AN22" s="20">
        <v>33</v>
      </c>
      <c r="AO22" s="20">
        <v>25</v>
      </c>
      <c r="AP22" s="20">
        <v>129</v>
      </c>
      <c r="AQ22" s="25">
        <f t="shared" si="0"/>
        <v>49</v>
      </c>
    </row>
    <row r="23" spans="1:43" s="26" customFormat="1" ht="19.5" customHeight="1" x14ac:dyDescent="0.15">
      <c r="A23" s="33" t="s">
        <v>40</v>
      </c>
      <c r="B23" s="20">
        <v>1641</v>
      </c>
      <c r="C23" s="20">
        <v>3</v>
      </c>
      <c r="D23" s="20">
        <v>1</v>
      </c>
      <c r="E23" s="20">
        <v>1</v>
      </c>
      <c r="F23" s="20">
        <v>0</v>
      </c>
      <c r="G23" s="20">
        <v>9</v>
      </c>
      <c r="H23" s="20">
        <v>4</v>
      </c>
      <c r="I23" s="20">
        <v>0</v>
      </c>
      <c r="J23" s="20">
        <v>9</v>
      </c>
      <c r="K23" s="20">
        <v>462</v>
      </c>
      <c r="L23" s="20">
        <v>15</v>
      </c>
      <c r="M23" s="20">
        <v>61</v>
      </c>
      <c r="N23" s="20">
        <v>40</v>
      </c>
      <c r="O23" s="20">
        <v>35</v>
      </c>
      <c r="P23" s="20">
        <v>96</v>
      </c>
      <c r="Q23" s="20">
        <v>18</v>
      </c>
      <c r="R23" s="20">
        <v>4</v>
      </c>
      <c r="S23" s="20">
        <v>12</v>
      </c>
      <c r="T23" s="21">
        <f t="shared" ref="T23:T31" si="1">K23-L23-M23-N23-O23-P23-Q23-R23-S23</f>
        <v>181</v>
      </c>
      <c r="U23" s="20">
        <v>16</v>
      </c>
      <c r="V23" s="20">
        <v>2</v>
      </c>
      <c r="W23" s="23">
        <v>6</v>
      </c>
      <c r="X23" s="20">
        <v>17</v>
      </c>
      <c r="Y23" s="20">
        <v>14</v>
      </c>
      <c r="Z23" s="20">
        <v>11</v>
      </c>
      <c r="AA23" s="20">
        <v>0</v>
      </c>
      <c r="AB23" s="20">
        <v>2</v>
      </c>
      <c r="AC23" s="20">
        <v>10</v>
      </c>
      <c r="AD23" s="20">
        <v>23</v>
      </c>
      <c r="AE23" s="20">
        <v>16</v>
      </c>
      <c r="AF23" s="20">
        <v>0</v>
      </c>
      <c r="AG23" s="20">
        <v>0</v>
      </c>
      <c r="AH23" s="20">
        <v>5</v>
      </c>
      <c r="AI23" s="20">
        <v>0</v>
      </c>
      <c r="AJ23" s="20">
        <v>5</v>
      </c>
      <c r="AK23" s="20">
        <v>204</v>
      </c>
      <c r="AL23" s="20">
        <v>4</v>
      </c>
      <c r="AM23" s="20">
        <v>62</v>
      </c>
      <c r="AN23" s="20">
        <v>19</v>
      </c>
      <c r="AO23" s="20">
        <v>14</v>
      </c>
      <c r="AP23" s="20">
        <v>71</v>
      </c>
      <c r="AQ23" s="25">
        <f t="shared" si="0"/>
        <v>34</v>
      </c>
    </row>
    <row r="24" spans="1:43" s="26" customFormat="1" ht="19.5" customHeight="1" x14ac:dyDescent="0.15">
      <c r="A24" s="33" t="s">
        <v>41</v>
      </c>
      <c r="B24" s="20">
        <v>670</v>
      </c>
      <c r="C24" s="23">
        <v>0</v>
      </c>
      <c r="D24" s="20">
        <v>2</v>
      </c>
      <c r="E24" s="23">
        <v>2</v>
      </c>
      <c r="F24" s="23">
        <v>0</v>
      </c>
      <c r="G24" s="23">
        <v>3</v>
      </c>
      <c r="H24" s="23">
        <v>2</v>
      </c>
      <c r="I24" s="23">
        <v>0</v>
      </c>
      <c r="J24" s="23">
        <v>4</v>
      </c>
      <c r="K24" s="23">
        <v>194</v>
      </c>
      <c r="L24" s="23">
        <v>8</v>
      </c>
      <c r="M24" s="23">
        <v>33</v>
      </c>
      <c r="N24" s="23">
        <v>9</v>
      </c>
      <c r="O24" s="23">
        <v>12</v>
      </c>
      <c r="P24" s="23">
        <v>35</v>
      </c>
      <c r="Q24" s="23">
        <v>5</v>
      </c>
      <c r="R24" s="23">
        <v>7</v>
      </c>
      <c r="S24" s="23">
        <v>6</v>
      </c>
      <c r="T24" s="21">
        <f t="shared" si="1"/>
        <v>79</v>
      </c>
      <c r="U24" s="23">
        <v>5</v>
      </c>
      <c r="V24" s="23">
        <v>1</v>
      </c>
      <c r="W24" s="23">
        <v>0</v>
      </c>
      <c r="X24" s="23">
        <v>7</v>
      </c>
      <c r="Y24" s="23">
        <v>2</v>
      </c>
      <c r="Z24" s="23">
        <v>0</v>
      </c>
      <c r="AA24" s="23">
        <v>0</v>
      </c>
      <c r="AB24" s="23">
        <v>1</v>
      </c>
      <c r="AC24" s="23">
        <v>2</v>
      </c>
      <c r="AD24" s="23">
        <v>4</v>
      </c>
      <c r="AE24" s="23">
        <v>6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126</v>
      </c>
      <c r="AL24" s="23">
        <v>3</v>
      </c>
      <c r="AM24" s="23">
        <v>43</v>
      </c>
      <c r="AN24" s="23">
        <v>11</v>
      </c>
      <c r="AO24" s="23">
        <v>3</v>
      </c>
      <c r="AP24" s="23">
        <v>55</v>
      </c>
      <c r="AQ24" s="25">
        <f t="shared" si="0"/>
        <v>11</v>
      </c>
    </row>
    <row r="25" spans="1:43" s="26" customFormat="1" ht="19.5" customHeight="1" x14ac:dyDescent="0.15">
      <c r="A25" s="33" t="s">
        <v>42</v>
      </c>
      <c r="B25" s="23">
        <v>444</v>
      </c>
      <c r="C25" s="20">
        <v>3</v>
      </c>
      <c r="D25" s="23">
        <v>0</v>
      </c>
      <c r="E25" s="20">
        <v>0</v>
      </c>
      <c r="F25" s="20">
        <v>0</v>
      </c>
      <c r="G25" s="20">
        <v>5</v>
      </c>
      <c r="H25" s="20">
        <v>0</v>
      </c>
      <c r="I25" s="20">
        <v>0</v>
      </c>
      <c r="J25" s="20">
        <v>3</v>
      </c>
      <c r="K25" s="20">
        <v>123</v>
      </c>
      <c r="L25" s="20">
        <v>9</v>
      </c>
      <c r="M25" s="20">
        <v>14</v>
      </c>
      <c r="N25" s="20">
        <v>9</v>
      </c>
      <c r="O25" s="20">
        <v>14</v>
      </c>
      <c r="P25" s="20">
        <v>26</v>
      </c>
      <c r="Q25" s="20">
        <v>6</v>
      </c>
      <c r="R25" s="20">
        <v>2</v>
      </c>
      <c r="S25" s="20">
        <v>1</v>
      </c>
      <c r="T25" s="21">
        <f t="shared" si="1"/>
        <v>42</v>
      </c>
      <c r="U25" s="20">
        <v>8</v>
      </c>
      <c r="V25" s="20">
        <v>0</v>
      </c>
      <c r="W25" s="23">
        <v>0</v>
      </c>
      <c r="X25" s="20">
        <v>3</v>
      </c>
      <c r="Y25" s="20">
        <v>3</v>
      </c>
      <c r="Z25" s="20">
        <v>12</v>
      </c>
      <c r="AA25" s="20">
        <v>2</v>
      </c>
      <c r="AB25" s="20">
        <v>1</v>
      </c>
      <c r="AC25" s="20">
        <v>2</v>
      </c>
      <c r="AD25" s="20">
        <v>10</v>
      </c>
      <c r="AE25" s="20">
        <v>3</v>
      </c>
      <c r="AF25" s="20">
        <v>0</v>
      </c>
      <c r="AG25" s="20">
        <v>0</v>
      </c>
      <c r="AH25" s="20">
        <v>5</v>
      </c>
      <c r="AI25" s="20">
        <v>2</v>
      </c>
      <c r="AJ25" s="20">
        <v>3</v>
      </c>
      <c r="AK25" s="20">
        <v>55</v>
      </c>
      <c r="AL25" s="20">
        <v>0</v>
      </c>
      <c r="AM25" s="20">
        <v>8</v>
      </c>
      <c r="AN25" s="20">
        <v>16</v>
      </c>
      <c r="AO25" s="20">
        <v>10</v>
      </c>
      <c r="AP25" s="20">
        <v>14</v>
      </c>
      <c r="AQ25" s="25">
        <f t="shared" si="0"/>
        <v>7</v>
      </c>
    </row>
    <row r="26" spans="1:43" s="26" customFormat="1" ht="7.5" customHeight="1" x14ac:dyDescent="0.15">
      <c r="A26" s="3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s="26" customFormat="1" ht="19.5" customHeight="1" x14ac:dyDescent="0.15">
      <c r="A27" s="33" t="s">
        <v>43</v>
      </c>
      <c r="B27" s="23">
        <v>183</v>
      </c>
      <c r="C27" s="23">
        <v>0</v>
      </c>
      <c r="D27" s="23">
        <v>0</v>
      </c>
      <c r="E27" s="23">
        <v>0</v>
      </c>
      <c r="F27" s="23">
        <v>0</v>
      </c>
      <c r="G27" s="23">
        <v>2</v>
      </c>
      <c r="H27" s="23">
        <v>3</v>
      </c>
      <c r="I27" s="23">
        <v>0</v>
      </c>
      <c r="J27" s="23">
        <v>1</v>
      </c>
      <c r="K27" s="23">
        <v>51</v>
      </c>
      <c r="L27" s="23">
        <v>1</v>
      </c>
      <c r="M27" s="23">
        <v>3</v>
      </c>
      <c r="N27" s="23">
        <v>4</v>
      </c>
      <c r="O27" s="23">
        <v>5</v>
      </c>
      <c r="P27" s="23">
        <v>15</v>
      </c>
      <c r="Q27" s="23">
        <v>0</v>
      </c>
      <c r="R27" s="23">
        <v>2</v>
      </c>
      <c r="S27" s="23">
        <v>2</v>
      </c>
      <c r="T27" s="21">
        <f t="shared" si="1"/>
        <v>19</v>
      </c>
      <c r="U27" s="23">
        <v>1</v>
      </c>
      <c r="V27" s="23">
        <v>0</v>
      </c>
      <c r="W27" s="23">
        <v>0</v>
      </c>
      <c r="X27" s="20">
        <v>1</v>
      </c>
      <c r="Y27" s="20">
        <v>3</v>
      </c>
      <c r="Z27" s="20">
        <v>3</v>
      </c>
      <c r="AA27" s="20">
        <v>0</v>
      </c>
      <c r="AB27" s="20">
        <v>0</v>
      </c>
      <c r="AC27" s="20">
        <v>1</v>
      </c>
      <c r="AD27" s="20">
        <v>1</v>
      </c>
      <c r="AE27" s="20">
        <v>3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21</v>
      </c>
      <c r="AL27" s="20">
        <v>0</v>
      </c>
      <c r="AM27" s="20">
        <v>5</v>
      </c>
      <c r="AN27" s="20">
        <v>4</v>
      </c>
      <c r="AO27" s="20">
        <v>0</v>
      </c>
      <c r="AP27" s="20">
        <v>7</v>
      </c>
      <c r="AQ27" s="25">
        <f t="shared" si="0"/>
        <v>5</v>
      </c>
    </row>
    <row r="28" spans="1:43" s="26" customFormat="1" ht="19.5" customHeight="1" x14ac:dyDescent="0.15">
      <c r="A28" s="34" t="s">
        <v>44</v>
      </c>
      <c r="B28" s="20">
        <v>481</v>
      </c>
      <c r="C28" s="23">
        <v>1</v>
      </c>
      <c r="D28" s="20">
        <v>0</v>
      </c>
      <c r="E28" s="23">
        <v>0</v>
      </c>
      <c r="F28" s="23">
        <v>0</v>
      </c>
      <c r="G28" s="23">
        <v>3</v>
      </c>
      <c r="H28" s="23">
        <v>0</v>
      </c>
      <c r="I28" s="23">
        <v>1</v>
      </c>
      <c r="J28" s="23">
        <v>2</v>
      </c>
      <c r="K28" s="23">
        <v>131</v>
      </c>
      <c r="L28" s="23">
        <v>1</v>
      </c>
      <c r="M28" s="23">
        <v>12</v>
      </c>
      <c r="N28" s="23">
        <v>8</v>
      </c>
      <c r="O28" s="23">
        <v>12</v>
      </c>
      <c r="P28" s="23">
        <v>36</v>
      </c>
      <c r="Q28" s="23">
        <v>5</v>
      </c>
      <c r="R28" s="23">
        <v>0</v>
      </c>
      <c r="S28" s="23">
        <v>2</v>
      </c>
      <c r="T28" s="21">
        <f t="shared" si="1"/>
        <v>55</v>
      </c>
      <c r="U28" s="23">
        <v>3</v>
      </c>
      <c r="V28" s="23">
        <v>1</v>
      </c>
      <c r="W28" s="23">
        <v>2</v>
      </c>
      <c r="X28" s="20">
        <v>4</v>
      </c>
      <c r="Y28" s="20">
        <v>3</v>
      </c>
      <c r="Z28" s="20">
        <v>3</v>
      </c>
      <c r="AA28" s="20">
        <v>0</v>
      </c>
      <c r="AB28" s="20">
        <v>0</v>
      </c>
      <c r="AC28" s="20">
        <v>5</v>
      </c>
      <c r="AD28" s="20">
        <v>7</v>
      </c>
      <c r="AE28" s="20">
        <v>4</v>
      </c>
      <c r="AF28" s="20">
        <v>0</v>
      </c>
      <c r="AG28" s="20">
        <v>0</v>
      </c>
      <c r="AH28" s="20">
        <v>5</v>
      </c>
      <c r="AI28" s="20">
        <v>3</v>
      </c>
      <c r="AJ28" s="20">
        <v>2</v>
      </c>
      <c r="AK28" s="20">
        <v>55</v>
      </c>
      <c r="AL28" s="20">
        <v>0</v>
      </c>
      <c r="AM28" s="20">
        <v>24</v>
      </c>
      <c r="AN28" s="20">
        <v>3</v>
      </c>
      <c r="AO28" s="20">
        <v>1</v>
      </c>
      <c r="AP28" s="20">
        <v>21</v>
      </c>
      <c r="AQ28" s="25">
        <f t="shared" si="0"/>
        <v>6</v>
      </c>
    </row>
    <row r="29" spans="1:43" s="26" customFormat="1" ht="19.5" customHeight="1" x14ac:dyDescent="0.15">
      <c r="A29" s="34" t="s">
        <v>45</v>
      </c>
      <c r="B29" s="20">
        <v>815</v>
      </c>
      <c r="C29" s="20">
        <v>5</v>
      </c>
      <c r="D29" s="20">
        <v>2</v>
      </c>
      <c r="E29" s="20">
        <v>1</v>
      </c>
      <c r="F29" s="20">
        <v>1</v>
      </c>
      <c r="G29" s="20">
        <v>5</v>
      </c>
      <c r="H29" s="20">
        <v>2</v>
      </c>
      <c r="I29" s="20">
        <v>0</v>
      </c>
      <c r="J29" s="20">
        <v>1</v>
      </c>
      <c r="K29" s="20">
        <v>219</v>
      </c>
      <c r="L29" s="20">
        <v>8</v>
      </c>
      <c r="M29" s="20">
        <v>32</v>
      </c>
      <c r="N29" s="20">
        <v>12</v>
      </c>
      <c r="O29" s="20">
        <v>10</v>
      </c>
      <c r="P29" s="20">
        <v>38</v>
      </c>
      <c r="Q29" s="20">
        <v>5</v>
      </c>
      <c r="R29" s="20">
        <v>3</v>
      </c>
      <c r="S29" s="20">
        <v>4</v>
      </c>
      <c r="T29" s="21">
        <f t="shared" si="1"/>
        <v>107</v>
      </c>
      <c r="U29" s="20">
        <v>9</v>
      </c>
      <c r="V29" s="20">
        <v>0</v>
      </c>
      <c r="W29" s="23">
        <v>1</v>
      </c>
      <c r="X29" s="20">
        <v>10</v>
      </c>
      <c r="Y29" s="20">
        <v>1</v>
      </c>
      <c r="Z29" s="20">
        <v>5</v>
      </c>
      <c r="AA29" s="20">
        <v>0</v>
      </c>
      <c r="AB29" s="20">
        <v>0</v>
      </c>
      <c r="AC29" s="20">
        <v>10</v>
      </c>
      <c r="AD29" s="20">
        <v>19</v>
      </c>
      <c r="AE29" s="20">
        <v>7</v>
      </c>
      <c r="AF29" s="20">
        <v>0</v>
      </c>
      <c r="AG29" s="20">
        <v>0</v>
      </c>
      <c r="AH29" s="20">
        <v>5</v>
      </c>
      <c r="AI29" s="20">
        <v>3</v>
      </c>
      <c r="AJ29" s="20">
        <v>2</v>
      </c>
      <c r="AK29" s="20">
        <v>145</v>
      </c>
      <c r="AL29" s="20">
        <v>4</v>
      </c>
      <c r="AM29" s="20">
        <v>46</v>
      </c>
      <c r="AN29" s="20">
        <v>10</v>
      </c>
      <c r="AO29" s="20">
        <v>10</v>
      </c>
      <c r="AP29" s="20">
        <v>59</v>
      </c>
      <c r="AQ29" s="25">
        <f t="shared" si="0"/>
        <v>16</v>
      </c>
    </row>
    <row r="30" spans="1:43" s="26" customFormat="1" ht="19.5" customHeight="1" x14ac:dyDescent="0.15">
      <c r="A30" s="34" t="s">
        <v>46</v>
      </c>
      <c r="B30" s="20">
        <v>667</v>
      </c>
      <c r="C30" s="23">
        <v>4</v>
      </c>
      <c r="D30" s="20">
        <v>1</v>
      </c>
      <c r="E30" s="23">
        <v>1</v>
      </c>
      <c r="F30" s="23">
        <v>0</v>
      </c>
      <c r="G30" s="23">
        <v>4</v>
      </c>
      <c r="H30" s="23">
        <v>1</v>
      </c>
      <c r="I30" s="23">
        <v>0</v>
      </c>
      <c r="J30" s="23">
        <v>3</v>
      </c>
      <c r="K30" s="23">
        <v>149</v>
      </c>
      <c r="L30" s="23">
        <v>2</v>
      </c>
      <c r="M30" s="23">
        <v>21</v>
      </c>
      <c r="N30" s="23">
        <v>10</v>
      </c>
      <c r="O30" s="23">
        <v>13</v>
      </c>
      <c r="P30" s="23">
        <v>34</v>
      </c>
      <c r="Q30" s="23">
        <v>7</v>
      </c>
      <c r="R30" s="23">
        <v>3</v>
      </c>
      <c r="S30" s="23">
        <v>4</v>
      </c>
      <c r="T30" s="21">
        <f t="shared" si="1"/>
        <v>55</v>
      </c>
      <c r="U30" s="23">
        <v>2</v>
      </c>
      <c r="V30" s="23">
        <v>1</v>
      </c>
      <c r="W30" s="20">
        <v>0</v>
      </c>
      <c r="X30" s="23">
        <v>10</v>
      </c>
      <c r="Y30" s="23">
        <v>3</v>
      </c>
      <c r="Z30" s="23">
        <v>6</v>
      </c>
      <c r="AA30" s="23">
        <v>0</v>
      </c>
      <c r="AB30" s="23">
        <v>1</v>
      </c>
      <c r="AC30" s="23">
        <v>3</v>
      </c>
      <c r="AD30" s="23">
        <v>21</v>
      </c>
      <c r="AE30" s="23">
        <v>9</v>
      </c>
      <c r="AF30" s="23">
        <v>0</v>
      </c>
      <c r="AG30" s="23">
        <v>0</v>
      </c>
      <c r="AH30" s="23">
        <v>4</v>
      </c>
      <c r="AI30" s="23">
        <v>1</v>
      </c>
      <c r="AJ30" s="23">
        <v>3</v>
      </c>
      <c r="AK30" s="23">
        <v>115</v>
      </c>
      <c r="AL30" s="23">
        <v>0</v>
      </c>
      <c r="AM30" s="23">
        <v>27</v>
      </c>
      <c r="AN30" s="23">
        <v>8</v>
      </c>
      <c r="AO30" s="23">
        <v>7</v>
      </c>
      <c r="AP30" s="23">
        <v>46</v>
      </c>
      <c r="AQ30" s="25">
        <f t="shared" si="0"/>
        <v>27</v>
      </c>
    </row>
    <row r="31" spans="1:43" s="26" customFormat="1" ht="19.5" customHeight="1" x14ac:dyDescent="0.15">
      <c r="A31" s="34" t="s">
        <v>47</v>
      </c>
      <c r="B31" s="57">
        <v>280</v>
      </c>
      <c r="C31" s="23">
        <v>0</v>
      </c>
      <c r="D31" s="20">
        <v>0</v>
      </c>
      <c r="E31" s="23">
        <v>0</v>
      </c>
      <c r="F31" s="23">
        <v>0</v>
      </c>
      <c r="G31" s="23">
        <v>1</v>
      </c>
      <c r="H31" s="23">
        <v>0</v>
      </c>
      <c r="I31" s="23">
        <v>0</v>
      </c>
      <c r="J31" s="23">
        <v>2</v>
      </c>
      <c r="K31" s="23">
        <v>74</v>
      </c>
      <c r="L31" s="23">
        <v>2</v>
      </c>
      <c r="M31" s="23">
        <v>8</v>
      </c>
      <c r="N31" s="23">
        <v>12</v>
      </c>
      <c r="O31" s="23">
        <v>3</v>
      </c>
      <c r="P31" s="23">
        <v>14</v>
      </c>
      <c r="Q31" s="23">
        <v>2</v>
      </c>
      <c r="R31" s="23">
        <v>2</v>
      </c>
      <c r="S31" s="23">
        <v>0</v>
      </c>
      <c r="T31" s="21">
        <f t="shared" si="1"/>
        <v>31</v>
      </c>
      <c r="U31" s="23">
        <v>3</v>
      </c>
      <c r="V31" s="23">
        <v>1</v>
      </c>
      <c r="W31" s="20">
        <v>0</v>
      </c>
      <c r="X31" s="23">
        <v>1</v>
      </c>
      <c r="Y31" s="23">
        <v>1</v>
      </c>
      <c r="Z31" s="23">
        <v>3</v>
      </c>
      <c r="AA31" s="23">
        <v>0</v>
      </c>
      <c r="AB31" s="23">
        <v>0</v>
      </c>
      <c r="AC31" s="23">
        <v>2</v>
      </c>
      <c r="AD31" s="23">
        <v>5</v>
      </c>
      <c r="AE31" s="23">
        <v>3</v>
      </c>
      <c r="AF31" s="23">
        <v>0</v>
      </c>
      <c r="AG31" s="23">
        <v>0</v>
      </c>
      <c r="AH31" s="23">
        <v>1</v>
      </c>
      <c r="AI31" s="23">
        <v>0</v>
      </c>
      <c r="AJ31" s="23">
        <v>1</v>
      </c>
      <c r="AK31" s="23">
        <v>45</v>
      </c>
      <c r="AL31" s="23">
        <v>0</v>
      </c>
      <c r="AM31" s="23">
        <v>19</v>
      </c>
      <c r="AN31" s="23">
        <v>3</v>
      </c>
      <c r="AO31" s="23">
        <v>3</v>
      </c>
      <c r="AP31" s="23">
        <v>13</v>
      </c>
      <c r="AQ31" s="25">
        <f t="shared" si="0"/>
        <v>7</v>
      </c>
    </row>
    <row r="32" spans="1:43" ht="7.5" customHeight="1" thickBot="1" x14ac:dyDescent="0.2">
      <c r="A32" s="35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1:8" ht="7.5" customHeight="1" thickTop="1" x14ac:dyDescent="0.15">
      <c r="A33" s="44"/>
      <c r="B33" s="45"/>
      <c r="C33" s="45"/>
      <c r="D33" s="45"/>
      <c r="E33" s="45"/>
      <c r="F33" s="45"/>
      <c r="G33" s="45"/>
      <c r="H33" s="45"/>
    </row>
    <row r="34" spans="1:8" x14ac:dyDescent="0.15">
      <c r="A34" s="3" t="s">
        <v>72</v>
      </c>
      <c r="B34" s="45"/>
      <c r="C34" s="45"/>
      <c r="D34" s="45"/>
      <c r="E34" s="45"/>
      <c r="F34" s="45"/>
      <c r="G34" s="45"/>
      <c r="H34" s="45"/>
    </row>
    <row r="35" spans="1:8" ht="6" customHeight="1" x14ac:dyDescent="0.15"/>
    <row r="36" spans="1:8" x14ac:dyDescent="0.15">
      <c r="A36" s="38" t="s">
        <v>73</v>
      </c>
    </row>
  </sheetData>
  <mergeCells count="24">
    <mergeCell ref="Y3:Y4"/>
    <mergeCell ref="Z3:Z4"/>
    <mergeCell ref="AA3:AA4"/>
    <mergeCell ref="A3:A4"/>
    <mergeCell ref="B3:B4"/>
    <mergeCell ref="C3:C4"/>
    <mergeCell ref="D3:F3"/>
    <mergeCell ref="G3:G4"/>
    <mergeCell ref="H3:H4"/>
    <mergeCell ref="I3:I4"/>
    <mergeCell ref="J3:J4"/>
    <mergeCell ref="M3:T3"/>
    <mergeCell ref="U3:U4"/>
    <mergeCell ref="V3:V4"/>
    <mergeCell ref="W3:W4"/>
    <mergeCell ref="X3:X4"/>
    <mergeCell ref="AH3:AJ3"/>
    <mergeCell ref="AK3:AQ3"/>
    <mergeCell ref="AB3:AB4"/>
    <mergeCell ref="AC3:AC4"/>
    <mergeCell ref="AD3:AD4"/>
    <mergeCell ref="AE3:AE4"/>
    <mergeCell ref="AF3:AF4"/>
    <mergeCell ref="AG3:AG4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workbookViewId="0">
      <selection activeCell="K3" sqref="K3:K4"/>
    </sheetView>
  </sheetViews>
  <sheetFormatPr defaultRowHeight="13.5" x14ac:dyDescent="0.15"/>
  <cols>
    <col min="1" max="1" width="13.625" style="49" customWidth="1"/>
    <col min="2" max="12" width="11.625" style="49" customWidth="1"/>
    <col min="13" max="13" width="13.5" style="49" customWidth="1"/>
    <col min="14" max="21" width="11.625" style="49" customWidth="1"/>
    <col min="22" max="41" width="13.25" style="49" customWidth="1"/>
    <col min="42" max="255" width="9" style="49"/>
    <col min="256" max="256" width="13.625" style="49" customWidth="1"/>
    <col min="257" max="267" width="11.625" style="49" customWidth="1"/>
    <col min="268" max="268" width="13.5" style="49" customWidth="1"/>
    <col min="269" max="276" width="11.625" style="49" customWidth="1"/>
    <col min="277" max="278" width="11" style="49" customWidth="1"/>
    <col min="279" max="279" width="8.5" style="49" customWidth="1"/>
    <col min="280" max="280" width="10" style="49" customWidth="1"/>
    <col min="281" max="281" width="9.625" style="49" customWidth="1"/>
    <col min="282" max="282" width="6.625" style="49" customWidth="1"/>
    <col min="283" max="283" width="8.5" style="49" customWidth="1"/>
    <col min="284" max="284" width="8.375" style="49" customWidth="1"/>
    <col min="285" max="511" width="9" style="49"/>
    <col min="512" max="512" width="13.625" style="49" customWidth="1"/>
    <col min="513" max="523" width="11.625" style="49" customWidth="1"/>
    <col min="524" max="524" width="13.5" style="49" customWidth="1"/>
    <col min="525" max="532" width="11.625" style="49" customWidth="1"/>
    <col min="533" max="534" width="11" style="49" customWidth="1"/>
    <col min="535" max="535" width="8.5" style="49" customWidth="1"/>
    <col min="536" max="536" width="10" style="49" customWidth="1"/>
    <col min="537" max="537" width="9.625" style="49" customWidth="1"/>
    <col min="538" max="538" width="6.625" style="49" customWidth="1"/>
    <col min="539" max="539" width="8.5" style="49" customWidth="1"/>
    <col min="540" max="540" width="8.375" style="49" customWidth="1"/>
    <col min="541" max="767" width="9" style="49"/>
    <col min="768" max="768" width="13.625" style="49" customWidth="1"/>
    <col min="769" max="779" width="11.625" style="49" customWidth="1"/>
    <col min="780" max="780" width="13.5" style="49" customWidth="1"/>
    <col min="781" max="788" width="11.625" style="49" customWidth="1"/>
    <col min="789" max="790" width="11" style="49" customWidth="1"/>
    <col min="791" max="791" width="8.5" style="49" customWidth="1"/>
    <col min="792" max="792" width="10" style="49" customWidth="1"/>
    <col min="793" max="793" width="9.625" style="49" customWidth="1"/>
    <col min="794" max="794" width="6.625" style="49" customWidth="1"/>
    <col min="795" max="795" width="8.5" style="49" customWidth="1"/>
    <col min="796" max="796" width="8.375" style="49" customWidth="1"/>
    <col min="797" max="1023" width="9" style="49"/>
    <col min="1024" max="1024" width="13.625" style="49" customWidth="1"/>
    <col min="1025" max="1035" width="11.625" style="49" customWidth="1"/>
    <col min="1036" max="1036" width="13.5" style="49" customWidth="1"/>
    <col min="1037" max="1044" width="11.625" style="49" customWidth="1"/>
    <col min="1045" max="1046" width="11" style="49" customWidth="1"/>
    <col min="1047" max="1047" width="8.5" style="49" customWidth="1"/>
    <col min="1048" max="1048" width="10" style="49" customWidth="1"/>
    <col min="1049" max="1049" width="9.625" style="49" customWidth="1"/>
    <col min="1050" max="1050" width="6.625" style="49" customWidth="1"/>
    <col min="1051" max="1051" width="8.5" style="49" customWidth="1"/>
    <col min="1052" max="1052" width="8.375" style="49" customWidth="1"/>
    <col min="1053" max="1279" width="9" style="49"/>
    <col min="1280" max="1280" width="13.625" style="49" customWidth="1"/>
    <col min="1281" max="1291" width="11.625" style="49" customWidth="1"/>
    <col min="1292" max="1292" width="13.5" style="49" customWidth="1"/>
    <col min="1293" max="1300" width="11.625" style="49" customWidth="1"/>
    <col min="1301" max="1302" width="11" style="49" customWidth="1"/>
    <col min="1303" max="1303" width="8.5" style="49" customWidth="1"/>
    <col min="1304" max="1304" width="10" style="49" customWidth="1"/>
    <col min="1305" max="1305" width="9.625" style="49" customWidth="1"/>
    <col min="1306" max="1306" width="6.625" style="49" customWidth="1"/>
    <col min="1307" max="1307" width="8.5" style="49" customWidth="1"/>
    <col min="1308" max="1308" width="8.375" style="49" customWidth="1"/>
    <col min="1309" max="1535" width="9" style="49"/>
    <col min="1536" max="1536" width="13.625" style="49" customWidth="1"/>
    <col min="1537" max="1547" width="11.625" style="49" customWidth="1"/>
    <col min="1548" max="1548" width="13.5" style="49" customWidth="1"/>
    <col min="1549" max="1556" width="11.625" style="49" customWidth="1"/>
    <col min="1557" max="1558" width="11" style="49" customWidth="1"/>
    <col min="1559" max="1559" width="8.5" style="49" customWidth="1"/>
    <col min="1560" max="1560" width="10" style="49" customWidth="1"/>
    <col min="1561" max="1561" width="9.625" style="49" customWidth="1"/>
    <col min="1562" max="1562" width="6.625" style="49" customWidth="1"/>
    <col min="1563" max="1563" width="8.5" style="49" customWidth="1"/>
    <col min="1564" max="1564" width="8.375" style="49" customWidth="1"/>
    <col min="1565" max="1791" width="9" style="49"/>
    <col min="1792" max="1792" width="13.625" style="49" customWidth="1"/>
    <col min="1793" max="1803" width="11.625" style="49" customWidth="1"/>
    <col min="1804" max="1804" width="13.5" style="49" customWidth="1"/>
    <col min="1805" max="1812" width="11.625" style="49" customWidth="1"/>
    <col min="1813" max="1814" width="11" style="49" customWidth="1"/>
    <col min="1815" max="1815" width="8.5" style="49" customWidth="1"/>
    <col min="1816" max="1816" width="10" style="49" customWidth="1"/>
    <col min="1817" max="1817" width="9.625" style="49" customWidth="1"/>
    <col min="1818" max="1818" width="6.625" style="49" customWidth="1"/>
    <col min="1819" max="1819" width="8.5" style="49" customWidth="1"/>
    <col min="1820" max="1820" width="8.375" style="49" customWidth="1"/>
    <col min="1821" max="2047" width="9" style="49"/>
    <col min="2048" max="2048" width="13.625" style="49" customWidth="1"/>
    <col min="2049" max="2059" width="11.625" style="49" customWidth="1"/>
    <col min="2060" max="2060" width="13.5" style="49" customWidth="1"/>
    <col min="2061" max="2068" width="11.625" style="49" customWidth="1"/>
    <col min="2069" max="2070" width="11" style="49" customWidth="1"/>
    <col min="2071" max="2071" width="8.5" style="49" customWidth="1"/>
    <col min="2072" max="2072" width="10" style="49" customWidth="1"/>
    <col min="2073" max="2073" width="9.625" style="49" customWidth="1"/>
    <col min="2074" max="2074" width="6.625" style="49" customWidth="1"/>
    <col min="2075" max="2075" width="8.5" style="49" customWidth="1"/>
    <col min="2076" max="2076" width="8.375" style="49" customWidth="1"/>
    <col min="2077" max="2303" width="9" style="49"/>
    <col min="2304" max="2304" width="13.625" style="49" customWidth="1"/>
    <col min="2305" max="2315" width="11.625" style="49" customWidth="1"/>
    <col min="2316" max="2316" width="13.5" style="49" customWidth="1"/>
    <col min="2317" max="2324" width="11.625" style="49" customWidth="1"/>
    <col min="2325" max="2326" width="11" style="49" customWidth="1"/>
    <col min="2327" max="2327" width="8.5" style="49" customWidth="1"/>
    <col min="2328" max="2328" width="10" style="49" customWidth="1"/>
    <col min="2329" max="2329" width="9.625" style="49" customWidth="1"/>
    <col min="2330" max="2330" width="6.625" style="49" customWidth="1"/>
    <col min="2331" max="2331" width="8.5" style="49" customWidth="1"/>
    <col min="2332" max="2332" width="8.375" style="49" customWidth="1"/>
    <col min="2333" max="2559" width="9" style="49"/>
    <col min="2560" max="2560" width="13.625" style="49" customWidth="1"/>
    <col min="2561" max="2571" width="11.625" style="49" customWidth="1"/>
    <col min="2572" max="2572" width="13.5" style="49" customWidth="1"/>
    <col min="2573" max="2580" width="11.625" style="49" customWidth="1"/>
    <col min="2581" max="2582" width="11" style="49" customWidth="1"/>
    <col min="2583" max="2583" width="8.5" style="49" customWidth="1"/>
    <col min="2584" max="2584" width="10" style="49" customWidth="1"/>
    <col min="2585" max="2585" width="9.625" style="49" customWidth="1"/>
    <col min="2586" max="2586" width="6.625" style="49" customWidth="1"/>
    <col min="2587" max="2587" width="8.5" style="49" customWidth="1"/>
    <col min="2588" max="2588" width="8.375" style="49" customWidth="1"/>
    <col min="2589" max="2815" width="9" style="49"/>
    <col min="2816" max="2816" width="13.625" style="49" customWidth="1"/>
    <col min="2817" max="2827" width="11.625" style="49" customWidth="1"/>
    <col min="2828" max="2828" width="13.5" style="49" customWidth="1"/>
    <col min="2829" max="2836" width="11.625" style="49" customWidth="1"/>
    <col min="2837" max="2838" width="11" style="49" customWidth="1"/>
    <col min="2839" max="2839" width="8.5" style="49" customWidth="1"/>
    <col min="2840" max="2840" width="10" style="49" customWidth="1"/>
    <col min="2841" max="2841" width="9.625" style="49" customWidth="1"/>
    <col min="2842" max="2842" width="6.625" style="49" customWidth="1"/>
    <col min="2843" max="2843" width="8.5" style="49" customWidth="1"/>
    <col min="2844" max="2844" width="8.375" style="49" customWidth="1"/>
    <col min="2845" max="3071" width="9" style="49"/>
    <col min="3072" max="3072" width="13.625" style="49" customWidth="1"/>
    <col min="3073" max="3083" width="11.625" style="49" customWidth="1"/>
    <col min="3084" max="3084" width="13.5" style="49" customWidth="1"/>
    <col min="3085" max="3092" width="11.625" style="49" customWidth="1"/>
    <col min="3093" max="3094" width="11" style="49" customWidth="1"/>
    <col min="3095" max="3095" width="8.5" style="49" customWidth="1"/>
    <col min="3096" max="3096" width="10" style="49" customWidth="1"/>
    <col min="3097" max="3097" width="9.625" style="49" customWidth="1"/>
    <col min="3098" max="3098" width="6.625" style="49" customWidth="1"/>
    <col min="3099" max="3099" width="8.5" style="49" customWidth="1"/>
    <col min="3100" max="3100" width="8.375" style="49" customWidth="1"/>
    <col min="3101" max="3327" width="9" style="49"/>
    <col min="3328" max="3328" width="13.625" style="49" customWidth="1"/>
    <col min="3329" max="3339" width="11.625" style="49" customWidth="1"/>
    <col min="3340" max="3340" width="13.5" style="49" customWidth="1"/>
    <col min="3341" max="3348" width="11.625" style="49" customWidth="1"/>
    <col min="3349" max="3350" width="11" style="49" customWidth="1"/>
    <col min="3351" max="3351" width="8.5" style="49" customWidth="1"/>
    <col min="3352" max="3352" width="10" style="49" customWidth="1"/>
    <col min="3353" max="3353" width="9.625" style="49" customWidth="1"/>
    <col min="3354" max="3354" width="6.625" style="49" customWidth="1"/>
    <col min="3355" max="3355" width="8.5" style="49" customWidth="1"/>
    <col min="3356" max="3356" width="8.375" style="49" customWidth="1"/>
    <col min="3357" max="3583" width="9" style="49"/>
    <col min="3584" max="3584" width="13.625" style="49" customWidth="1"/>
    <col min="3585" max="3595" width="11.625" style="49" customWidth="1"/>
    <col min="3596" max="3596" width="13.5" style="49" customWidth="1"/>
    <col min="3597" max="3604" width="11.625" style="49" customWidth="1"/>
    <col min="3605" max="3606" width="11" style="49" customWidth="1"/>
    <col min="3607" max="3607" width="8.5" style="49" customWidth="1"/>
    <col min="3608" max="3608" width="10" style="49" customWidth="1"/>
    <col min="3609" max="3609" width="9.625" style="49" customWidth="1"/>
    <col min="3610" max="3610" width="6.625" style="49" customWidth="1"/>
    <col min="3611" max="3611" width="8.5" style="49" customWidth="1"/>
    <col min="3612" max="3612" width="8.375" style="49" customWidth="1"/>
    <col min="3613" max="3839" width="9" style="49"/>
    <col min="3840" max="3840" width="13.625" style="49" customWidth="1"/>
    <col min="3841" max="3851" width="11.625" style="49" customWidth="1"/>
    <col min="3852" max="3852" width="13.5" style="49" customWidth="1"/>
    <col min="3853" max="3860" width="11.625" style="49" customWidth="1"/>
    <col min="3861" max="3862" width="11" style="49" customWidth="1"/>
    <col min="3863" max="3863" width="8.5" style="49" customWidth="1"/>
    <col min="3864" max="3864" width="10" style="49" customWidth="1"/>
    <col min="3865" max="3865" width="9.625" style="49" customWidth="1"/>
    <col min="3866" max="3866" width="6.625" style="49" customWidth="1"/>
    <col min="3867" max="3867" width="8.5" style="49" customWidth="1"/>
    <col min="3868" max="3868" width="8.375" style="49" customWidth="1"/>
    <col min="3869" max="4095" width="9" style="49"/>
    <col min="4096" max="4096" width="13.625" style="49" customWidth="1"/>
    <col min="4097" max="4107" width="11.625" style="49" customWidth="1"/>
    <col min="4108" max="4108" width="13.5" style="49" customWidth="1"/>
    <col min="4109" max="4116" width="11.625" style="49" customWidth="1"/>
    <col min="4117" max="4118" width="11" style="49" customWidth="1"/>
    <col min="4119" max="4119" width="8.5" style="49" customWidth="1"/>
    <col min="4120" max="4120" width="10" style="49" customWidth="1"/>
    <col min="4121" max="4121" width="9.625" style="49" customWidth="1"/>
    <col min="4122" max="4122" width="6.625" style="49" customWidth="1"/>
    <col min="4123" max="4123" width="8.5" style="49" customWidth="1"/>
    <col min="4124" max="4124" width="8.375" style="49" customWidth="1"/>
    <col min="4125" max="4351" width="9" style="49"/>
    <col min="4352" max="4352" width="13.625" style="49" customWidth="1"/>
    <col min="4353" max="4363" width="11.625" style="49" customWidth="1"/>
    <col min="4364" max="4364" width="13.5" style="49" customWidth="1"/>
    <col min="4365" max="4372" width="11.625" style="49" customWidth="1"/>
    <col min="4373" max="4374" width="11" style="49" customWidth="1"/>
    <col min="4375" max="4375" width="8.5" style="49" customWidth="1"/>
    <col min="4376" max="4376" width="10" style="49" customWidth="1"/>
    <col min="4377" max="4377" width="9.625" style="49" customWidth="1"/>
    <col min="4378" max="4378" width="6.625" style="49" customWidth="1"/>
    <col min="4379" max="4379" width="8.5" style="49" customWidth="1"/>
    <col min="4380" max="4380" width="8.375" style="49" customWidth="1"/>
    <col min="4381" max="4607" width="9" style="49"/>
    <col min="4608" max="4608" width="13.625" style="49" customWidth="1"/>
    <col min="4609" max="4619" width="11.625" style="49" customWidth="1"/>
    <col min="4620" max="4620" width="13.5" style="49" customWidth="1"/>
    <col min="4621" max="4628" width="11.625" style="49" customWidth="1"/>
    <col min="4629" max="4630" width="11" style="49" customWidth="1"/>
    <col min="4631" max="4631" width="8.5" style="49" customWidth="1"/>
    <col min="4632" max="4632" width="10" style="49" customWidth="1"/>
    <col min="4633" max="4633" width="9.625" style="49" customWidth="1"/>
    <col min="4634" max="4634" width="6.625" style="49" customWidth="1"/>
    <col min="4635" max="4635" width="8.5" style="49" customWidth="1"/>
    <col min="4636" max="4636" width="8.375" style="49" customWidth="1"/>
    <col min="4637" max="4863" width="9" style="49"/>
    <col min="4864" max="4864" width="13.625" style="49" customWidth="1"/>
    <col min="4865" max="4875" width="11.625" style="49" customWidth="1"/>
    <col min="4876" max="4876" width="13.5" style="49" customWidth="1"/>
    <col min="4877" max="4884" width="11.625" style="49" customWidth="1"/>
    <col min="4885" max="4886" width="11" style="49" customWidth="1"/>
    <col min="4887" max="4887" width="8.5" style="49" customWidth="1"/>
    <col min="4888" max="4888" width="10" style="49" customWidth="1"/>
    <col min="4889" max="4889" width="9.625" style="49" customWidth="1"/>
    <col min="4890" max="4890" width="6.625" style="49" customWidth="1"/>
    <col min="4891" max="4891" width="8.5" style="49" customWidth="1"/>
    <col min="4892" max="4892" width="8.375" style="49" customWidth="1"/>
    <col min="4893" max="5119" width="9" style="49"/>
    <col min="5120" max="5120" width="13.625" style="49" customWidth="1"/>
    <col min="5121" max="5131" width="11.625" style="49" customWidth="1"/>
    <col min="5132" max="5132" width="13.5" style="49" customWidth="1"/>
    <col min="5133" max="5140" width="11.625" style="49" customWidth="1"/>
    <col min="5141" max="5142" width="11" style="49" customWidth="1"/>
    <col min="5143" max="5143" width="8.5" style="49" customWidth="1"/>
    <col min="5144" max="5144" width="10" style="49" customWidth="1"/>
    <col min="5145" max="5145" width="9.625" style="49" customWidth="1"/>
    <col min="5146" max="5146" width="6.625" style="49" customWidth="1"/>
    <col min="5147" max="5147" width="8.5" style="49" customWidth="1"/>
    <col min="5148" max="5148" width="8.375" style="49" customWidth="1"/>
    <col min="5149" max="5375" width="9" style="49"/>
    <col min="5376" max="5376" width="13.625" style="49" customWidth="1"/>
    <col min="5377" max="5387" width="11.625" style="49" customWidth="1"/>
    <col min="5388" max="5388" width="13.5" style="49" customWidth="1"/>
    <col min="5389" max="5396" width="11.625" style="49" customWidth="1"/>
    <col min="5397" max="5398" width="11" style="49" customWidth="1"/>
    <col min="5399" max="5399" width="8.5" style="49" customWidth="1"/>
    <col min="5400" max="5400" width="10" style="49" customWidth="1"/>
    <col min="5401" max="5401" width="9.625" style="49" customWidth="1"/>
    <col min="5402" max="5402" width="6.625" style="49" customWidth="1"/>
    <col min="5403" max="5403" width="8.5" style="49" customWidth="1"/>
    <col min="5404" max="5404" width="8.375" style="49" customWidth="1"/>
    <col min="5405" max="5631" width="9" style="49"/>
    <col min="5632" max="5632" width="13.625" style="49" customWidth="1"/>
    <col min="5633" max="5643" width="11.625" style="49" customWidth="1"/>
    <col min="5644" max="5644" width="13.5" style="49" customWidth="1"/>
    <col min="5645" max="5652" width="11.625" style="49" customWidth="1"/>
    <col min="5653" max="5654" width="11" style="49" customWidth="1"/>
    <col min="5655" max="5655" width="8.5" style="49" customWidth="1"/>
    <col min="5656" max="5656" width="10" style="49" customWidth="1"/>
    <col min="5657" max="5657" width="9.625" style="49" customWidth="1"/>
    <col min="5658" max="5658" width="6.625" style="49" customWidth="1"/>
    <col min="5659" max="5659" width="8.5" style="49" customWidth="1"/>
    <col min="5660" max="5660" width="8.375" style="49" customWidth="1"/>
    <col min="5661" max="5887" width="9" style="49"/>
    <col min="5888" max="5888" width="13.625" style="49" customWidth="1"/>
    <col min="5889" max="5899" width="11.625" style="49" customWidth="1"/>
    <col min="5900" max="5900" width="13.5" style="49" customWidth="1"/>
    <col min="5901" max="5908" width="11.625" style="49" customWidth="1"/>
    <col min="5909" max="5910" width="11" style="49" customWidth="1"/>
    <col min="5911" max="5911" width="8.5" style="49" customWidth="1"/>
    <col min="5912" max="5912" width="10" style="49" customWidth="1"/>
    <col min="5913" max="5913" width="9.625" style="49" customWidth="1"/>
    <col min="5914" max="5914" width="6.625" style="49" customWidth="1"/>
    <col min="5915" max="5915" width="8.5" style="49" customWidth="1"/>
    <col min="5916" max="5916" width="8.375" style="49" customWidth="1"/>
    <col min="5917" max="6143" width="9" style="49"/>
    <col min="6144" max="6144" width="13.625" style="49" customWidth="1"/>
    <col min="6145" max="6155" width="11.625" style="49" customWidth="1"/>
    <col min="6156" max="6156" width="13.5" style="49" customWidth="1"/>
    <col min="6157" max="6164" width="11.625" style="49" customWidth="1"/>
    <col min="6165" max="6166" width="11" style="49" customWidth="1"/>
    <col min="6167" max="6167" width="8.5" style="49" customWidth="1"/>
    <col min="6168" max="6168" width="10" style="49" customWidth="1"/>
    <col min="6169" max="6169" width="9.625" style="49" customWidth="1"/>
    <col min="6170" max="6170" width="6.625" style="49" customWidth="1"/>
    <col min="6171" max="6171" width="8.5" style="49" customWidth="1"/>
    <col min="6172" max="6172" width="8.375" style="49" customWidth="1"/>
    <col min="6173" max="6399" width="9" style="49"/>
    <col min="6400" max="6400" width="13.625" style="49" customWidth="1"/>
    <col min="6401" max="6411" width="11.625" style="49" customWidth="1"/>
    <col min="6412" max="6412" width="13.5" style="49" customWidth="1"/>
    <col min="6413" max="6420" width="11.625" style="49" customWidth="1"/>
    <col min="6421" max="6422" width="11" style="49" customWidth="1"/>
    <col min="6423" max="6423" width="8.5" style="49" customWidth="1"/>
    <col min="6424" max="6424" width="10" style="49" customWidth="1"/>
    <col min="6425" max="6425" width="9.625" style="49" customWidth="1"/>
    <col min="6426" max="6426" width="6.625" style="49" customWidth="1"/>
    <col min="6427" max="6427" width="8.5" style="49" customWidth="1"/>
    <col min="6428" max="6428" width="8.375" style="49" customWidth="1"/>
    <col min="6429" max="6655" width="9" style="49"/>
    <col min="6656" max="6656" width="13.625" style="49" customWidth="1"/>
    <col min="6657" max="6667" width="11.625" style="49" customWidth="1"/>
    <col min="6668" max="6668" width="13.5" style="49" customWidth="1"/>
    <col min="6669" max="6676" width="11.625" style="49" customWidth="1"/>
    <col min="6677" max="6678" width="11" style="49" customWidth="1"/>
    <col min="6679" max="6679" width="8.5" style="49" customWidth="1"/>
    <col min="6680" max="6680" width="10" style="49" customWidth="1"/>
    <col min="6681" max="6681" width="9.625" style="49" customWidth="1"/>
    <col min="6682" max="6682" width="6.625" style="49" customWidth="1"/>
    <col min="6683" max="6683" width="8.5" style="49" customWidth="1"/>
    <col min="6684" max="6684" width="8.375" style="49" customWidth="1"/>
    <col min="6685" max="6911" width="9" style="49"/>
    <col min="6912" max="6912" width="13.625" style="49" customWidth="1"/>
    <col min="6913" max="6923" width="11.625" style="49" customWidth="1"/>
    <col min="6924" max="6924" width="13.5" style="49" customWidth="1"/>
    <col min="6925" max="6932" width="11.625" style="49" customWidth="1"/>
    <col min="6933" max="6934" width="11" style="49" customWidth="1"/>
    <col min="6935" max="6935" width="8.5" style="49" customWidth="1"/>
    <col min="6936" max="6936" width="10" style="49" customWidth="1"/>
    <col min="6937" max="6937" width="9.625" style="49" customWidth="1"/>
    <col min="6938" max="6938" width="6.625" style="49" customWidth="1"/>
    <col min="6939" max="6939" width="8.5" style="49" customWidth="1"/>
    <col min="6940" max="6940" width="8.375" style="49" customWidth="1"/>
    <col min="6941" max="7167" width="9" style="49"/>
    <col min="7168" max="7168" width="13.625" style="49" customWidth="1"/>
    <col min="7169" max="7179" width="11.625" style="49" customWidth="1"/>
    <col min="7180" max="7180" width="13.5" style="49" customWidth="1"/>
    <col min="7181" max="7188" width="11.625" style="49" customWidth="1"/>
    <col min="7189" max="7190" width="11" style="49" customWidth="1"/>
    <col min="7191" max="7191" width="8.5" style="49" customWidth="1"/>
    <col min="7192" max="7192" width="10" style="49" customWidth="1"/>
    <col min="7193" max="7193" width="9.625" style="49" customWidth="1"/>
    <col min="7194" max="7194" width="6.625" style="49" customWidth="1"/>
    <col min="7195" max="7195" width="8.5" style="49" customWidth="1"/>
    <col min="7196" max="7196" width="8.375" style="49" customWidth="1"/>
    <col min="7197" max="7423" width="9" style="49"/>
    <col min="7424" max="7424" width="13.625" style="49" customWidth="1"/>
    <col min="7425" max="7435" width="11.625" style="49" customWidth="1"/>
    <col min="7436" max="7436" width="13.5" style="49" customWidth="1"/>
    <col min="7437" max="7444" width="11.625" style="49" customWidth="1"/>
    <col min="7445" max="7446" width="11" style="49" customWidth="1"/>
    <col min="7447" max="7447" width="8.5" style="49" customWidth="1"/>
    <col min="7448" max="7448" width="10" style="49" customWidth="1"/>
    <col min="7449" max="7449" width="9.625" style="49" customWidth="1"/>
    <col min="7450" max="7450" width="6.625" style="49" customWidth="1"/>
    <col min="7451" max="7451" width="8.5" style="49" customWidth="1"/>
    <col min="7452" max="7452" width="8.375" style="49" customWidth="1"/>
    <col min="7453" max="7679" width="9" style="49"/>
    <col min="7680" max="7680" width="13.625" style="49" customWidth="1"/>
    <col min="7681" max="7691" width="11.625" style="49" customWidth="1"/>
    <col min="7692" max="7692" width="13.5" style="49" customWidth="1"/>
    <col min="7693" max="7700" width="11.625" style="49" customWidth="1"/>
    <col min="7701" max="7702" width="11" style="49" customWidth="1"/>
    <col min="7703" max="7703" width="8.5" style="49" customWidth="1"/>
    <col min="7704" max="7704" width="10" style="49" customWidth="1"/>
    <col min="7705" max="7705" width="9.625" style="49" customWidth="1"/>
    <col min="7706" max="7706" width="6.625" style="49" customWidth="1"/>
    <col min="7707" max="7707" width="8.5" style="49" customWidth="1"/>
    <col min="7708" max="7708" width="8.375" style="49" customWidth="1"/>
    <col min="7709" max="7935" width="9" style="49"/>
    <col min="7936" max="7936" width="13.625" style="49" customWidth="1"/>
    <col min="7937" max="7947" width="11.625" style="49" customWidth="1"/>
    <col min="7948" max="7948" width="13.5" style="49" customWidth="1"/>
    <col min="7949" max="7956" width="11.625" style="49" customWidth="1"/>
    <col min="7957" max="7958" width="11" style="49" customWidth="1"/>
    <col min="7959" max="7959" width="8.5" style="49" customWidth="1"/>
    <col min="7960" max="7960" width="10" style="49" customWidth="1"/>
    <col min="7961" max="7961" width="9.625" style="49" customWidth="1"/>
    <col min="7962" max="7962" width="6.625" style="49" customWidth="1"/>
    <col min="7963" max="7963" width="8.5" style="49" customWidth="1"/>
    <col min="7964" max="7964" width="8.375" style="49" customWidth="1"/>
    <col min="7965" max="8191" width="9" style="49"/>
    <col min="8192" max="8192" width="13.625" style="49" customWidth="1"/>
    <col min="8193" max="8203" width="11.625" style="49" customWidth="1"/>
    <col min="8204" max="8204" width="13.5" style="49" customWidth="1"/>
    <col min="8205" max="8212" width="11.625" style="49" customWidth="1"/>
    <col min="8213" max="8214" width="11" style="49" customWidth="1"/>
    <col min="8215" max="8215" width="8.5" style="49" customWidth="1"/>
    <col min="8216" max="8216" width="10" style="49" customWidth="1"/>
    <col min="8217" max="8217" width="9.625" style="49" customWidth="1"/>
    <col min="8218" max="8218" width="6.625" style="49" customWidth="1"/>
    <col min="8219" max="8219" width="8.5" style="49" customWidth="1"/>
    <col min="8220" max="8220" width="8.375" style="49" customWidth="1"/>
    <col min="8221" max="8447" width="9" style="49"/>
    <col min="8448" max="8448" width="13.625" style="49" customWidth="1"/>
    <col min="8449" max="8459" width="11.625" style="49" customWidth="1"/>
    <col min="8460" max="8460" width="13.5" style="49" customWidth="1"/>
    <col min="8461" max="8468" width="11.625" style="49" customWidth="1"/>
    <col min="8469" max="8470" width="11" style="49" customWidth="1"/>
    <col min="8471" max="8471" width="8.5" style="49" customWidth="1"/>
    <col min="8472" max="8472" width="10" style="49" customWidth="1"/>
    <col min="8473" max="8473" width="9.625" style="49" customWidth="1"/>
    <col min="8474" max="8474" width="6.625" style="49" customWidth="1"/>
    <col min="8475" max="8475" width="8.5" style="49" customWidth="1"/>
    <col min="8476" max="8476" width="8.375" style="49" customWidth="1"/>
    <col min="8477" max="8703" width="9" style="49"/>
    <col min="8704" max="8704" width="13.625" style="49" customWidth="1"/>
    <col min="8705" max="8715" width="11.625" style="49" customWidth="1"/>
    <col min="8716" max="8716" width="13.5" style="49" customWidth="1"/>
    <col min="8717" max="8724" width="11.625" style="49" customWidth="1"/>
    <col min="8725" max="8726" width="11" style="49" customWidth="1"/>
    <col min="8727" max="8727" width="8.5" style="49" customWidth="1"/>
    <col min="8728" max="8728" width="10" style="49" customWidth="1"/>
    <col min="8729" max="8729" width="9.625" style="49" customWidth="1"/>
    <col min="8730" max="8730" width="6.625" style="49" customWidth="1"/>
    <col min="8731" max="8731" width="8.5" style="49" customWidth="1"/>
    <col min="8732" max="8732" width="8.375" style="49" customWidth="1"/>
    <col min="8733" max="8959" width="9" style="49"/>
    <col min="8960" max="8960" width="13.625" style="49" customWidth="1"/>
    <col min="8961" max="8971" width="11.625" style="49" customWidth="1"/>
    <col min="8972" max="8972" width="13.5" style="49" customWidth="1"/>
    <col min="8973" max="8980" width="11.625" style="49" customWidth="1"/>
    <col min="8981" max="8982" width="11" style="49" customWidth="1"/>
    <col min="8983" max="8983" width="8.5" style="49" customWidth="1"/>
    <col min="8984" max="8984" width="10" style="49" customWidth="1"/>
    <col min="8985" max="8985" width="9.625" style="49" customWidth="1"/>
    <col min="8986" max="8986" width="6.625" style="49" customWidth="1"/>
    <col min="8987" max="8987" width="8.5" style="49" customWidth="1"/>
    <col min="8988" max="8988" width="8.375" style="49" customWidth="1"/>
    <col min="8989" max="9215" width="9" style="49"/>
    <col min="9216" max="9216" width="13.625" style="49" customWidth="1"/>
    <col min="9217" max="9227" width="11.625" style="49" customWidth="1"/>
    <col min="9228" max="9228" width="13.5" style="49" customWidth="1"/>
    <col min="9229" max="9236" width="11.625" style="49" customWidth="1"/>
    <col min="9237" max="9238" width="11" style="49" customWidth="1"/>
    <col min="9239" max="9239" width="8.5" style="49" customWidth="1"/>
    <col min="9240" max="9240" width="10" style="49" customWidth="1"/>
    <col min="9241" max="9241" width="9.625" style="49" customWidth="1"/>
    <col min="9242" max="9242" width="6.625" style="49" customWidth="1"/>
    <col min="9243" max="9243" width="8.5" style="49" customWidth="1"/>
    <col min="9244" max="9244" width="8.375" style="49" customWidth="1"/>
    <col min="9245" max="9471" width="9" style="49"/>
    <col min="9472" max="9472" width="13.625" style="49" customWidth="1"/>
    <col min="9473" max="9483" width="11.625" style="49" customWidth="1"/>
    <col min="9484" max="9484" width="13.5" style="49" customWidth="1"/>
    <col min="9485" max="9492" width="11.625" style="49" customWidth="1"/>
    <col min="9493" max="9494" width="11" style="49" customWidth="1"/>
    <col min="9495" max="9495" width="8.5" style="49" customWidth="1"/>
    <col min="9496" max="9496" width="10" style="49" customWidth="1"/>
    <col min="9497" max="9497" width="9.625" style="49" customWidth="1"/>
    <col min="9498" max="9498" width="6.625" style="49" customWidth="1"/>
    <col min="9499" max="9499" width="8.5" style="49" customWidth="1"/>
    <col min="9500" max="9500" width="8.375" style="49" customWidth="1"/>
    <col min="9501" max="9727" width="9" style="49"/>
    <col min="9728" max="9728" width="13.625" style="49" customWidth="1"/>
    <col min="9729" max="9739" width="11.625" style="49" customWidth="1"/>
    <col min="9740" max="9740" width="13.5" style="49" customWidth="1"/>
    <col min="9741" max="9748" width="11.625" style="49" customWidth="1"/>
    <col min="9749" max="9750" width="11" style="49" customWidth="1"/>
    <col min="9751" max="9751" width="8.5" style="49" customWidth="1"/>
    <col min="9752" max="9752" width="10" style="49" customWidth="1"/>
    <col min="9753" max="9753" width="9.625" style="49" customWidth="1"/>
    <col min="9754" max="9754" width="6.625" style="49" customWidth="1"/>
    <col min="9755" max="9755" width="8.5" style="49" customWidth="1"/>
    <col min="9756" max="9756" width="8.375" style="49" customWidth="1"/>
    <col min="9757" max="9983" width="9" style="49"/>
    <col min="9984" max="9984" width="13.625" style="49" customWidth="1"/>
    <col min="9985" max="9995" width="11.625" style="49" customWidth="1"/>
    <col min="9996" max="9996" width="13.5" style="49" customWidth="1"/>
    <col min="9997" max="10004" width="11.625" style="49" customWidth="1"/>
    <col min="10005" max="10006" width="11" style="49" customWidth="1"/>
    <col min="10007" max="10007" width="8.5" style="49" customWidth="1"/>
    <col min="10008" max="10008" width="10" style="49" customWidth="1"/>
    <col min="10009" max="10009" width="9.625" style="49" customWidth="1"/>
    <col min="10010" max="10010" width="6.625" style="49" customWidth="1"/>
    <col min="10011" max="10011" width="8.5" style="49" customWidth="1"/>
    <col min="10012" max="10012" width="8.375" style="49" customWidth="1"/>
    <col min="10013" max="10239" width="9" style="49"/>
    <col min="10240" max="10240" width="13.625" style="49" customWidth="1"/>
    <col min="10241" max="10251" width="11.625" style="49" customWidth="1"/>
    <col min="10252" max="10252" width="13.5" style="49" customWidth="1"/>
    <col min="10253" max="10260" width="11.625" style="49" customWidth="1"/>
    <col min="10261" max="10262" width="11" style="49" customWidth="1"/>
    <col min="10263" max="10263" width="8.5" style="49" customWidth="1"/>
    <col min="10264" max="10264" width="10" style="49" customWidth="1"/>
    <col min="10265" max="10265" width="9.625" style="49" customWidth="1"/>
    <col min="10266" max="10266" width="6.625" style="49" customWidth="1"/>
    <col min="10267" max="10267" width="8.5" style="49" customWidth="1"/>
    <col min="10268" max="10268" width="8.375" style="49" customWidth="1"/>
    <col min="10269" max="10495" width="9" style="49"/>
    <col min="10496" max="10496" width="13.625" style="49" customWidth="1"/>
    <col min="10497" max="10507" width="11.625" style="49" customWidth="1"/>
    <col min="10508" max="10508" width="13.5" style="49" customWidth="1"/>
    <col min="10509" max="10516" width="11.625" style="49" customWidth="1"/>
    <col min="10517" max="10518" width="11" style="49" customWidth="1"/>
    <col min="10519" max="10519" width="8.5" style="49" customWidth="1"/>
    <col min="10520" max="10520" width="10" style="49" customWidth="1"/>
    <col min="10521" max="10521" width="9.625" style="49" customWidth="1"/>
    <col min="10522" max="10522" width="6.625" style="49" customWidth="1"/>
    <col min="10523" max="10523" width="8.5" style="49" customWidth="1"/>
    <col min="10524" max="10524" width="8.375" style="49" customWidth="1"/>
    <col min="10525" max="10751" width="9" style="49"/>
    <col min="10752" max="10752" width="13.625" style="49" customWidth="1"/>
    <col min="10753" max="10763" width="11.625" style="49" customWidth="1"/>
    <col min="10764" max="10764" width="13.5" style="49" customWidth="1"/>
    <col min="10765" max="10772" width="11.625" style="49" customWidth="1"/>
    <col min="10773" max="10774" width="11" style="49" customWidth="1"/>
    <col min="10775" max="10775" width="8.5" style="49" customWidth="1"/>
    <col min="10776" max="10776" width="10" style="49" customWidth="1"/>
    <col min="10777" max="10777" width="9.625" style="49" customWidth="1"/>
    <col min="10778" max="10778" width="6.625" style="49" customWidth="1"/>
    <col min="10779" max="10779" width="8.5" style="49" customWidth="1"/>
    <col min="10780" max="10780" width="8.375" style="49" customWidth="1"/>
    <col min="10781" max="11007" width="9" style="49"/>
    <col min="11008" max="11008" width="13.625" style="49" customWidth="1"/>
    <col min="11009" max="11019" width="11.625" style="49" customWidth="1"/>
    <col min="11020" max="11020" width="13.5" style="49" customWidth="1"/>
    <col min="11021" max="11028" width="11.625" style="49" customWidth="1"/>
    <col min="11029" max="11030" width="11" style="49" customWidth="1"/>
    <col min="11031" max="11031" width="8.5" style="49" customWidth="1"/>
    <col min="11032" max="11032" width="10" style="49" customWidth="1"/>
    <col min="11033" max="11033" width="9.625" style="49" customWidth="1"/>
    <col min="11034" max="11034" width="6.625" style="49" customWidth="1"/>
    <col min="11035" max="11035" width="8.5" style="49" customWidth="1"/>
    <col min="11036" max="11036" width="8.375" style="49" customWidth="1"/>
    <col min="11037" max="11263" width="9" style="49"/>
    <col min="11264" max="11264" width="13.625" style="49" customWidth="1"/>
    <col min="11265" max="11275" width="11.625" style="49" customWidth="1"/>
    <col min="11276" max="11276" width="13.5" style="49" customWidth="1"/>
    <col min="11277" max="11284" width="11.625" style="49" customWidth="1"/>
    <col min="11285" max="11286" width="11" style="49" customWidth="1"/>
    <col min="11287" max="11287" width="8.5" style="49" customWidth="1"/>
    <col min="11288" max="11288" width="10" style="49" customWidth="1"/>
    <col min="11289" max="11289" width="9.625" style="49" customWidth="1"/>
    <col min="11290" max="11290" width="6.625" style="49" customWidth="1"/>
    <col min="11291" max="11291" width="8.5" style="49" customWidth="1"/>
    <col min="11292" max="11292" width="8.375" style="49" customWidth="1"/>
    <col min="11293" max="11519" width="9" style="49"/>
    <col min="11520" max="11520" width="13.625" style="49" customWidth="1"/>
    <col min="11521" max="11531" width="11.625" style="49" customWidth="1"/>
    <col min="11532" max="11532" width="13.5" style="49" customWidth="1"/>
    <col min="11533" max="11540" width="11.625" style="49" customWidth="1"/>
    <col min="11541" max="11542" width="11" style="49" customWidth="1"/>
    <col min="11543" max="11543" width="8.5" style="49" customWidth="1"/>
    <col min="11544" max="11544" width="10" style="49" customWidth="1"/>
    <col min="11545" max="11545" width="9.625" style="49" customWidth="1"/>
    <col min="11546" max="11546" width="6.625" style="49" customWidth="1"/>
    <col min="11547" max="11547" width="8.5" style="49" customWidth="1"/>
    <col min="11548" max="11548" width="8.375" style="49" customWidth="1"/>
    <col min="11549" max="11775" width="9" style="49"/>
    <col min="11776" max="11776" width="13.625" style="49" customWidth="1"/>
    <col min="11777" max="11787" width="11.625" style="49" customWidth="1"/>
    <col min="11788" max="11788" width="13.5" style="49" customWidth="1"/>
    <col min="11789" max="11796" width="11.625" style="49" customWidth="1"/>
    <col min="11797" max="11798" width="11" style="49" customWidth="1"/>
    <col min="11799" max="11799" width="8.5" style="49" customWidth="1"/>
    <col min="11800" max="11800" width="10" style="49" customWidth="1"/>
    <col min="11801" max="11801" width="9.625" style="49" customWidth="1"/>
    <col min="11802" max="11802" width="6.625" style="49" customWidth="1"/>
    <col min="11803" max="11803" width="8.5" style="49" customWidth="1"/>
    <col min="11804" max="11804" width="8.375" style="49" customWidth="1"/>
    <col min="11805" max="12031" width="9" style="49"/>
    <col min="12032" max="12032" width="13.625" style="49" customWidth="1"/>
    <col min="12033" max="12043" width="11.625" style="49" customWidth="1"/>
    <col min="12044" max="12044" width="13.5" style="49" customWidth="1"/>
    <col min="12045" max="12052" width="11.625" style="49" customWidth="1"/>
    <col min="12053" max="12054" width="11" style="49" customWidth="1"/>
    <col min="12055" max="12055" width="8.5" style="49" customWidth="1"/>
    <col min="12056" max="12056" width="10" style="49" customWidth="1"/>
    <col min="12057" max="12057" width="9.625" style="49" customWidth="1"/>
    <col min="12058" max="12058" width="6.625" style="49" customWidth="1"/>
    <col min="12059" max="12059" width="8.5" style="49" customWidth="1"/>
    <col min="12060" max="12060" width="8.375" style="49" customWidth="1"/>
    <col min="12061" max="12287" width="9" style="49"/>
    <col min="12288" max="12288" width="13.625" style="49" customWidth="1"/>
    <col min="12289" max="12299" width="11.625" style="49" customWidth="1"/>
    <col min="12300" max="12300" width="13.5" style="49" customWidth="1"/>
    <col min="12301" max="12308" width="11.625" style="49" customWidth="1"/>
    <col min="12309" max="12310" width="11" style="49" customWidth="1"/>
    <col min="12311" max="12311" width="8.5" style="49" customWidth="1"/>
    <col min="12312" max="12312" width="10" style="49" customWidth="1"/>
    <col min="12313" max="12313" width="9.625" style="49" customWidth="1"/>
    <col min="12314" max="12314" width="6.625" style="49" customWidth="1"/>
    <col min="12315" max="12315" width="8.5" style="49" customWidth="1"/>
    <col min="12316" max="12316" width="8.375" style="49" customWidth="1"/>
    <col min="12317" max="12543" width="9" style="49"/>
    <col min="12544" max="12544" width="13.625" style="49" customWidth="1"/>
    <col min="12545" max="12555" width="11.625" style="49" customWidth="1"/>
    <col min="12556" max="12556" width="13.5" style="49" customWidth="1"/>
    <col min="12557" max="12564" width="11.625" style="49" customWidth="1"/>
    <col min="12565" max="12566" width="11" style="49" customWidth="1"/>
    <col min="12567" max="12567" width="8.5" style="49" customWidth="1"/>
    <col min="12568" max="12568" width="10" style="49" customWidth="1"/>
    <col min="12569" max="12569" width="9.625" style="49" customWidth="1"/>
    <col min="12570" max="12570" width="6.625" style="49" customWidth="1"/>
    <col min="12571" max="12571" width="8.5" style="49" customWidth="1"/>
    <col min="12572" max="12572" width="8.375" style="49" customWidth="1"/>
    <col min="12573" max="12799" width="9" style="49"/>
    <col min="12800" max="12800" width="13.625" style="49" customWidth="1"/>
    <col min="12801" max="12811" width="11.625" style="49" customWidth="1"/>
    <col min="12812" max="12812" width="13.5" style="49" customWidth="1"/>
    <col min="12813" max="12820" width="11.625" style="49" customWidth="1"/>
    <col min="12821" max="12822" width="11" style="49" customWidth="1"/>
    <col min="12823" max="12823" width="8.5" style="49" customWidth="1"/>
    <col min="12824" max="12824" width="10" style="49" customWidth="1"/>
    <col min="12825" max="12825" width="9.625" style="49" customWidth="1"/>
    <col min="12826" max="12826" width="6.625" style="49" customWidth="1"/>
    <col min="12827" max="12827" width="8.5" style="49" customWidth="1"/>
    <col min="12828" max="12828" width="8.375" style="49" customWidth="1"/>
    <col min="12829" max="13055" width="9" style="49"/>
    <col min="13056" max="13056" width="13.625" style="49" customWidth="1"/>
    <col min="13057" max="13067" width="11.625" style="49" customWidth="1"/>
    <col min="13068" max="13068" width="13.5" style="49" customWidth="1"/>
    <col min="13069" max="13076" width="11.625" style="49" customWidth="1"/>
    <col min="13077" max="13078" width="11" style="49" customWidth="1"/>
    <col min="13079" max="13079" width="8.5" style="49" customWidth="1"/>
    <col min="13080" max="13080" width="10" style="49" customWidth="1"/>
    <col min="13081" max="13081" width="9.625" style="49" customWidth="1"/>
    <col min="13082" max="13082" width="6.625" style="49" customWidth="1"/>
    <col min="13083" max="13083" width="8.5" style="49" customWidth="1"/>
    <col min="13084" max="13084" width="8.375" style="49" customWidth="1"/>
    <col min="13085" max="13311" width="9" style="49"/>
    <col min="13312" max="13312" width="13.625" style="49" customWidth="1"/>
    <col min="13313" max="13323" width="11.625" style="49" customWidth="1"/>
    <col min="13324" max="13324" width="13.5" style="49" customWidth="1"/>
    <col min="13325" max="13332" width="11.625" style="49" customWidth="1"/>
    <col min="13333" max="13334" width="11" style="49" customWidth="1"/>
    <col min="13335" max="13335" width="8.5" style="49" customWidth="1"/>
    <col min="13336" max="13336" width="10" style="49" customWidth="1"/>
    <col min="13337" max="13337" width="9.625" style="49" customWidth="1"/>
    <col min="13338" max="13338" width="6.625" style="49" customWidth="1"/>
    <col min="13339" max="13339" width="8.5" style="49" customWidth="1"/>
    <col min="13340" max="13340" width="8.375" style="49" customWidth="1"/>
    <col min="13341" max="13567" width="9" style="49"/>
    <col min="13568" max="13568" width="13.625" style="49" customWidth="1"/>
    <col min="13569" max="13579" width="11.625" style="49" customWidth="1"/>
    <col min="13580" max="13580" width="13.5" style="49" customWidth="1"/>
    <col min="13581" max="13588" width="11.625" style="49" customWidth="1"/>
    <col min="13589" max="13590" width="11" style="49" customWidth="1"/>
    <col min="13591" max="13591" width="8.5" style="49" customWidth="1"/>
    <col min="13592" max="13592" width="10" style="49" customWidth="1"/>
    <col min="13593" max="13593" width="9.625" style="49" customWidth="1"/>
    <col min="13594" max="13594" width="6.625" style="49" customWidth="1"/>
    <col min="13595" max="13595" width="8.5" style="49" customWidth="1"/>
    <col min="13596" max="13596" width="8.375" style="49" customWidth="1"/>
    <col min="13597" max="13823" width="9" style="49"/>
    <col min="13824" max="13824" width="13.625" style="49" customWidth="1"/>
    <col min="13825" max="13835" width="11.625" style="49" customWidth="1"/>
    <col min="13836" max="13836" width="13.5" style="49" customWidth="1"/>
    <col min="13837" max="13844" width="11.625" style="49" customWidth="1"/>
    <col min="13845" max="13846" width="11" style="49" customWidth="1"/>
    <col min="13847" max="13847" width="8.5" style="49" customWidth="1"/>
    <col min="13848" max="13848" width="10" style="49" customWidth="1"/>
    <col min="13849" max="13849" width="9.625" style="49" customWidth="1"/>
    <col min="13850" max="13850" width="6.625" style="49" customWidth="1"/>
    <col min="13851" max="13851" width="8.5" style="49" customWidth="1"/>
    <col min="13852" max="13852" width="8.375" style="49" customWidth="1"/>
    <col min="13853" max="14079" width="9" style="49"/>
    <col min="14080" max="14080" width="13.625" style="49" customWidth="1"/>
    <col min="14081" max="14091" width="11.625" style="49" customWidth="1"/>
    <col min="14092" max="14092" width="13.5" style="49" customWidth="1"/>
    <col min="14093" max="14100" width="11.625" style="49" customWidth="1"/>
    <col min="14101" max="14102" width="11" style="49" customWidth="1"/>
    <col min="14103" max="14103" width="8.5" style="49" customWidth="1"/>
    <col min="14104" max="14104" width="10" style="49" customWidth="1"/>
    <col min="14105" max="14105" width="9.625" style="49" customWidth="1"/>
    <col min="14106" max="14106" width="6.625" style="49" customWidth="1"/>
    <col min="14107" max="14107" width="8.5" style="49" customWidth="1"/>
    <col min="14108" max="14108" width="8.375" style="49" customWidth="1"/>
    <col min="14109" max="14335" width="9" style="49"/>
    <col min="14336" max="14336" width="13.625" style="49" customWidth="1"/>
    <col min="14337" max="14347" width="11.625" style="49" customWidth="1"/>
    <col min="14348" max="14348" width="13.5" style="49" customWidth="1"/>
    <col min="14349" max="14356" width="11.625" style="49" customWidth="1"/>
    <col min="14357" max="14358" width="11" style="49" customWidth="1"/>
    <col min="14359" max="14359" width="8.5" style="49" customWidth="1"/>
    <col min="14360" max="14360" width="10" style="49" customWidth="1"/>
    <col min="14361" max="14361" width="9.625" style="49" customWidth="1"/>
    <col min="14362" max="14362" width="6.625" style="49" customWidth="1"/>
    <col min="14363" max="14363" width="8.5" style="49" customWidth="1"/>
    <col min="14364" max="14364" width="8.375" style="49" customWidth="1"/>
    <col min="14365" max="14591" width="9" style="49"/>
    <col min="14592" max="14592" width="13.625" style="49" customWidth="1"/>
    <col min="14593" max="14603" width="11.625" style="49" customWidth="1"/>
    <col min="14604" max="14604" width="13.5" style="49" customWidth="1"/>
    <col min="14605" max="14612" width="11.625" style="49" customWidth="1"/>
    <col min="14613" max="14614" width="11" style="49" customWidth="1"/>
    <col min="14615" max="14615" width="8.5" style="49" customWidth="1"/>
    <col min="14616" max="14616" width="10" style="49" customWidth="1"/>
    <col min="14617" max="14617" width="9.625" style="49" customWidth="1"/>
    <col min="14618" max="14618" width="6.625" style="49" customWidth="1"/>
    <col min="14619" max="14619" width="8.5" style="49" customWidth="1"/>
    <col min="14620" max="14620" width="8.375" style="49" customWidth="1"/>
    <col min="14621" max="14847" width="9" style="49"/>
    <col min="14848" max="14848" width="13.625" style="49" customWidth="1"/>
    <col min="14849" max="14859" width="11.625" style="49" customWidth="1"/>
    <col min="14860" max="14860" width="13.5" style="49" customWidth="1"/>
    <col min="14861" max="14868" width="11.625" style="49" customWidth="1"/>
    <col min="14869" max="14870" width="11" style="49" customWidth="1"/>
    <col min="14871" max="14871" width="8.5" style="49" customWidth="1"/>
    <col min="14872" max="14872" width="10" style="49" customWidth="1"/>
    <col min="14873" max="14873" width="9.625" style="49" customWidth="1"/>
    <col min="14874" max="14874" width="6.625" style="49" customWidth="1"/>
    <col min="14875" max="14875" width="8.5" style="49" customWidth="1"/>
    <col min="14876" max="14876" width="8.375" style="49" customWidth="1"/>
    <col min="14877" max="15103" width="9" style="49"/>
    <col min="15104" max="15104" width="13.625" style="49" customWidth="1"/>
    <col min="15105" max="15115" width="11.625" style="49" customWidth="1"/>
    <col min="15116" max="15116" width="13.5" style="49" customWidth="1"/>
    <col min="15117" max="15124" width="11.625" style="49" customWidth="1"/>
    <col min="15125" max="15126" width="11" style="49" customWidth="1"/>
    <col min="15127" max="15127" width="8.5" style="49" customWidth="1"/>
    <col min="15128" max="15128" width="10" style="49" customWidth="1"/>
    <col min="15129" max="15129" width="9.625" style="49" customWidth="1"/>
    <col min="15130" max="15130" width="6.625" style="49" customWidth="1"/>
    <col min="15131" max="15131" width="8.5" style="49" customWidth="1"/>
    <col min="15132" max="15132" width="8.375" style="49" customWidth="1"/>
    <col min="15133" max="15359" width="9" style="49"/>
    <col min="15360" max="15360" width="13.625" style="49" customWidth="1"/>
    <col min="15361" max="15371" width="11.625" style="49" customWidth="1"/>
    <col min="15372" max="15372" width="13.5" style="49" customWidth="1"/>
    <col min="15373" max="15380" width="11.625" style="49" customWidth="1"/>
    <col min="15381" max="15382" width="11" style="49" customWidth="1"/>
    <col min="15383" max="15383" width="8.5" style="49" customWidth="1"/>
    <col min="15384" max="15384" width="10" style="49" customWidth="1"/>
    <col min="15385" max="15385" width="9.625" style="49" customWidth="1"/>
    <col min="15386" max="15386" width="6.625" style="49" customWidth="1"/>
    <col min="15387" max="15387" width="8.5" style="49" customWidth="1"/>
    <col min="15388" max="15388" width="8.375" style="49" customWidth="1"/>
    <col min="15389" max="15615" width="9" style="49"/>
    <col min="15616" max="15616" width="13.625" style="49" customWidth="1"/>
    <col min="15617" max="15627" width="11.625" style="49" customWidth="1"/>
    <col min="15628" max="15628" width="13.5" style="49" customWidth="1"/>
    <col min="15629" max="15636" width="11.625" style="49" customWidth="1"/>
    <col min="15637" max="15638" width="11" style="49" customWidth="1"/>
    <col min="15639" max="15639" width="8.5" style="49" customWidth="1"/>
    <col min="15640" max="15640" width="10" style="49" customWidth="1"/>
    <col min="15641" max="15641" width="9.625" style="49" customWidth="1"/>
    <col min="15642" max="15642" width="6.625" style="49" customWidth="1"/>
    <col min="15643" max="15643" width="8.5" style="49" customWidth="1"/>
    <col min="15644" max="15644" width="8.375" style="49" customWidth="1"/>
    <col min="15645" max="15871" width="9" style="49"/>
    <col min="15872" max="15872" width="13.625" style="49" customWidth="1"/>
    <col min="15873" max="15883" width="11.625" style="49" customWidth="1"/>
    <col min="15884" max="15884" width="13.5" style="49" customWidth="1"/>
    <col min="15885" max="15892" width="11.625" style="49" customWidth="1"/>
    <col min="15893" max="15894" width="11" style="49" customWidth="1"/>
    <col min="15895" max="15895" width="8.5" style="49" customWidth="1"/>
    <col min="15896" max="15896" width="10" style="49" customWidth="1"/>
    <col min="15897" max="15897" width="9.625" style="49" customWidth="1"/>
    <col min="15898" max="15898" width="6.625" style="49" customWidth="1"/>
    <col min="15899" max="15899" width="8.5" style="49" customWidth="1"/>
    <col min="15900" max="15900" width="8.375" style="49" customWidth="1"/>
    <col min="15901" max="16127" width="9" style="49"/>
    <col min="16128" max="16128" width="13.625" style="49" customWidth="1"/>
    <col min="16129" max="16139" width="11.625" style="49" customWidth="1"/>
    <col min="16140" max="16140" width="13.5" style="49" customWidth="1"/>
    <col min="16141" max="16148" width="11.625" style="49" customWidth="1"/>
    <col min="16149" max="16150" width="11" style="49" customWidth="1"/>
    <col min="16151" max="16151" width="8.5" style="49" customWidth="1"/>
    <col min="16152" max="16152" width="10" style="49" customWidth="1"/>
    <col min="16153" max="16153" width="9.625" style="49" customWidth="1"/>
    <col min="16154" max="16154" width="6.625" style="49" customWidth="1"/>
    <col min="16155" max="16155" width="8.5" style="49" customWidth="1"/>
    <col min="16156" max="16156" width="8.375" style="49" customWidth="1"/>
    <col min="16157" max="16384" width="9" style="49"/>
  </cols>
  <sheetData>
    <row r="1" spans="1:41" s="3" customFormat="1" ht="25.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47"/>
      <c r="M1" s="1"/>
      <c r="N1" s="1"/>
      <c r="O1" s="1"/>
      <c r="P1" s="1"/>
      <c r="Q1" s="2"/>
      <c r="R1" s="2"/>
      <c r="S1" s="2"/>
      <c r="T1" s="2"/>
      <c r="U1" s="2"/>
    </row>
    <row r="2" spans="1:41" ht="22.5" customHeight="1" thickBot="1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48"/>
      <c r="M2" s="48"/>
      <c r="N2" s="48"/>
      <c r="O2" s="48"/>
      <c r="P2" s="48"/>
    </row>
    <row r="3" spans="1:41" ht="34.5" customHeight="1" thickTop="1" x14ac:dyDescent="0.15">
      <c r="A3" s="119" t="s">
        <v>74</v>
      </c>
      <c r="B3" s="121" t="s">
        <v>75</v>
      </c>
      <c r="C3" s="97"/>
      <c r="D3" s="97"/>
      <c r="E3" s="97"/>
      <c r="F3" s="98"/>
      <c r="G3" s="90" t="s">
        <v>76</v>
      </c>
      <c r="H3" s="90" t="s">
        <v>77</v>
      </c>
      <c r="I3" s="90" t="s">
        <v>78</v>
      </c>
      <c r="J3" s="99" t="s">
        <v>79</v>
      </c>
      <c r="K3" s="90" t="s">
        <v>80</v>
      </c>
      <c r="L3" s="102" t="s">
        <v>81</v>
      </c>
      <c r="M3" s="99" t="s">
        <v>82</v>
      </c>
      <c r="N3" s="90" t="s">
        <v>83</v>
      </c>
      <c r="O3" s="90" t="s">
        <v>84</v>
      </c>
      <c r="P3" s="109" t="s">
        <v>85</v>
      </c>
      <c r="Q3" s="113" t="s">
        <v>86</v>
      </c>
      <c r="R3" s="114"/>
      <c r="S3" s="115"/>
      <c r="T3" s="111" t="s">
        <v>87</v>
      </c>
      <c r="U3" s="111" t="s">
        <v>88</v>
      </c>
      <c r="V3" s="111" t="s">
        <v>110</v>
      </c>
      <c r="W3" s="113" t="s">
        <v>111</v>
      </c>
      <c r="X3" s="114"/>
      <c r="Y3" s="114"/>
      <c r="Z3" s="115"/>
      <c r="AA3" s="111" t="s">
        <v>112</v>
      </c>
      <c r="AB3" s="111" t="s">
        <v>113</v>
      </c>
      <c r="AC3" s="109" t="s">
        <v>114</v>
      </c>
      <c r="AD3" s="116" t="s">
        <v>115</v>
      </c>
      <c r="AE3" s="117"/>
      <c r="AF3" s="117"/>
      <c r="AG3" s="118"/>
      <c r="AH3" s="84"/>
      <c r="AI3" s="106" t="s">
        <v>116</v>
      </c>
      <c r="AJ3" s="106"/>
      <c r="AK3" s="106"/>
      <c r="AL3" s="85"/>
      <c r="AM3" s="107" t="s">
        <v>117</v>
      </c>
      <c r="AN3" s="107" t="s">
        <v>118</v>
      </c>
      <c r="AO3" s="109" t="s">
        <v>119</v>
      </c>
    </row>
    <row r="4" spans="1:41" ht="63" customHeight="1" x14ac:dyDescent="0.15">
      <c r="A4" s="120"/>
      <c r="B4" s="14" t="s">
        <v>61</v>
      </c>
      <c r="C4" s="13" t="s">
        <v>89</v>
      </c>
      <c r="D4" s="14" t="s">
        <v>90</v>
      </c>
      <c r="E4" s="14" t="s">
        <v>91</v>
      </c>
      <c r="F4" s="13" t="s">
        <v>92</v>
      </c>
      <c r="G4" s="91"/>
      <c r="H4" s="91"/>
      <c r="I4" s="91"/>
      <c r="J4" s="91"/>
      <c r="K4" s="91"/>
      <c r="L4" s="93"/>
      <c r="M4" s="91"/>
      <c r="N4" s="91"/>
      <c r="O4" s="91"/>
      <c r="P4" s="110"/>
      <c r="Q4" s="50" t="s">
        <v>13</v>
      </c>
      <c r="R4" s="51" t="s">
        <v>93</v>
      </c>
      <c r="S4" s="52" t="s">
        <v>94</v>
      </c>
      <c r="T4" s="112"/>
      <c r="U4" s="112"/>
      <c r="V4" s="112"/>
      <c r="W4" s="62" t="s">
        <v>120</v>
      </c>
      <c r="X4" s="63" t="s">
        <v>121</v>
      </c>
      <c r="Y4" s="62" t="s">
        <v>122</v>
      </c>
      <c r="Z4" s="62" t="s">
        <v>24</v>
      </c>
      <c r="AA4" s="108"/>
      <c r="AB4" s="108"/>
      <c r="AC4" s="110"/>
      <c r="AD4" s="50" t="s">
        <v>13</v>
      </c>
      <c r="AE4" s="50" t="s">
        <v>123</v>
      </c>
      <c r="AF4" s="64" t="s">
        <v>124</v>
      </c>
      <c r="AG4" s="65" t="s">
        <v>125</v>
      </c>
      <c r="AH4" s="62" t="s">
        <v>120</v>
      </c>
      <c r="AI4" s="66" t="s">
        <v>126</v>
      </c>
      <c r="AJ4" s="62" t="s">
        <v>127</v>
      </c>
      <c r="AK4" s="66" t="s">
        <v>128</v>
      </c>
      <c r="AL4" s="62" t="s">
        <v>24</v>
      </c>
      <c r="AM4" s="108"/>
      <c r="AN4" s="108"/>
      <c r="AO4" s="110"/>
    </row>
    <row r="5" spans="1:41" s="55" customFormat="1" ht="7.5" customHeight="1" x14ac:dyDescent="0.15">
      <c r="A5" s="53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54"/>
      <c r="Q5" s="54"/>
      <c r="R5" s="54"/>
      <c r="S5" s="54"/>
      <c r="T5" s="54"/>
      <c r="U5" s="54"/>
      <c r="V5" s="54"/>
      <c r="W5" s="54"/>
      <c r="X5" s="67"/>
      <c r="Y5" s="54"/>
      <c r="Z5" s="54"/>
      <c r="AA5" s="54"/>
      <c r="AB5" s="68"/>
      <c r="AC5" s="54"/>
      <c r="AD5" s="54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</row>
    <row r="6" spans="1:41" s="26" customFormat="1" ht="18.75" customHeight="1" x14ac:dyDescent="0.15">
      <c r="A6" s="53" t="s">
        <v>95</v>
      </c>
      <c r="B6" s="24">
        <v>812</v>
      </c>
      <c r="C6" s="24">
        <v>102</v>
      </c>
      <c r="D6" s="24">
        <v>171</v>
      </c>
      <c r="E6" s="24">
        <v>526</v>
      </c>
      <c r="F6" s="24">
        <v>13</v>
      </c>
      <c r="G6" s="24">
        <v>82</v>
      </c>
      <c r="H6" s="24">
        <v>37</v>
      </c>
      <c r="I6" s="24">
        <v>5</v>
      </c>
      <c r="J6" s="24">
        <v>575</v>
      </c>
      <c r="K6" s="24">
        <v>8</v>
      </c>
      <c r="L6" s="24">
        <v>89</v>
      </c>
      <c r="M6" s="24">
        <v>10</v>
      </c>
      <c r="N6" s="24">
        <v>285</v>
      </c>
      <c r="O6" s="24">
        <v>24</v>
      </c>
      <c r="P6" s="56">
        <v>32</v>
      </c>
      <c r="Q6" s="56">
        <v>94</v>
      </c>
      <c r="R6" s="56">
        <v>49</v>
      </c>
      <c r="S6" s="56">
        <v>45</v>
      </c>
      <c r="T6" s="56">
        <v>114</v>
      </c>
      <c r="U6" s="56">
        <v>8</v>
      </c>
      <c r="V6" s="56">
        <v>33</v>
      </c>
      <c r="W6" s="56">
        <v>206</v>
      </c>
      <c r="X6" s="56">
        <v>24</v>
      </c>
      <c r="Y6" s="20">
        <v>148</v>
      </c>
      <c r="Z6" s="20">
        <v>34</v>
      </c>
      <c r="AA6" s="69">
        <v>1</v>
      </c>
      <c r="AB6" s="23">
        <v>3</v>
      </c>
      <c r="AC6" s="22">
        <v>10</v>
      </c>
      <c r="AD6" s="22">
        <v>617</v>
      </c>
      <c r="AE6" s="70">
        <v>481</v>
      </c>
      <c r="AF6" s="70">
        <v>0</v>
      </c>
      <c r="AG6" s="70">
        <v>136</v>
      </c>
      <c r="AH6" s="70">
        <v>223</v>
      </c>
      <c r="AI6" s="70">
        <v>44</v>
      </c>
      <c r="AJ6" s="70">
        <v>38</v>
      </c>
      <c r="AK6" s="70">
        <v>15</v>
      </c>
      <c r="AL6" s="70">
        <v>126</v>
      </c>
      <c r="AM6" s="70">
        <v>121</v>
      </c>
      <c r="AN6" s="70">
        <v>2</v>
      </c>
      <c r="AO6" s="70">
        <v>33</v>
      </c>
    </row>
    <row r="7" spans="1:41" s="26" customFormat="1" ht="18.75" customHeight="1" x14ac:dyDescent="0.15">
      <c r="A7" s="27" t="s">
        <v>96</v>
      </c>
      <c r="B7" s="24">
        <v>735</v>
      </c>
      <c r="C7" s="24">
        <v>90</v>
      </c>
      <c r="D7" s="24">
        <v>179</v>
      </c>
      <c r="E7" s="24">
        <v>451</v>
      </c>
      <c r="F7" s="24">
        <v>15</v>
      </c>
      <c r="G7" s="24">
        <v>100</v>
      </c>
      <c r="H7" s="24">
        <v>33</v>
      </c>
      <c r="I7" s="24">
        <v>8</v>
      </c>
      <c r="J7" s="24">
        <v>627</v>
      </c>
      <c r="K7" s="24">
        <v>8</v>
      </c>
      <c r="L7" s="24">
        <v>88</v>
      </c>
      <c r="M7" s="24">
        <v>11</v>
      </c>
      <c r="N7" s="24">
        <v>322</v>
      </c>
      <c r="O7" s="24">
        <v>7</v>
      </c>
      <c r="P7" s="56">
        <v>37</v>
      </c>
      <c r="Q7" s="56">
        <v>65</v>
      </c>
      <c r="R7" s="56">
        <v>37</v>
      </c>
      <c r="S7" s="56">
        <v>28</v>
      </c>
      <c r="T7" s="56">
        <v>113</v>
      </c>
      <c r="U7" s="56">
        <v>7</v>
      </c>
      <c r="V7" s="56">
        <v>33</v>
      </c>
      <c r="W7" s="56">
        <v>210</v>
      </c>
      <c r="X7" s="56">
        <v>29</v>
      </c>
      <c r="Y7" s="20">
        <v>150</v>
      </c>
      <c r="Z7" s="20">
        <v>31</v>
      </c>
      <c r="AA7" s="23" t="s">
        <v>27</v>
      </c>
      <c r="AB7" s="23">
        <v>2</v>
      </c>
      <c r="AC7" s="22">
        <v>9</v>
      </c>
      <c r="AD7" s="22">
        <v>706</v>
      </c>
      <c r="AE7" s="70">
        <v>593</v>
      </c>
      <c r="AF7" s="70">
        <v>0</v>
      </c>
      <c r="AG7" s="70">
        <v>113</v>
      </c>
      <c r="AH7" s="70">
        <v>222</v>
      </c>
      <c r="AI7" s="70">
        <v>42</v>
      </c>
      <c r="AJ7" s="70">
        <v>28</v>
      </c>
      <c r="AK7" s="70">
        <v>46</v>
      </c>
      <c r="AL7" s="70">
        <v>106</v>
      </c>
      <c r="AM7" s="70">
        <v>121</v>
      </c>
      <c r="AN7" s="70">
        <v>3</v>
      </c>
      <c r="AO7" s="70">
        <v>43</v>
      </c>
    </row>
    <row r="8" spans="1:41" s="26" customFormat="1" ht="18.75" customHeight="1" x14ac:dyDescent="0.15">
      <c r="A8" s="27" t="s">
        <v>97</v>
      </c>
      <c r="B8" s="24">
        <v>671</v>
      </c>
      <c r="C8" s="24">
        <v>78</v>
      </c>
      <c r="D8" s="24">
        <v>166</v>
      </c>
      <c r="E8" s="24">
        <v>413</v>
      </c>
      <c r="F8" s="24">
        <v>14</v>
      </c>
      <c r="G8" s="24">
        <v>107</v>
      </c>
      <c r="H8" s="24">
        <v>29</v>
      </c>
      <c r="I8" s="24">
        <v>9</v>
      </c>
      <c r="J8" s="24">
        <v>587</v>
      </c>
      <c r="K8" s="24">
        <v>2</v>
      </c>
      <c r="L8" s="24">
        <v>77</v>
      </c>
      <c r="M8" s="24">
        <v>10</v>
      </c>
      <c r="N8" s="24">
        <v>294</v>
      </c>
      <c r="O8" s="24">
        <v>15</v>
      </c>
      <c r="P8" s="56">
        <v>38</v>
      </c>
      <c r="Q8" s="56">
        <v>73</v>
      </c>
      <c r="R8" s="56">
        <v>28</v>
      </c>
      <c r="S8" s="56">
        <v>45</v>
      </c>
      <c r="T8" s="56">
        <v>102</v>
      </c>
      <c r="U8" s="56">
        <v>9</v>
      </c>
      <c r="V8" s="56">
        <v>35</v>
      </c>
      <c r="W8" s="56">
        <v>200</v>
      </c>
      <c r="X8" s="56">
        <v>18</v>
      </c>
      <c r="Y8" s="20">
        <v>143</v>
      </c>
      <c r="Z8" s="20">
        <v>39</v>
      </c>
      <c r="AA8" s="23">
        <v>0</v>
      </c>
      <c r="AB8" s="23">
        <v>4</v>
      </c>
      <c r="AC8" s="22">
        <v>10</v>
      </c>
      <c r="AD8" s="22">
        <v>696</v>
      </c>
      <c r="AE8" s="70">
        <v>575</v>
      </c>
      <c r="AF8" s="70">
        <v>0</v>
      </c>
      <c r="AG8" s="70">
        <v>121</v>
      </c>
      <c r="AH8" s="70">
        <v>226</v>
      </c>
      <c r="AI8" s="70">
        <v>45</v>
      </c>
      <c r="AJ8" s="70">
        <v>43</v>
      </c>
      <c r="AK8" s="70">
        <v>38</v>
      </c>
      <c r="AL8" s="70">
        <v>100</v>
      </c>
      <c r="AM8" s="70">
        <v>109</v>
      </c>
      <c r="AN8" s="70">
        <v>1</v>
      </c>
      <c r="AO8" s="70">
        <v>46</v>
      </c>
    </row>
    <row r="9" spans="1:41" s="26" customFormat="1" ht="18.75" customHeight="1" x14ac:dyDescent="0.15">
      <c r="A9" s="27" t="s">
        <v>98</v>
      </c>
      <c r="B9" s="24">
        <v>714</v>
      </c>
      <c r="C9" s="24">
        <v>77</v>
      </c>
      <c r="D9" s="24">
        <v>181</v>
      </c>
      <c r="E9" s="24">
        <v>442</v>
      </c>
      <c r="F9" s="24">
        <v>14</v>
      </c>
      <c r="G9" s="24">
        <v>106</v>
      </c>
      <c r="H9" s="24">
        <v>35</v>
      </c>
      <c r="I9" s="24">
        <v>5</v>
      </c>
      <c r="J9" s="24">
        <v>566</v>
      </c>
      <c r="K9" s="24">
        <v>5</v>
      </c>
      <c r="L9" s="24">
        <v>74</v>
      </c>
      <c r="M9" s="24">
        <v>5</v>
      </c>
      <c r="N9" s="24">
        <v>355</v>
      </c>
      <c r="O9" s="24">
        <v>15</v>
      </c>
      <c r="P9" s="56">
        <v>42</v>
      </c>
      <c r="Q9" s="56">
        <v>64</v>
      </c>
      <c r="R9" s="56">
        <v>34</v>
      </c>
      <c r="S9" s="56">
        <v>30</v>
      </c>
      <c r="T9" s="56">
        <v>147</v>
      </c>
      <c r="U9" s="56">
        <v>7</v>
      </c>
      <c r="V9" s="56">
        <v>27</v>
      </c>
      <c r="W9" s="56">
        <v>205</v>
      </c>
      <c r="X9" s="56">
        <v>34</v>
      </c>
      <c r="Y9" s="20">
        <v>140</v>
      </c>
      <c r="Z9" s="20">
        <v>31</v>
      </c>
      <c r="AA9" s="23">
        <v>0</v>
      </c>
      <c r="AB9" s="23">
        <v>3</v>
      </c>
      <c r="AC9" s="22">
        <v>15</v>
      </c>
      <c r="AD9" s="22">
        <v>780</v>
      </c>
      <c r="AE9" s="70">
        <v>668</v>
      </c>
      <c r="AF9" s="23">
        <v>0</v>
      </c>
      <c r="AG9" s="70">
        <v>112</v>
      </c>
      <c r="AH9" s="70">
        <v>222</v>
      </c>
      <c r="AI9" s="70">
        <v>38</v>
      </c>
      <c r="AJ9" s="70">
        <v>37</v>
      </c>
      <c r="AK9" s="70">
        <v>49</v>
      </c>
      <c r="AL9" s="70">
        <v>98</v>
      </c>
      <c r="AM9" s="70">
        <v>104</v>
      </c>
      <c r="AN9" s="70">
        <v>5</v>
      </c>
      <c r="AO9" s="70">
        <v>54</v>
      </c>
    </row>
    <row r="10" spans="1:41" s="29" customFormat="1" ht="18.75" customHeight="1" x14ac:dyDescent="0.15">
      <c r="A10" s="28" t="s">
        <v>99</v>
      </c>
      <c r="B10" s="79">
        <v>685</v>
      </c>
      <c r="C10" s="79">
        <v>70</v>
      </c>
      <c r="D10" s="79">
        <v>199</v>
      </c>
      <c r="E10" s="79">
        <v>404</v>
      </c>
      <c r="F10" s="79">
        <v>12</v>
      </c>
      <c r="G10" s="79">
        <v>113</v>
      </c>
      <c r="H10" s="79">
        <v>36</v>
      </c>
      <c r="I10" s="79">
        <v>7</v>
      </c>
      <c r="J10" s="79">
        <v>573</v>
      </c>
      <c r="K10" s="79">
        <v>2</v>
      </c>
      <c r="L10" s="79">
        <v>85</v>
      </c>
      <c r="M10" s="79">
        <v>6</v>
      </c>
      <c r="N10" s="79">
        <v>347</v>
      </c>
      <c r="O10" s="79">
        <v>16</v>
      </c>
      <c r="P10" s="79">
        <v>42</v>
      </c>
      <c r="Q10" s="79">
        <v>77</v>
      </c>
      <c r="R10" s="79">
        <v>39</v>
      </c>
      <c r="S10" s="79">
        <v>38</v>
      </c>
      <c r="T10" s="79">
        <v>100</v>
      </c>
      <c r="U10" s="79">
        <v>9</v>
      </c>
      <c r="V10" s="80">
        <v>34</v>
      </c>
      <c r="W10" s="80">
        <v>232</v>
      </c>
      <c r="X10" s="80">
        <v>30</v>
      </c>
      <c r="Y10" s="80">
        <v>163</v>
      </c>
      <c r="Z10" s="80">
        <v>39</v>
      </c>
      <c r="AA10" s="81">
        <v>0</v>
      </c>
      <c r="AB10" s="80">
        <v>7</v>
      </c>
      <c r="AC10" s="80">
        <v>9</v>
      </c>
      <c r="AD10" s="80">
        <v>828</v>
      </c>
      <c r="AE10" s="80">
        <v>676</v>
      </c>
      <c r="AF10" s="81">
        <v>2</v>
      </c>
      <c r="AG10" s="80">
        <v>150</v>
      </c>
      <c r="AH10" s="80">
        <v>201</v>
      </c>
      <c r="AI10" s="80">
        <v>25</v>
      </c>
      <c r="AJ10" s="80">
        <v>47</v>
      </c>
      <c r="AK10" s="80">
        <v>32</v>
      </c>
      <c r="AL10" s="82">
        <v>97</v>
      </c>
      <c r="AM10" s="80">
        <v>82</v>
      </c>
      <c r="AN10" s="80">
        <v>1</v>
      </c>
      <c r="AO10" s="80">
        <v>36</v>
      </c>
    </row>
    <row r="11" spans="1:41" s="26" customFormat="1" ht="7.5" customHeight="1" x14ac:dyDescent="0.15">
      <c r="A11" s="3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s="26" customFormat="1" ht="18.75" customHeight="1" x14ac:dyDescent="0.15">
      <c r="A12" s="31" t="s">
        <v>71</v>
      </c>
      <c r="B12" s="21">
        <v>317</v>
      </c>
      <c r="C12" s="23">
        <v>24</v>
      </c>
      <c r="D12" s="23">
        <v>107</v>
      </c>
      <c r="E12" s="23">
        <v>181</v>
      </c>
      <c r="F12" s="23">
        <v>5</v>
      </c>
      <c r="G12" s="23">
        <v>48</v>
      </c>
      <c r="H12" s="23">
        <v>16</v>
      </c>
      <c r="I12" s="23">
        <v>3</v>
      </c>
      <c r="J12" s="23">
        <v>318</v>
      </c>
      <c r="K12" s="23">
        <v>1</v>
      </c>
      <c r="L12" s="23">
        <v>74</v>
      </c>
      <c r="M12" s="23">
        <v>3</v>
      </c>
      <c r="N12" s="23">
        <v>221</v>
      </c>
      <c r="O12" s="23">
        <v>10</v>
      </c>
      <c r="P12" s="23">
        <v>18</v>
      </c>
      <c r="Q12" s="23">
        <v>60</v>
      </c>
      <c r="R12" s="23">
        <v>28</v>
      </c>
      <c r="S12" s="23">
        <v>32</v>
      </c>
      <c r="T12" s="23">
        <v>61</v>
      </c>
      <c r="U12" s="23">
        <v>2</v>
      </c>
      <c r="V12" s="23">
        <v>13</v>
      </c>
      <c r="W12" s="20">
        <v>101</v>
      </c>
      <c r="X12" s="20">
        <v>12</v>
      </c>
      <c r="Y12" s="20">
        <v>74</v>
      </c>
      <c r="Z12" s="56">
        <f>W12-X12-Y12</f>
        <v>15</v>
      </c>
      <c r="AA12" s="20">
        <v>0</v>
      </c>
      <c r="AB12" s="20">
        <v>2</v>
      </c>
      <c r="AC12" s="20">
        <v>4</v>
      </c>
      <c r="AD12" s="20">
        <v>239</v>
      </c>
      <c r="AE12" s="20">
        <v>160</v>
      </c>
      <c r="AF12" s="20">
        <v>0</v>
      </c>
      <c r="AG12" s="20">
        <v>79</v>
      </c>
      <c r="AH12" s="20">
        <v>118</v>
      </c>
      <c r="AI12" s="20">
        <v>16</v>
      </c>
      <c r="AJ12" s="20">
        <v>27</v>
      </c>
      <c r="AK12" s="20">
        <v>18</v>
      </c>
      <c r="AL12" s="70">
        <f>AH12-AI12-AJ12-AK12</f>
        <v>57</v>
      </c>
      <c r="AM12" s="20">
        <v>54</v>
      </c>
      <c r="AN12" s="20">
        <v>1</v>
      </c>
      <c r="AO12" s="20">
        <v>17</v>
      </c>
    </row>
    <row r="13" spans="1:41" s="26" customFormat="1" ht="18.75" customHeight="1" x14ac:dyDescent="0.15">
      <c r="A13" s="31" t="s">
        <v>32</v>
      </c>
      <c r="B13" s="21">
        <v>368</v>
      </c>
      <c r="C13" s="23">
        <v>46</v>
      </c>
      <c r="D13" s="23">
        <v>92</v>
      </c>
      <c r="E13" s="23">
        <v>223</v>
      </c>
      <c r="F13" s="23">
        <v>7</v>
      </c>
      <c r="G13" s="23">
        <v>65</v>
      </c>
      <c r="H13" s="23">
        <v>20</v>
      </c>
      <c r="I13" s="23">
        <v>4</v>
      </c>
      <c r="J13" s="23">
        <v>255</v>
      </c>
      <c r="K13" s="23">
        <v>1</v>
      </c>
      <c r="L13" s="23">
        <v>11</v>
      </c>
      <c r="M13" s="23">
        <v>3</v>
      </c>
      <c r="N13" s="23">
        <v>126</v>
      </c>
      <c r="O13" s="23">
        <v>6</v>
      </c>
      <c r="P13" s="23">
        <v>24</v>
      </c>
      <c r="Q13" s="23">
        <v>17</v>
      </c>
      <c r="R13" s="23">
        <v>11</v>
      </c>
      <c r="S13" s="23">
        <v>6</v>
      </c>
      <c r="T13" s="23">
        <v>39</v>
      </c>
      <c r="U13" s="23">
        <v>7</v>
      </c>
      <c r="V13" s="23">
        <v>21</v>
      </c>
      <c r="W13" s="20">
        <v>131</v>
      </c>
      <c r="X13" s="20">
        <v>18</v>
      </c>
      <c r="Y13" s="20">
        <v>89</v>
      </c>
      <c r="Z13" s="56">
        <f>W13-X13-Y13</f>
        <v>24</v>
      </c>
      <c r="AA13" s="20">
        <v>0</v>
      </c>
      <c r="AB13" s="20">
        <v>5</v>
      </c>
      <c r="AC13" s="20">
        <v>5</v>
      </c>
      <c r="AD13" s="20">
        <v>589</v>
      </c>
      <c r="AE13" s="20">
        <v>516</v>
      </c>
      <c r="AF13" s="20">
        <v>2</v>
      </c>
      <c r="AG13" s="20">
        <v>71</v>
      </c>
      <c r="AH13" s="20">
        <v>83</v>
      </c>
      <c r="AI13" s="20">
        <v>9</v>
      </c>
      <c r="AJ13" s="20">
        <v>20</v>
      </c>
      <c r="AK13" s="20">
        <v>14</v>
      </c>
      <c r="AL13" s="70">
        <f>AH13-AI13-AJ13-AK13</f>
        <v>40</v>
      </c>
      <c r="AM13" s="20">
        <v>28</v>
      </c>
      <c r="AN13" s="20">
        <v>0</v>
      </c>
      <c r="AO13" s="20">
        <v>19</v>
      </c>
    </row>
    <row r="14" spans="1:41" s="26" customFormat="1" ht="7.5" customHeight="1" x14ac:dyDescent="0.15">
      <c r="A14" s="30"/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s="26" customFormat="1" ht="18.75" customHeight="1" x14ac:dyDescent="0.15">
      <c r="A15" s="32" t="s">
        <v>100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7</v>
      </c>
      <c r="AC15" s="23">
        <v>1</v>
      </c>
      <c r="AD15" s="23">
        <v>3</v>
      </c>
      <c r="AE15" s="23">
        <v>0</v>
      </c>
      <c r="AF15" s="23">
        <v>2</v>
      </c>
      <c r="AG15" s="23">
        <v>1</v>
      </c>
      <c r="AH15" s="23">
        <v>1</v>
      </c>
      <c r="AI15" s="23">
        <v>0</v>
      </c>
      <c r="AJ15" s="23">
        <v>0</v>
      </c>
      <c r="AK15" s="23">
        <v>1</v>
      </c>
      <c r="AL15" s="70">
        <f>AH15-AI15-AJ15-AK15</f>
        <v>0</v>
      </c>
      <c r="AM15" s="23">
        <v>0</v>
      </c>
      <c r="AN15" s="23">
        <v>0</v>
      </c>
      <c r="AO15" s="23">
        <v>0</v>
      </c>
    </row>
    <row r="16" spans="1:41" s="26" customFormat="1" ht="18.75" customHeight="1" x14ac:dyDescent="0.15">
      <c r="A16" s="32" t="s">
        <v>101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1</v>
      </c>
      <c r="AD16" s="23">
        <v>0</v>
      </c>
      <c r="AE16" s="23">
        <v>0</v>
      </c>
      <c r="AF16" s="23">
        <v>0</v>
      </c>
      <c r="AG16" s="23">
        <v>0</v>
      </c>
      <c r="AH16" s="23">
        <v>2</v>
      </c>
      <c r="AI16" s="23">
        <v>1</v>
      </c>
      <c r="AJ16" s="23">
        <v>0</v>
      </c>
      <c r="AK16" s="23">
        <v>1</v>
      </c>
      <c r="AL16" s="70">
        <f t="shared" ref="AL16:AL31" si="0">AH16-AI16-AJ16-AK16</f>
        <v>0</v>
      </c>
      <c r="AM16" s="23">
        <v>1</v>
      </c>
      <c r="AN16" s="23">
        <v>0</v>
      </c>
      <c r="AO16" s="23">
        <v>2</v>
      </c>
    </row>
    <row r="17" spans="1:41" s="26" customFormat="1" ht="18.75" customHeight="1" x14ac:dyDescent="0.15">
      <c r="A17" s="32" t="s">
        <v>35</v>
      </c>
      <c r="B17" s="23">
        <v>4</v>
      </c>
      <c r="C17" s="23">
        <v>2</v>
      </c>
      <c r="D17" s="23">
        <v>1</v>
      </c>
      <c r="E17" s="23">
        <v>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1</v>
      </c>
      <c r="X17" s="23">
        <v>0</v>
      </c>
      <c r="Y17" s="23">
        <v>1</v>
      </c>
      <c r="Z17" s="23">
        <v>0</v>
      </c>
      <c r="AA17" s="23">
        <v>0</v>
      </c>
      <c r="AB17" s="23">
        <v>0</v>
      </c>
      <c r="AC17" s="23">
        <v>1</v>
      </c>
      <c r="AD17" s="23">
        <v>3</v>
      </c>
      <c r="AE17" s="23">
        <v>0</v>
      </c>
      <c r="AF17" s="23">
        <v>0</v>
      </c>
      <c r="AG17" s="23">
        <v>3</v>
      </c>
      <c r="AH17" s="23">
        <v>3</v>
      </c>
      <c r="AI17" s="23">
        <v>3</v>
      </c>
      <c r="AJ17" s="23">
        <v>0</v>
      </c>
      <c r="AK17" s="23">
        <v>0</v>
      </c>
      <c r="AL17" s="70">
        <f t="shared" si="0"/>
        <v>0</v>
      </c>
      <c r="AM17" s="23">
        <v>19</v>
      </c>
      <c r="AN17" s="23">
        <v>0</v>
      </c>
      <c r="AO17" s="23">
        <v>0</v>
      </c>
    </row>
    <row r="18" spans="1:41" s="26" customFormat="1" ht="18.75" customHeight="1" x14ac:dyDescent="0.15">
      <c r="A18" s="32" t="s">
        <v>36</v>
      </c>
      <c r="B18" s="23">
        <v>26</v>
      </c>
      <c r="C18" s="23">
        <v>9</v>
      </c>
      <c r="D18" s="23">
        <v>14</v>
      </c>
      <c r="E18" s="23">
        <v>2</v>
      </c>
      <c r="F18" s="23">
        <v>1</v>
      </c>
      <c r="G18" s="23">
        <v>10</v>
      </c>
      <c r="H18" s="23">
        <v>1</v>
      </c>
      <c r="I18" s="23">
        <v>1</v>
      </c>
      <c r="J18" s="23">
        <v>5</v>
      </c>
      <c r="K18" s="23">
        <v>0</v>
      </c>
      <c r="L18" s="23">
        <v>0</v>
      </c>
      <c r="M18" s="23">
        <v>0</v>
      </c>
      <c r="N18" s="23">
        <v>3</v>
      </c>
      <c r="O18" s="23">
        <v>1</v>
      </c>
      <c r="P18" s="23">
        <v>1</v>
      </c>
      <c r="Q18" s="23">
        <v>14</v>
      </c>
      <c r="R18" s="23">
        <v>5</v>
      </c>
      <c r="S18" s="23">
        <v>9</v>
      </c>
      <c r="T18" s="23">
        <v>1</v>
      </c>
      <c r="U18" s="23">
        <v>0</v>
      </c>
      <c r="V18" s="23">
        <v>1</v>
      </c>
      <c r="W18" s="23">
        <v>4</v>
      </c>
      <c r="X18" s="23">
        <v>2</v>
      </c>
      <c r="Y18" s="23">
        <v>2</v>
      </c>
      <c r="Z18" s="23">
        <v>0</v>
      </c>
      <c r="AA18" s="23">
        <v>0</v>
      </c>
      <c r="AB18" s="23">
        <v>0</v>
      </c>
      <c r="AC18" s="23">
        <v>0</v>
      </c>
      <c r="AD18" s="23">
        <v>10</v>
      </c>
      <c r="AE18" s="23">
        <v>0</v>
      </c>
      <c r="AF18" s="23">
        <v>0</v>
      </c>
      <c r="AG18" s="23">
        <v>10</v>
      </c>
      <c r="AH18" s="23">
        <v>15</v>
      </c>
      <c r="AI18" s="23">
        <v>5</v>
      </c>
      <c r="AJ18" s="23">
        <v>1</v>
      </c>
      <c r="AK18" s="23">
        <v>3</v>
      </c>
      <c r="AL18" s="70">
        <f t="shared" si="0"/>
        <v>6</v>
      </c>
      <c r="AM18" s="23">
        <v>27</v>
      </c>
      <c r="AN18" s="23">
        <v>0</v>
      </c>
      <c r="AO18" s="23">
        <v>6</v>
      </c>
    </row>
    <row r="19" spans="1:41" s="26" customFormat="1" ht="18.75" customHeight="1" x14ac:dyDescent="0.15">
      <c r="A19" s="32" t="s">
        <v>37</v>
      </c>
      <c r="B19" s="23">
        <v>655</v>
      </c>
      <c r="C19" s="23">
        <v>59</v>
      </c>
      <c r="D19" s="23">
        <v>184</v>
      </c>
      <c r="E19" s="23">
        <v>401</v>
      </c>
      <c r="F19" s="23">
        <v>11</v>
      </c>
      <c r="G19" s="23">
        <v>103</v>
      </c>
      <c r="H19" s="23">
        <v>35</v>
      </c>
      <c r="I19" s="23">
        <v>6</v>
      </c>
      <c r="J19" s="23">
        <v>568</v>
      </c>
      <c r="K19" s="23">
        <v>2</v>
      </c>
      <c r="L19" s="23">
        <v>85</v>
      </c>
      <c r="M19" s="23">
        <v>6</v>
      </c>
      <c r="N19" s="23">
        <v>343</v>
      </c>
      <c r="O19" s="23">
        <v>15</v>
      </c>
      <c r="P19" s="23">
        <v>41</v>
      </c>
      <c r="Q19" s="23">
        <v>63</v>
      </c>
      <c r="R19" s="23">
        <v>34</v>
      </c>
      <c r="S19" s="23">
        <v>29</v>
      </c>
      <c r="T19" s="23">
        <v>99</v>
      </c>
      <c r="U19" s="23">
        <v>9</v>
      </c>
      <c r="V19" s="23">
        <v>33</v>
      </c>
      <c r="W19" s="23">
        <v>227</v>
      </c>
      <c r="X19" s="23">
        <v>28</v>
      </c>
      <c r="Y19" s="23">
        <v>160</v>
      </c>
      <c r="Z19" s="23">
        <v>39</v>
      </c>
      <c r="AA19" s="23">
        <v>0</v>
      </c>
      <c r="AB19" s="23">
        <v>0</v>
      </c>
      <c r="AC19" s="23">
        <v>6</v>
      </c>
      <c r="AD19" s="23">
        <v>812</v>
      </c>
      <c r="AE19" s="23">
        <v>676</v>
      </c>
      <c r="AF19" s="23">
        <v>0</v>
      </c>
      <c r="AG19" s="23">
        <v>136</v>
      </c>
      <c r="AH19" s="23">
        <v>180</v>
      </c>
      <c r="AI19" s="23">
        <v>16</v>
      </c>
      <c r="AJ19" s="23">
        <v>46</v>
      </c>
      <c r="AK19" s="23">
        <v>27</v>
      </c>
      <c r="AL19" s="70">
        <f t="shared" si="0"/>
        <v>91</v>
      </c>
      <c r="AM19" s="23">
        <v>35</v>
      </c>
      <c r="AN19" s="23">
        <v>1</v>
      </c>
      <c r="AO19" s="23">
        <v>28</v>
      </c>
    </row>
    <row r="20" spans="1:41" s="26" customFormat="1" ht="18.75" customHeight="1" x14ac:dyDescent="0.15">
      <c r="A20" s="32" t="s">
        <v>102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70">
        <f t="shared" si="0"/>
        <v>0</v>
      </c>
      <c r="AM20" s="23">
        <v>0</v>
      </c>
      <c r="AN20" s="23">
        <v>0</v>
      </c>
      <c r="AO20" s="23">
        <v>0</v>
      </c>
    </row>
    <row r="21" spans="1:41" s="26" customFormat="1" ht="7.5" customHeight="1" x14ac:dyDescent="0.15">
      <c r="A21" s="3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s="26" customFormat="1" ht="18.75" customHeight="1" x14ac:dyDescent="0.15">
      <c r="A22" s="33" t="s">
        <v>103</v>
      </c>
      <c r="B22" s="22">
        <v>206</v>
      </c>
      <c r="C22" s="23">
        <v>22</v>
      </c>
      <c r="D22" s="23">
        <v>53</v>
      </c>
      <c r="E22" s="23">
        <v>127</v>
      </c>
      <c r="F22" s="23">
        <v>4</v>
      </c>
      <c r="G22" s="23">
        <v>33</v>
      </c>
      <c r="H22" s="23">
        <v>10</v>
      </c>
      <c r="I22" s="23">
        <v>4</v>
      </c>
      <c r="J22" s="23">
        <v>151</v>
      </c>
      <c r="K22" s="23">
        <v>0</v>
      </c>
      <c r="L22" s="23">
        <v>20</v>
      </c>
      <c r="M22" s="23">
        <v>3</v>
      </c>
      <c r="N22" s="23">
        <v>97</v>
      </c>
      <c r="O22" s="23">
        <v>2</v>
      </c>
      <c r="P22" s="23">
        <v>14</v>
      </c>
      <c r="Q22" s="23">
        <v>20</v>
      </c>
      <c r="R22" s="23">
        <v>13</v>
      </c>
      <c r="S22" s="23">
        <v>7</v>
      </c>
      <c r="T22" s="23">
        <v>38</v>
      </c>
      <c r="U22" s="23">
        <v>2</v>
      </c>
      <c r="V22" s="23">
        <v>16</v>
      </c>
      <c r="W22" s="23">
        <v>68</v>
      </c>
      <c r="X22" s="23">
        <v>9</v>
      </c>
      <c r="Y22" s="23">
        <v>46</v>
      </c>
      <c r="Z22" s="23">
        <f>W22-(X22+Y22)</f>
        <v>13</v>
      </c>
      <c r="AA22" s="23">
        <v>0</v>
      </c>
      <c r="AB22" s="23">
        <v>3</v>
      </c>
      <c r="AC22" s="23">
        <v>1</v>
      </c>
      <c r="AD22" s="23">
        <v>222</v>
      </c>
      <c r="AE22" s="23">
        <v>189</v>
      </c>
      <c r="AF22" s="23">
        <v>0</v>
      </c>
      <c r="AG22" s="23">
        <v>33</v>
      </c>
      <c r="AH22" s="23">
        <v>62</v>
      </c>
      <c r="AI22" s="23">
        <v>6</v>
      </c>
      <c r="AJ22" s="23">
        <v>14</v>
      </c>
      <c r="AK22" s="23">
        <v>8</v>
      </c>
      <c r="AL22" s="70">
        <f t="shared" si="0"/>
        <v>34</v>
      </c>
      <c r="AM22" s="23">
        <v>22</v>
      </c>
      <c r="AN22" s="23">
        <v>1</v>
      </c>
      <c r="AO22" s="23">
        <v>9</v>
      </c>
    </row>
    <row r="23" spans="1:41" s="26" customFormat="1" ht="18.75" customHeight="1" x14ac:dyDescent="0.15">
      <c r="A23" s="33" t="s">
        <v>104</v>
      </c>
      <c r="B23" s="22">
        <v>171</v>
      </c>
      <c r="C23" s="23">
        <v>26</v>
      </c>
      <c r="D23" s="23">
        <v>49</v>
      </c>
      <c r="E23" s="23">
        <v>95</v>
      </c>
      <c r="F23" s="23">
        <v>1</v>
      </c>
      <c r="G23" s="23">
        <v>24</v>
      </c>
      <c r="H23" s="23">
        <v>7</v>
      </c>
      <c r="I23" s="23">
        <v>1</v>
      </c>
      <c r="J23" s="23">
        <v>129</v>
      </c>
      <c r="K23" s="23">
        <v>1</v>
      </c>
      <c r="L23" s="23">
        <v>14</v>
      </c>
      <c r="M23" s="23">
        <v>1</v>
      </c>
      <c r="N23" s="23">
        <v>89</v>
      </c>
      <c r="O23" s="23">
        <v>3</v>
      </c>
      <c r="P23" s="23">
        <v>6</v>
      </c>
      <c r="Q23" s="23">
        <v>14</v>
      </c>
      <c r="R23" s="23">
        <v>8</v>
      </c>
      <c r="S23" s="23">
        <v>6</v>
      </c>
      <c r="T23" s="23">
        <v>15</v>
      </c>
      <c r="U23" s="23">
        <v>3</v>
      </c>
      <c r="V23" s="23">
        <v>5</v>
      </c>
      <c r="W23" s="23">
        <v>47</v>
      </c>
      <c r="X23" s="23">
        <v>5</v>
      </c>
      <c r="Y23" s="23">
        <v>34</v>
      </c>
      <c r="Z23" s="23">
        <f t="shared" ref="Z23:Z31" si="1">W23-(X23+Y23)</f>
        <v>8</v>
      </c>
      <c r="AA23" s="23">
        <v>0</v>
      </c>
      <c r="AB23" s="23">
        <v>1</v>
      </c>
      <c r="AC23" s="23">
        <v>2</v>
      </c>
      <c r="AD23" s="23">
        <v>218</v>
      </c>
      <c r="AE23" s="23">
        <v>159</v>
      </c>
      <c r="AF23" s="23">
        <v>1</v>
      </c>
      <c r="AG23" s="23">
        <v>58</v>
      </c>
      <c r="AH23" s="23">
        <v>49</v>
      </c>
      <c r="AI23" s="23">
        <v>7</v>
      </c>
      <c r="AJ23" s="23">
        <v>12</v>
      </c>
      <c r="AK23" s="23">
        <v>9</v>
      </c>
      <c r="AL23" s="70">
        <f t="shared" si="0"/>
        <v>21</v>
      </c>
      <c r="AM23" s="23">
        <v>16</v>
      </c>
      <c r="AN23" s="23">
        <v>0</v>
      </c>
      <c r="AO23" s="23">
        <v>11</v>
      </c>
    </row>
    <row r="24" spans="1:41" s="26" customFormat="1" ht="18.75" customHeight="1" x14ac:dyDescent="0.15">
      <c r="A24" s="33" t="s">
        <v>105</v>
      </c>
      <c r="B24" s="22">
        <v>54</v>
      </c>
      <c r="C24" s="23">
        <v>4</v>
      </c>
      <c r="D24" s="23">
        <v>18</v>
      </c>
      <c r="E24" s="23">
        <v>32</v>
      </c>
      <c r="F24" s="23">
        <v>0</v>
      </c>
      <c r="G24" s="23">
        <v>10</v>
      </c>
      <c r="H24" s="23">
        <v>2</v>
      </c>
      <c r="I24" s="23">
        <v>0</v>
      </c>
      <c r="J24" s="23">
        <v>71</v>
      </c>
      <c r="K24" s="23">
        <v>0</v>
      </c>
      <c r="L24" s="23">
        <v>8</v>
      </c>
      <c r="M24" s="23">
        <v>1</v>
      </c>
      <c r="N24" s="23">
        <v>31</v>
      </c>
      <c r="O24" s="23">
        <v>2</v>
      </c>
      <c r="P24" s="23">
        <v>3</v>
      </c>
      <c r="Q24" s="23">
        <v>7</v>
      </c>
      <c r="R24" s="23">
        <v>3</v>
      </c>
      <c r="S24" s="23">
        <v>4</v>
      </c>
      <c r="T24" s="23">
        <v>7</v>
      </c>
      <c r="U24" s="23">
        <v>2</v>
      </c>
      <c r="V24" s="23">
        <v>3</v>
      </c>
      <c r="W24" s="23">
        <v>16</v>
      </c>
      <c r="X24" s="23">
        <v>2</v>
      </c>
      <c r="Y24" s="23">
        <v>14</v>
      </c>
      <c r="Z24" s="23">
        <f t="shared" si="1"/>
        <v>0</v>
      </c>
      <c r="AA24" s="23">
        <v>0</v>
      </c>
      <c r="AB24" s="23">
        <v>0</v>
      </c>
      <c r="AC24" s="23">
        <v>0</v>
      </c>
      <c r="AD24" s="23">
        <v>61</v>
      </c>
      <c r="AE24" s="23">
        <v>53</v>
      </c>
      <c r="AF24" s="23">
        <v>0</v>
      </c>
      <c r="AG24" s="23">
        <v>8</v>
      </c>
      <c r="AH24" s="23">
        <v>18</v>
      </c>
      <c r="AI24" s="23">
        <v>1</v>
      </c>
      <c r="AJ24" s="23">
        <v>6</v>
      </c>
      <c r="AK24" s="23">
        <v>3</v>
      </c>
      <c r="AL24" s="70">
        <f t="shared" si="0"/>
        <v>8</v>
      </c>
      <c r="AM24" s="23">
        <v>11</v>
      </c>
      <c r="AN24" s="23">
        <v>0</v>
      </c>
      <c r="AO24" s="23">
        <v>4</v>
      </c>
    </row>
    <row r="25" spans="1:41" s="26" customFormat="1" ht="18.75" customHeight="1" x14ac:dyDescent="0.15">
      <c r="A25" s="33" t="s">
        <v>106</v>
      </c>
      <c r="B25" s="22">
        <v>41</v>
      </c>
      <c r="C25" s="23">
        <v>2</v>
      </c>
      <c r="D25" s="23">
        <v>14</v>
      </c>
      <c r="E25" s="23">
        <v>23</v>
      </c>
      <c r="F25" s="23">
        <v>2</v>
      </c>
      <c r="G25" s="23">
        <v>8</v>
      </c>
      <c r="H25" s="23">
        <v>3</v>
      </c>
      <c r="I25" s="23">
        <v>0</v>
      </c>
      <c r="J25" s="23">
        <v>32</v>
      </c>
      <c r="K25" s="23">
        <v>0</v>
      </c>
      <c r="L25" s="23">
        <v>5</v>
      </c>
      <c r="M25" s="23">
        <v>0</v>
      </c>
      <c r="N25" s="23">
        <v>25</v>
      </c>
      <c r="O25" s="23">
        <v>2</v>
      </c>
      <c r="P25" s="23">
        <v>5</v>
      </c>
      <c r="Q25" s="23">
        <v>4</v>
      </c>
      <c r="R25" s="23">
        <v>1</v>
      </c>
      <c r="S25" s="23">
        <v>3</v>
      </c>
      <c r="T25" s="23">
        <v>5</v>
      </c>
      <c r="U25" s="23">
        <v>0</v>
      </c>
      <c r="V25" s="23">
        <v>1</v>
      </c>
      <c r="W25" s="23">
        <v>17</v>
      </c>
      <c r="X25" s="23">
        <v>3</v>
      </c>
      <c r="Y25" s="23">
        <v>10</v>
      </c>
      <c r="Z25" s="23">
        <f t="shared" si="1"/>
        <v>4</v>
      </c>
      <c r="AA25" s="23">
        <v>0</v>
      </c>
      <c r="AB25" s="23">
        <v>0</v>
      </c>
      <c r="AC25" s="23">
        <v>1</v>
      </c>
      <c r="AD25" s="23">
        <v>40</v>
      </c>
      <c r="AE25" s="23">
        <v>31</v>
      </c>
      <c r="AF25" s="23">
        <v>0</v>
      </c>
      <c r="AG25" s="23">
        <v>9</v>
      </c>
      <c r="AH25" s="23">
        <v>11</v>
      </c>
      <c r="AI25" s="23">
        <v>1</v>
      </c>
      <c r="AJ25" s="23">
        <v>1</v>
      </c>
      <c r="AK25" s="23">
        <v>1</v>
      </c>
      <c r="AL25" s="70">
        <f t="shared" si="0"/>
        <v>8</v>
      </c>
      <c r="AM25" s="23">
        <v>4</v>
      </c>
      <c r="AN25" s="23">
        <v>0</v>
      </c>
      <c r="AO25" s="23">
        <v>2</v>
      </c>
    </row>
    <row r="26" spans="1:41" s="26" customFormat="1" ht="7.5" customHeight="1" x14ac:dyDescent="0.15">
      <c r="A26" s="33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</row>
    <row r="27" spans="1:41" s="26" customFormat="1" ht="18.75" customHeight="1" x14ac:dyDescent="0.15">
      <c r="A27" s="33" t="s">
        <v>107</v>
      </c>
      <c r="B27" s="22">
        <v>14</v>
      </c>
      <c r="C27" s="23">
        <v>0</v>
      </c>
      <c r="D27" s="23">
        <v>7</v>
      </c>
      <c r="E27" s="23">
        <v>7</v>
      </c>
      <c r="F27" s="23">
        <v>0</v>
      </c>
      <c r="G27" s="23">
        <v>2</v>
      </c>
      <c r="H27" s="23">
        <v>0</v>
      </c>
      <c r="I27" s="23">
        <v>0</v>
      </c>
      <c r="J27" s="23">
        <v>9</v>
      </c>
      <c r="K27" s="23">
        <v>0</v>
      </c>
      <c r="L27" s="23">
        <v>2</v>
      </c>
      <c r="M27" s="23">
        <v>0</v>
      </c>
      <c r="N27" s="23">
        <v>10</v>
      </c>
      <c r="O27" s="23">
        <v>1</v>
      </c>
      <c r="P27" s="23">
        <v>1</v>
      </c>
      <c r="Q27" s="23">
        <v>3</v>
      </c>
      <c r="R27" s="23">
        <v>2</v>
      </c>
      <c r="S27" s="23">
        <v>1</v>
      </c>
      <c r="T27" s="23">
        <v>2</v>
      </c>
      <c r="U27" s="23">
        <v>0</v>
      </c>
      <c r="V27" s="23">
        <v>1</v>
      </c>
      <c r="W27" s="23">
        <v>10</v>
      </c>
      <c r="X27" s="23">
        <v>1</v>
      </c>
      <c r="Y27" s="23">
        <v>6</v>
      </c>
      <c r="Z27" s="23">
        <f t="shared" si="1"/>
        <v>3</v>
      </c>
      <c r="AA27" s="23">
        <v>0</v>
      </c>
      <c r="AB27" s="23">
        <v>1</v>
      </c>
      <c r="AC27" s="23">
        <v>0</v>
      </c>
      <c r="AD27" s="23">
        <v>28</v>
      </c>
      <c r="AE27" s="23">
        <v>24</v>
      </c>
      <c r="AF27" s="23">
        <v>0</v>
      </c>
      <c r="AG27" s="23">
        <v>4</v>
      </c>
      <c r="AH27" s="23">
        <v>5</v>
      </c>
      <c r="AI27" s="23">
        <v>3</v>
      </c>
      <c r="AJ27" s="23">
        <v>0</v>
      </c>
      <c r="AK27" s="23">
        <v>0</v>
      </c>
      <c r="AL27" s="70">
        <f t="shared" si="0"/>
        <v>2</v>
      </c>
      <c r="AM27" s="23">
        <v>3</v>
      </c>
      <c r="AN27" s="23">
        <v>0</v>
      </c>
      <c r="AO27" s="23">
        <v>0</v>
      </c>
    </row>
    <row r="28" spans="1:41" s="26" customFormat="1" ht="18.75" customHeight="1" x14ac:dyDescent="0.15">
      <c r="A28" s="34" t="s">
        <v>108</v>
      </c>
      <c r="B28" s="22">
        <v>45</v>
      </c>
      <c r="C28" s="23">
        <v>3</v>
      </c>
      <c r="D28" s="23">
        <v>17</v>
      </c>
      <c r="E28" s="23">
        <v>25</v>
      </c>
      <c r="F28" s="23">
        <v>0</v>
      </c>
      <c r="G28" s="23">
        <v>6</v>
      </c>
      <c r="H28" s="23">
        <v>1</v>
      </c>
      <c r="I28" s="23">
        <v>1</v>
      </c>
      <c r="J28" s="23">
        <v>23</v>
      </c>
      <c r="K28" s="23">
        <v>0</v>
      </c>
      <c r="L28" s="23">
        <v>5</v>
      </c>
      <c r="M28" s="23">
        <v>1</v>
      </c>
      <c r="N28" s="23">
        <v>26</v>
      </c>
      <c r="O28" s="23">
        <v>1</v>
      </c>
      <c r="P28" s="23">
        <v>0</v>
      </c>
      <c r="Q28" s="23">
        <v>7</v>
      </c>
      <c r="R28" s="23">
        <v>1</v>
      </c>
      <c r="S28" s="23">
        <v>6</v>
      </c>
      <c r="T28" s="23">
        <v>6</v>
      </c>
      <c r="U28" s="23">
        <v>0</v>
      </c>
      <c r="V28" s="23">
        <v>3</v>
      </c>
      <c r="W28" s="23">
        <v>17</v>
      </c>
      <c r="X28" s="23">
        <v>3</v>
      </c>
      <c r="Y28" s="23">
        <v>10</v>
      </c>
      <c r="Z28" s="23">
        <f t="shared" si="1"/>
        <v>4</v>
      </c>
      <c r="AA28" s="23">
        <v>0</v>
      </c>
      <c r="AB28" s="23">
        <v>0</v>
      </c>
      <c r="AC28" s="23">
        <v>1</v>
      </c>
      <c r="AD28" s="23">
        <v>90</v>
      </c>
      <c r="AE28" s="23">
        <v>87</v>
      </c>
      <c r="AF28" s="23">
        <v>0</v>
      </c>
      <c r="AG28" s="23">
        <v>3</v>
      </c>
      <c r="AH28" s="23">
        <v>13</v>
      </c>
      <c r="AI28" s="23">
        <v>0</v>
      </c>
      <c r="AJ28" s="23">
        <v>2</v>
      </c>
      <c r="AK28" s="23">
        <v>2</v>
      </c>
      <c r="AL28" s="70">
        <f t="shared" si="0"/>
        <v>9</v>
      </c>
      <c r="AM28" s="23">
        <v>4</v>
      </c>
      <c r="AN28" s="23">
        <v>0</v>
      </c>
      <c r="AO28" s="23">
        <v>1</v>
      </c>
    </row>
    <row r="29" spans="1:41" s="26" customFormat="1" ht="18.75" customHeight="1" x14ac:dyDescent="0.15">
      <c r="A29" s="34" t="s">
        <v>109</v>
      </c>
      <c r="B29" s="22">
        <v>61</v>
      </c>
      <c r="C29" s="23">
        <v>2</v>
      </c>
      <c r="D29" s="23">
        <v>17</v>
      </c>
      <c r="E29" s="23">
        <v>41</v>
      </c>
      <c r="F29" s="23">
        <v>1</v>
      </c>
      <c r="G29" s="23">
        <v>12</v>
      </c>
      <c r="H29" s="23">
        <v>5</v>
      </c>
      <c r="I29" s="23">
        <v>1</v>
      </c>
      <c r="J29" s="23">
        <v>80</v>
      </c>
      <c r="K29" s="23">
        <v>0</v>
      </c>
      <c r="L29" s="23">
        <v>15</v>
      </c>
      <c r="M29" s="23">
        <v>0</v>
      </c>
      <c r="N29" s="23">
        <v>30</v>
      </c>
      <c r="O29" s="23">
        <v>2</v>
      </c>
      <c r="P29" s="23">
        <v>6</v>
      </c>
      <c r="Q29" s="23">
        <v>15</v>
      </c>
      <c r="R29" s="23">
        <v>7</v>
      </c>
      <c r="S29" s="23">
        <v>8</v>
      </c>
      <c r="T29" s="23">
        <v>14</v>
      </c>
      <c r="U29" s="23">
        <v>1</v>
      </c>
      <c r="V29" s="23">
        <v>3</v>
      </c>
      <c r="W29" s="23">
        <v>26</v>
      </c>
      <c r="X29" s="23">
        <v>2</v>
      </c>
      <c r="Y29" s="23">
        <v>20</v>
      </c>
      <c r="Z29" s="23">
        <f t="shared" si="1"/>
        <v>4</v>
      </c>
      <c r="AA29" s="23">
        <v>0</v>
      </c>
      <c r="AB29" s="23">
        <v>1</v>
      </c>
      <c r="AC29" s="23">
        <v>3</v>
      </c>
      <c r="AD29" s="23">
        <v>64</v>
      </c>
      <c r="AE29" s="23">
        <v>48</v>
      </c>
      <c r="AF29" s="23">
        <v>1</v>
      </c>
      <c r="AG29" s="23">
        <v>15</v>
      </c>
      <c r="AH29" s="23">
        <v>17</v>
      </c>
      <c r="AI29" s="23">
        <v>5</v>
      </c>
      <c r="AJ29" s="23">
        <v>5</v>
      </c>
      <c r="AK29" s="23">
        <v>3</v>
      </c>
      <c r="AL29" s="70">
        <f t="shared" si="0"/>
        <v>4</v>
      </c>
      <c r="AM29" s="23">
        <v>10</v>
      </c>
      <c r="AN29" s="23">
        <v>0</v>
      </c>
      <c r="AO29" s="23">
        <v>3</v>
      </c>
    </row>
    <row r="30" spans="1:41" s="26" customFormat="1" ht="18.75" customHeight="1" x14ac:dyDescent="0.15">
      <c r="A30" s="34" t="s">
        <v>46</v>
      </c>
      <c r="B30" s="22">
        <v>71</v>
      </c>
      <c r="C30" s="23">
        <v>7</v>
      </c>
      <c r="D30" s="23">
        <v>17</v>
      </c>
      <c r="E30" s="23">
        <v>46</v>
      </c>
      <c r="F30" s="23">
        <v>1</v>
      </c>
      <c r="G30" s="23">
        <v>13</v>
      </c>
      <c r="H30" s="23">
        <v>3</v>
      </c>
      <c r="I30" s="23">
        <v>0</v>
      </c>
      <c r="J30" s="23">
        <v>64</v>
      </c>
      <c r="K30" s="23">
        <v>1</v>
      </c>
      <c r="L30" s="23">
        <v>14</v>
      </c>
      <c r="M30" s="23">
        <v>0</v>
      </c>
      <c r="N30" s="23">
        <v>24</v>
      </c>
      <c r="O30" s="23">
        <v>3</v>
      </c>
      <c r="P30" s="23">
        <v>5</v>
      </c>
      <c r="Q30" s="23">
        <v>4</v>
      </c>
      <c r="R30" s="23">
        <v>1</v>
      </c>
      <c r="S30" s="23">
        <v>3</v>
      </c>
      <c r="T30" s="23">
        <v>9</v>
      </c>
      <c r="U30" s="23">
        <v>0</v>
      </c>
      <c r="V30" s="23">
        <v>2</v>
      </c>
      <c r="W30" s="23">
        <v>25</v>
      </c>
      <c r="X30" s="23">
        <v>5</v>
      </c>
      <c r="Y30" s="23">
        <v>18</v>
      </c>
      <c r="Z30" s="23">
        <f t="shared" si="1"/>
        <v>2</v>
      </c>
      <c r="AA30" s="23">
        <v>0</v>
      </c>
      <c r="AB30" s="23">
        <v>1</v>
      </c>
      <c r="AC30" s="23">
        <v>0</v>
      </c>
      <c r="AD30" s="23">
        <v>62</v>
      </c>
      <c r="AE30" s="23">
        <v>46</v>
      </c>
      <c r="AF30" s="23">
        <v>0</v>
      </c>
      <c r="AG30" s="23">
        <v>16</v>
      </c>
      <c r="AH30" s="23">
        <v>17</v>
      </c>
      <c r="AI30" s="23">
        <v>1</v>
      </c>
      <c r="AJ30" s="23">
        <v>6</v>
      </c>
      <c r="AK30" s="23">
        <v>5</v>
      </c>
      <c r="AL30" s="70">
        <f t="shared" si="0"/>
        <v>5</v>
      </c>
      <c r="AM30" s="23">
        <v>9</v>
      </c>
      <c r="AN30" s="23">
        <v>0</v>
      </c>
      <c r="AO30" s="23">
        <v>3</v>
      </c>
    </row>
    <row r="31" spans="1:41" s="26" customFormat="1" ht="18.75" customHeight="1" x14ac:dyDescent="0.15">
      <c r="A31" s="34" t="s">
        <v>47</v>
      </c>
      <c r="B31" s="22">
        <v>22</v>
      </c>
      <c r="C31" s="23">
        <v>4</v>
      </c>
      <c r="D31" s="23">
        <v>7</v>
      </c>
      <c r="E31" s="23">
        <v>8</v>
      </c>
      <c r="F31" s="23">
        <v>3</v>
      </c>
      <c r="G31" s="23">
        <v>5</v>
      </c>
      <c r="H31" s="23">
        <v>5</v>
      </c>
      <c r="I31" s="23">
        <v>0</v>
      </c>
      <c r="J31" s="23">
        <v>14</v>
      </c>
      <c r="K31" s="23">
        <v>0</v>
      </c>
      <c r="L31" s="23">
        <v>2</v>
      </c>
      <c r="M31" s="23">
        <v>0</v>
      </c>
      <c r="N31" s="23">
        <v>15</v>
      </c>
      <c r="O31" s="23">
        <v>0</v>
      </c>
      <c r="P31" s="23">
        <v>2</v>
      </c>
      <c r="Q31" s="23">
        <v>3</v>
      </c>
      <c r="R31" s="23">
        <v>3</v>
      </c>
      <c r="S31" s="23">
        <v>0</v>
      </c>
      <c r="T31" s="23">
        <v>4</v>
      </c>
      <c r="U31" s="23">
        <v>1</v>
      </c>
      <c r="V31" s="23">
        <v>0</v>
      </c>
      <c r="W31" s="23">
        <v>6</v>
      </c>
      <c r="X31" s="23">
        <v>0</v>
      </c>
      <c r="Y31" s="23">
        <v>5</v>
      </c>
      <c r="Z31" s="23">
        <f t="shared" si="1"/>
        <v>1</v>
      </c>
      <c r="AA31" s="23">
        <v>0</v>
      </c>
      <c r="AB31" s="23">
        <v>0</v>
      </c>
      <c r="AC31" s="23">
        <v>1</v>
      </c>
      <c r="AD31" s="23">
        <v>43</v>
      </c>
      <c r="AE31" s="23">
        <v>39</v>
      </c>
      <c r="AF31" s="23">
        <v>0</v>
      </c>
      <c r="AG31" s="23">
        <v>4</v>
      </c>
      <c r="AH31" s="23">
        <v>9</v>
      </c>
      <c r="AI31" s="23">
        <v>1</v>
      </c>
      <c r="AJ31" s="23">
        <v>1</v>
      </c>
      <c r="AK31" s="23">
        <v>1</v>
      </c>
      <c r="AL31" s="70">
        <f t="shared" si="0"/>
        <v>6</v>
      </c>
      <c r="AM31" s="23">
        <v>3</v>
      </c>
      <c r="AN31" s="23">
        <v>0</v>
      </c>
      <c r="AO31" s="23">
        <v>3</v>
      </c>
    </row>
    <row r="32" spans="1:41" s="55" customFormat="1" ht="7.5" customHeight="1" thickBot="1" x14ac:dyDescent="0.2">
      <c r="A32" s="58"/>
      <c r="B32" s="43"/>
      <c r="C32" s="59"/>
      <c r="D32" s="59"/>
      <c r="E32" s="60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 t="s">
        <v>70</v>
      </c>
      <c r="AD32" s="61"/>
      <c r="AE32" s="71"/>
      <c r="AF32" s="71"/>
      <c r="AG32" s="71"/>
      <c r="AH32" s="71"/>
      <c r="AI32" s="71"/>
      <c r="AJ32" s="71"/>
      <c r="AK32" s="71" t="s">
        <v>129</v>
      </c>
      <c r="AL32" s="71"/>
      <c r="AM32" s="71"/>
      <c r="AN32" s="72" t="s">
        <v>129</v>
      </c>
      <c r="AO32" s="71"/>
    </row>
    <row r="33" spans="1:24" s="38" customFormat="1" ht="7.5" customHeight="1" thickTop="1" x14ac:dyDescent="0.15">
      <c r="A33" s="44"/>
      <c r="B33" s="45"/>
      <c r="C33" s="45"/>
      <c r="D33" s="45"/>
      <c r="E33" s="45"/>
      <c r="F33" s="45"/>
      <c r="G33" s="45"/>
      <c r="H33" s="45"/>
      <c r="V33" s="46"/>
    </row>
    <row r="34" spans="1:24" s="38" customFormat="1" x14ac:dyDescent="0.15">
      <c r="A34" s="3"/>
      <c r="B34" s="45"/>
      <c r="C34" s="45"/>
      <c r="D34" s="45"/>
      <c r="E34" s="45"/>
      <c r="F34" s="45"/>
      <c r="G34" s="45"/>
      <c r="H34" s="45"/>
      <c r="V34" s="46"/>
    </row>
    <row r="35" spans="1:24" s="38" customFormat="1" ht="6" customHeight="1" x14ac:dyDescent="0.15"/>
    <row r="36" spans="1:24" s="38" customFormat="1" x14ac:dyDescent="0.15"/>
    <row r="37" spans="1:24" ht="23.25" customHeight="1" x14ac:dyDescent="0.15">
      <c r="R37" s="73"/>
      <c r="S37" s="73"/>
      <c r="T37" s="73"/>
      <c r="U37" s="73"/>
      <c r="V37" s="73"/>
      <c r="W37" s="73"/>
      <c r="X37" s="73"/>
    </row>
    <row r="52" ht="4.7" customHeight="1" x14ac:dyDescent="0.15"/>
  </sheetData>
  <mergeCells count="25">
    <mergeCell ref="Q3:S3"/>
    <mergeCell ref="A3:A4"/>
    <mergeCell ref="B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I3:AK3"/>
    <mergeCell ref="AM3:AM4"/>
    <mergeCell ref="AN3:AN4"/>
    <mergeCell ref="AO3:AO4"/>
    <mergeCell ref="T3:T4"/>
    <mergeCell ref="U3:U4"/>
    <mergeCell ref="V3:V4"/>
    <mergeCell ref="W3:Z3"/>
    <mergeCell ref="AA3:AA4"/>
    <mergeCell ref="AB3:AB4"/>
    <mergeCell ref="AC3:AC4"/>
    <mergeCell ref="AD3:AG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2018-01-23T02:35:20Z</dcterms:modified>
</cp:coreProperties>
</file>