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６表" sheetId="1" r:id="rId1"/>
  </sheets>
  <definedNames>
    <definedName name="_xlnm.Print_Area" localSheetId="0">'第６表'!$A$1:$J$54</definedName>
  </definedNames>
  <calcPr fullCalcOnLoad="1"/>
</workbook>
</file>

<file path=xl/sharedStrings.xml><?xml version="1.0" encoding="utf-8"?>
<sst xmlns="http://schemas.openxmlformats.org/spreadsheetml/2006/main" count="67" uniqueCount="61">
  <si>
    <t>都道府県</t>
  </si>
  <si>
    <t>男</t>
  </si>
  <si>
    <t>女</t>
  </si>
  <si>
    <t xml:space="preserve">   転入率</t>
  </si>
  <si>
    <t xml:space="preserve">    転出率</t>
  </si>
  <si>
    <t>総　数</t>
  </si>
  <si>
    <t>転　　　　入</t>
  </si>
  <si>
    <t>転　　　　出</t>
  </si>
  <si>
    <t>　　第６表　　前住地・転出先別県外移動者数</t>
  </si>
  <si>
    <t>(人)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</si>
  <si>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</si>
  <si>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</si>
  <si>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</si>
  <si>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</si>
  <si>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</si>
  <si>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</si>
  <si>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</si>
  <si>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</si>
  <si>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</si>
  <si>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</si>
  <si>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</si>
  <si>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</si>
  <si>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</si>
  <si>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</si>
  <si>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</si>
  <si>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</si>
  <si>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</si>
  <si>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</si>
  <si>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</si>
  <si>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</si>
  <si>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</si>
  <si>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</si>
  <si>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</si>
  <si>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</si>
  <si>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</si>
  <si>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</si>
  <si>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</si>
  <si>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</si>
  <si>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</si>
  <si>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</si>
  <si>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</si>
  <si>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</si>
  <si>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</si>
  <si>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</si>
  <si>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</si>
  <si>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</si>
  <si>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</si>
  <si>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</si>
  <si>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</si>
  <si>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</si>
  <si>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</si>
  <si>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</si>
  <si>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</si>
  <si>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</si>
  <si>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</si>
  <si>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</si>
  <si>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　国</t>
  </si>
  <si>
    <t>不　詳</t>
  </si>
  <si>
    <t>総  数</t>
  </si>
  <si>
    <t>社会増減</t>
  </si>
  <si>
    <t>(H28.10.1～H29.9.30)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</si>
</sst>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;[Red]\-0\ "/>
    <numFmt numFmtId="179" formatCode="#,##0_ ;[Red]\-#,##0\ 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6" fillId="34" borderId="20" xfId="0" applyNumberFormat="1" applyFont="1" applyFill="1" applyBorder="1" applyAlignment="1">
      <alignment vertical="center"/>
    </xf>
    <xf numFmtId="179" fontId="6" fillId="34" borderId="21" xfId="0" applyNumberFormat="1" applyFont="1" applyFill="1" applyBorder="1" applyAlignment="1">
      <alignment vertical="center"/>
    </xf>
    <xf numFmtId="179" fontId="6" fillId="34" borderId="0" xfId="0" applyNumberFormat="1" applyFont="1" applyFill="1" applyBorder="1" applyAlignment="1">
      <alignment vertical="center"/>
    </xf>
    <xf numFmtId="179" fontId="6" fillId="34" borderId="22" xfId="0" applyNumberFormat="1" applyFont="1" applyFill="1" applyBorder="1" applyAlignment="1">
      <alignment vertical="center"/>
    </xf>
    <xf numFmtId="179" fontId="6" fillId="34" borderId="23" xfId="0" applyNumberFormat="1" applyFont="1" applyFill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showOutlineSymbols="0" view="pageBreakPreview" zoomScale="87" zoomScaleNormal="87" zoomScaleSheetLayoutView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"/>
    </sheetView>
  </sheetViews>
  <sheetFormatPr defaultColWidth="8.66015625" defaultRowHeight="18"/>
  <cols>
    <col min="1" max="1" width="11.41015625" style="2" customWidth="1"/>
    <col min="2" max="16384" width="8.66015625" style="2" customWidth="1"/>
  </cols>
  <sheetData>
    <row r="1" ht="17.25">
      <c r="A1" s="1" t="s">
        <v>8</v>
      </c>
    </row>
    <row r="3" spans="1:10" ht="15.75" thickBot="1">
      <c r="A3" s="59" t="s">
        <v>60</v>
      </c>
      <c r="B3" s="59"/>
      <c r="J3" s="3" t="s">
        <v>9</v>
      </c>
    </row>
    <row r="4" spans="1:10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59</v>
      </c>
      <c r="I4" s="55"/>
      <c r="J4" s="56"/>
    </row>
    <row r="5" spans="1:13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58</v>
      </c>
      <c r="B6" s="18">
        <f aca="true" t="shared" si="0" ref="B6:J6">SUM(B7:B54)</f>
        <v>10119</v>
      </c>
      <c r="C6" s="19">
        <f t="shared" si="0"/>
        <v>5641</v>
      </c>
      <c r="D6" s="20">
        <f t="shared" si="0"/>
        <v>4478</v>
      </c>
      <c r="E6" s="18">
        <f t="shared" si="0"/>
        <v>11270</v>
      </c>
      <c r="F6" s="19">
        <f t="shared" si="0"/>
        <v>6000</v>
      </c>
      <c r="G6" s="21">
        <f t="shared" si="0"/>
        <v>5270</v>
      </c>
      <c r="H6" s="20">
        <f t="shared" si="0"/>
        <v>-1151</v>
      </c>
      <c r="I6" s="19">
        <f t="shared" si="0"/>
        <v>-359</v>
      </c>
      <c r="J6" s="22">
        <f t="shared" si="0"/>
        <v>-792</v>
      </c>
      <c r="L6" s="6">
        <f>B6/+$B$6*100</f>
        <v>100</v>
      </c>
      <c r="M6" s="6">
        <f>E6/+$E$6*100</f>
        <v>100</v>
      </c>
    </row>
    <row r="7" spans="1:13" ht="20.25" customHeight="1">
      <c r="A7" s="12" t="s">
        <v>11</v>
      </c>
      <c r="B7" s="23">
        <f>C7+D7</f>
        <v>88</v>
      </c>
      <c r="C7" s="39">
        <v>57</v>
      </c>
      <c r="D7" s="40">
        <v>31</v>
      </c>
      <c r="E7" s="24">
        <f>F7+G7</f>
        <v>117</v>
      </c>
      <c r="F7" s="39">
        <v>74</v>
      </c>
      <c r="G7" s="47">
        <v>43</v>
      </c>
      <c r="H7" s="23">
        <f>I7+J7</f>
        <v>-29</v>
      </c>
      <c r="I7" s="25">
        <f>C7-F7</f>
        <v>-17</v>
      </c>
      <c r="J7" s="26">
        <f>D7-G7</f>
        <v>-12</v>
      </c>
      <c r="L7" s="7">
        <f>B7/+$B$6*100</f>
        <v>0.8696511512995355</v>
      </c>
      <c r="M7" s="7">
        <f>E7/+$E$6*100</f>
        <v>1.0381543921916594</v>
      </c>
    </row>
    <row r="8" spans="1:13" ht="20.25" customHeight="1">
      <c r="A8" s="11" t="s">
        <v>10</v>
      </c>
      <c r="B8" s="27">
        <f aca="true" t="shared" si="1" ref="B8:B54">C8+D8</f>
        <v>35</v>
      </c>
      <c r="C8" s="41">
        <v>22</v>
      </c>
      <c r="D8" s="42">
        <v>13</v>
      </c>
      <c r="E8" s="28">
        <f aca="true" t="shared" si="2" ref="E8:E54">F8+G8</f>
        <v>13</v>
      </c>
      <c r="F8" s="41">
        <v>9</v>
      </c>
      <c r="G8" s="48">
        <v>4</v>
      </c>
      <c r="H8" s="27">
        <f aca="true" t="shared" si="3" ref="H8:H54">I8+J8</f>
        <v>22</v>
      </c>
      <c r="I8" s="29">
        <f aca="true" t="shared" si="4" ref="I8:J54">C8-F8</f>
        <v>13</v>
      </c>
      <c r="J8" s="30">
        <f t="shared" si="4"/>
        <v>9</v>
      </c>
      <c r="L8" s="7">
        <f aca="true" t="shared" si="5" ref="L8:L13">B8/+$B$6*100</f>
        <v>0.3458839806304971</v>
      </c>
      <c r="M8" s="7">
        <f aca="true" t="shared" si="6" ref="M8:M13">E8/+$E$6*100</f>
        <v>0.11535048802129547</v>
      </c>
    </row>
    <row r="9" spans="1:13" ht="20.25" customHeight="1">
      <c r="A9" s="8" t="s">
        <v>12</v>
      </c>
      <c r="B9" s="31">
        <f t="shared" si="1"/>
        <v>12</v>
      </c>
      <c r="C9" s="43">
        <v>7</v>
      </c>
      <c r="D9" s="44">
        <v>5</v>
      </c>
      <c r="E9" s="32">
        <f t="shared" si="2"/>
        <v>8</v>
      </c>
      <c r="F9" s="43">
        <v>4</v>
      </c>
      <c r="G9" s="49">
        <v>4</v>
      </c>
      <c r="H9" s="31">
        <f t="shared" si="3"/>
        <v>4</v>
      </c>
      <c r="I9" s="33">
        <f t="shared" si="4"/>
        <v>3</v>
      </c>
      <c r="J9" s="34">
        <f t="shared" si="4"/>
        <v>1</v>
      </c>
      <c r="L9" s="7">
        <f t="shared" si="5"/>
        <v>0.11858879335902757</v>
      </c>
      <c r="M9" s="7">
        <f t="shared" si="6"/>
        <v>0.0709849157054126</v>
      </c>
    </row>
    <row r="10" spans="1:13" ht="20.25" customHeight="1">
      <c r="A10" s="8" t="s">
        <v>13</v>
      </c>
      <c r="B10" s="31">
        <f t="shared" si="1"/>
        <v>53</v>
      </c>
      <c r="C10" s="43">
        <v>35</v>
      </c>
      <c r="D10" s="44">
        <v>18</v>
      </c>
      <c r="E10" s="32">
        <f t="shared" si="2"/>
        <v>39</v>
      </c>
      <c r="F10" s="43">
        <v>23</v>
      </c>
      <c r="G10" s="49">
        <v>16</v>
      </c>
      <c r="H10" s="31">
        <f t="shared" si="3"/>
        <v>14</v>
      </c>
      <c r="I10" s="33">
        <f t="shared" si="4"/>
        <v>12</v>
      </c>
      <c r="J10" s="34">
        <f t="shared" si="4"/>
        <v>2</v>
      </c>
      <c r="L10" s="7">
        <f t="shared" si="5"/>
        <v>0.5237671706690384</v>
      </c>
      <c r="M10" s="7">
        <f t="shared" si="6"/>
        <v>0.3460514640638864</v>
      </c>
    </row>
    <row r="11" spans="1:13" ht="20.25" customHeight="1">
      <c r="A11" s="8" t="s">
        <v>14</v>
      </c>
      <c r="B11" s="31">
        <f t="shared" si="1"/>
        <v>16</v>
      </c>
      <c r="C11" s="43">
        <v>11</v>
      </c>
      <c r="D11" s="44">
        <v>5</v>
      </c>
      <c r="E11" s="32">
        <f t="shared" si="2"/>
        <v>6</v>
      </c>
      <c r="F11" s="43">
        <v>4</v>
      </c>
      <c r="G11" s="49">
        <v>2</v>
      </c>
      <c r="H11" s="31">
        <f t="shared" si="3"/>
        <v>10</v>
      </c>
      <c r="I11" s="33">
        <f t="shared" si="4"/>
        <v>7</v>
      </c>
      <c r="J11" s="34">
        <f t="shared" si="4"/>
        <v>3</v>
      </c>
      <c r="L11" s="7">
        <f t="shared" si="5"/>
        <v>0.1581183911453701</v>
      </c>
      <c r="M11" s="7">
        <f t="shared" si="6"/>
        <v>0.05323868677905945</v>
      </c>
    </row>
    <row r="12" spans="1:13" ht="20.25" customHeight="1">
      <c r="A12" s="8" t="s">
        <v>15</v>
      </c>
      <c r="B12" s="31">
        <f t="shared" si="1"/>
        <v>14</v>
      </c>
      <c r="C12" s="43">
        <v>6</v>
      </c>
      <c r="D12" s="44">
        <v>8</v>
      </c>
      <c r="E12" s="32">
        <f t="shared" si="2"/>
        <v>10</v>
      </c>
      <c r="F12" s="43">
        <v>5</v>
      </c>
      <c r="G12" s="49">
        <v>5</v>
      </c>
      <c r="H12" s="31">
        <f t="shared" si="3"/>
        <v>4</v>
      </c>
      <c r="I12" s="33">
        <f t="shared" si="4"/>
        <v>1</v>
      </c>
      <c r="J12" s="34">
        <f t="shared" si="4"/>
        <v>3</v>
      </c>
      <c r="L12" s="7">
        <f t="shared" si="5"/>
        <v>0.13835359225219881</v>
      </c>
      <c r="M12" s="7">
        <f t="shared" si="6"/>
        <v>0.08873114463176575</v>
      </c>
    </row>
    <row r="13" spans="1:13" ht="20.25" customHeight="1">
      <c r="A13" s="8" t="s">
        <v>16</v>
      </c>
      <c r="B13" s="31">
        <f t="shared" si="1"/>
        <v>32</v>
      </c>
      <c r="C13" s="43">
        <v>23</v>
      </c>
      <c r="D13" s="44">
        <v>9</v>
      </c>
      <c r="E13" s="32">
        <f t="shared" si="2"/>
        <v>49</v>
      </c>
      <c r="F13" s="43">
        <v>28</v>
      </c>
      <c r="G13" s="49">
        <v>21</v>
      </c>
      <c r="H13" s="31">
        <f t="shared" si="3"/>
        <v>-17</v>
      </c>
      <c r="I13" s="33">
        <f t="shared" si="4"/>
        <v>-5</v>
      </c>
      <c r="J13" s="34">
        <f t="shared" si="4"/>
        <v>-12</v>
      </c>
      <c r="L13" s="7">
        <f t="shared" si="5"/>
        <v>0.3162367822907402</v>
      </c>
      <c r="M13" s="7">
        <f t="shared" si="6"/>
        <v>0.43478260869565216</v>
      </c>
    </row>
    <row r="14" spans="1:13" ht="20.25" customHeight="1">
      <c r="A14" s="11" t="s">
        <v>17</v>
      </c>
      <c r="B14" s="27">
        <f t="shared" si="1"/>
        <v>37</v>
      </c>
      <c r="C14" s="41">
        <v>26</v>
      </c>
      <c r="D14" s="42">
        <v>11</v>
      </c>
      <c r="E14" s="28">
        <f t="shared" si="2"/>
        <v>73</v>
      </c>
      <c r="F14" s="41">
        <v>39</v>
      </c>
      <c r="G14" s="48">
        <v>34</v>
      </c>
      <c r="H14" s="27">
        <f t="shared" si="3"/>
        <v>-36</v>
      </c>
      <c r="I14" s="29">
        <f t="shared" si="4"/>
        <v>-13</v>
      </c>
      <c r="J14" s="30">
        <f t="shared" si="4"/>
        <v>-23</v>
      </c>
      <c r="L14" s="7">
        <f aca="true" t="shared" si="7" ref="L14:L20">B14/+$B$6*100</f>
        <v>0.3656487795236683</v>
      </c>
      <c r="M14" s="7">
        <f aca="true" t="shared" si="8" ref="M14:M20">E14/+$E$6*100</f>
        <v>0.64773735581189</v>
      </c>
    </row>
    <row r="15" spans="1:13" ht="20.25" customHeight="1">
      <c r="A15" s="8" t="s">
        <v>18</v>
      </c>
      <c r="B15" s="31">
        <f t="shared" si="1"/>
        <v>34</v>
      </c>
      <c r="C15" s="43">
        <v>19</v>
      </c>
      <c r="D15" s="44">
        <v>15</v>
      </c>
      <c r="E15" s="32">
        <f t="shared" si="2"/>
        <v>38</v>
      </c>
      <c r="F15" s="43">
        <v>18</v>
      </c>
      <c r="G15" s="49">
        <v>20</v>
      </c>
      <c r="H15" s="31">
        <f t="shared" si="3"/>
        <v>-4</v>
      </c>
      <c r="I15" s="33">
        <f t="shared" si="4"/>
        <v>1</v>
      </c>
      <c r="J15" s="34">
        <f t="shared" si="4"/>
        <v>-5</v>
      </c>
      <c r="L15" s="7">
        <f t="shared" si="7"/>
        <v>0.3360015811839115</v>
      </c>
      <c r="M15" s="7">
        <f t="shared" si="8"/>
        <v>0.33717834960070986</v>
      </c>
    </row>
    <row r="16" spans="1:13" ht="20.25" customHeight="1">
      <c r="A16" s="8" t="s">
        <v>19</v>
      </c>
      <c r="B16" s="31">
        <f t="shared" si="1"/>
        <v>21</v>
      </c>
      <c r="C16" s="43">
        <v>13</v>
      </c>
      <c r="D16" s="44">
        <v>8</v>
      </c>
      <c r="E16" s="32">
        <f t="shared" si="2"/>
        <v>25</v>
      </c>
      <c r="F16" s="43">
        <v>10</v>
      </c>
      <c r="G16" s="49">
        <v>15</v>
      </c>
      <c r="H16" s="31">
        <f t="shared" si="3"/>
        <v>-4</v>
      </c>
      <c r="I16" s="33">
        <f t="shared" si="4"/>
        <v>3</v>
      </c>
      <c r="J16" s="34">
        <f t="shared" si="4"/>
        <v>-7</v>
      </c>
      <c r="L16" s="7">
        <f t="shared" si="7"/>
        <v>0.20753038837829826</v>
      </c>
      <c r="M16" s="7">
        <f t="shared" si="8"/>
        <v>0.22182786157941436</v>
      </c>
    </row>
    <row r="17" spans="1:13" ht="20.25" customHeight="1">
      <c r="A17" s="8" t="s">
        <v>20</v>
      </c>
      <c r="B17" s="31">
        <f t="shared" si="1"/>
        <v>196</v>
      </c>
      <c r="C17" s="43">
        <v>117</v>
      </c>
      <c r="D17" s="44">
        <v>79</v>
      </c>
      <c r="E17" s="32">
        <f t="shared" si="2"/>
        <v>259</v>
      </c>
      <c r="F17" s="43">
        <v>151</v>
      </c>
      <c r="G17" s="49">
        <v>108</v>
      </c>
      <c r="H17" s="31">
        <f t="shared" si="3"/>
        <v>-63</v>
      </c>
      <c r="I17" s="33">
        <f t="shared" si="4"/>
        <v>-34</v>
      </c>
      <c r="J17" s="34">
        <f t="shared" si="4"/>
        <v>-29</v>
      </c>
      <c r="L17" s="7">
        <f t="shared" si="7"/>
        <v>1.9369502915307837</v>
      </c>
      <c r="M17" s="7">
        <f t="shared" si="8"/>
        <v>2.298136645962733</v>
      </c>
    </row>
    <row r="18" spans="1:13" ht="20.25" customHeight="1">
      <c r="A18" s="8" t="s">
        <v>21</v>
      </c>
      <c r="B18" s="31">
        <f t="shared" si="1"/>
        <v>193</v>
      </c>
      <c r="C18" s="43">
        <v>114</v>
      </c>
      <c r="D18" s="44">
        <v>79</v>
      </c>
      <c r="E18" s="32">
        <f t="shared" si="2"/>
        <v>252</v>
      </c>
      <c r="F18" s="43">
        <v>162</v>
      </c>
      <c r="G18" s="49">
        <v>90</v>
      </c>
      <c r="H18" s="31">
        <f t="shared" si="3"/>
        <v>-59</v>
      </c>
      <c r="I18" s="33">
        <f t="shared" si="4"/>
        <v>-48</v>
      </c>
      <c r="J18" s="34">
        <f t="shared" si="4"/>
        <v>-11</v>
      </c>
      <c r="L18" s="7">
        <f t="shared" si="7"/>
        <v>1.9073030931910269</v>
      </c>
      <c r="M18" s="7">
        <f t="shared" si="8"/>
        <v>2.236024844720497</v>
      </c>
    </row>
    <row r="19" spans="1:13" ht="20.25" customHeight="1">
      <c r="A19" s="8" t="s">
        <v>22</v>
      </c>
      <c r="B19" s="31">
        <f t="shared" si="1"/>
        <v>635</v>
      </c>
      <c r="C19" s="43">
        <v>380</v>
      </c>
      <c r="D19" s="44">
        <v>255</v>
      </c>
      <c r="E19" s="32">
        <f t="shared" si="2"/>
        <v>1023</v>
      </c>
      <c r="F19" s="43">
        <v>558</v>
      </c>
      <c r="G19" s="49">
        <v>465</v>
      </c>
      <c r="H19" s="31">
        <f t="shared" si="3"/>
        <v>-388</v>
      </c>
      <c r="I19" s="33">
        <f t="shared" si="4"/>
        <v>-178</v>
      </c>
      <c r="J19" s="34">
        <f t="shared" si="4"/>
        <v>-210</v>
      </c>
      <c r="L19" s="7">
        <f t="shared" si="7"/>
        <v>6.275323648581875</v>
      </c>
      <c r="M19" s="7">
        <f t="shared" si="8"/>
        <v>9.077196095829636</v>
      </c>
    </row>
    <row r="20" spans="1:13" ht="20.25" customHeight="1">
      <c r="A20" s="8" t="s">
        <v>23</v>
      </c>
      <c r="B20" s="31">
        <f t="shared" si="1"/>
        <v>237</v>
      </c>
      <c r="C20" s="43">
        <v>151</v>
      </c>
      <c r="D20" s="44">
        <v>86</v>
      </c>
      <c r="E20" s="32">
        <f t="shared" si="2"/>
        <v>351</v>
      </c>
      <c r="F20" s="43">
        <v>195</v>
      </c>
      <c r="G20" s="49">
        <v>156</v>
      </c>
      <c r="H20" s="31">
        <f t="shared" si="3"/>
        <v>-114</v>
      </c>
      <c r="I20" s="33">
        <f t="shared" si="4"/>
        <v>-44</v>
      </c>
      <c r="J20" s="34">
        <f t="shared" si="4"/>
        <v>-70</v>
      </c>
      <c r="L20" s="7">
        <f t="shared" si="7"/>
        <v>2.3421286688407945</v>
      </c>
      <c r="M20" s="7">
        <f t="shared" si="8"/>
        <v>3.114463176574978</v>
      </c>
    </row>
    <row r="21" spans="1:13" ht="20.25" customHeight="1">
      <c r="A21" s="11" t="s">
        <v>24</v>
      </c>
      <c r="B21" s="27">
        <f t="shared" si="1"/>
        <v>26</v>
      </c>
      <c r="C21" s="41">
        <v>19</v>
      </c>
      <c r="D21" s="42">
        <v>7</v>
      </c>
      <c r="E21" s="28">
        <f t="shared" si="2"/>
        <v>35</v>
      </c>
      <c r="F21" s="41">
        <v>21</v>
      </c>
      <c r="G21" s="48">
        <v>14</v>
      </c>
      <c r="H21" s="27">
        <f t="shared" si="3"/>
        <v>-9</v>
      </c>
      <c r="I21" s="29">
        <f t="shared" si="4"/>
        <v>-2</v>
      </c>
      <c r="J21" s="30">
        <f t="shared" si="4"/>
        <v>-7</v>
      </c>
      <c r="L21" s="7">
        <f aca="true" t="shared" si="9" ref="L21:L30">B21/+$B$6*100</f>
        <v>0.2569423856112264</v>
      </c>
      <c r="M21" s="7">
        <f aca="true" t="shared" si="10" ref="M21:M30">E21/+$E$6*100</f>
        <v>0.3105590062111801</v>
      </c>
    </row>
    <row r="22" spans="1:13" ht="20.25" customHeight="1">
      <c r="A22" s="8" t="s">
        <v>25</v>
      </c>
      <c r="B22" s="31">
        <f t="shared" si="1"/>
        <v>22</v>
      </c>
      <c r="C22" s="43">
        <v>17</v>
      </c>
      <c r="D22" s="44">
        <v>5</v>
      </c>
      <c r="E22" s="32">
        <f t="shared" si="2"/>
        <v>26</v>
      </c>
      <c r="F22" s="43">
        <v>14</v>
      </c>
      <c r="G22" s="49">
        <v>12</v>
      </c>
      <c r="H22" s="31">
        <f t="shared" si="3"/>
        <v>-4</v>
      </c>
      <c r="I22" s="33">
        <f t="shared" si="4"/>
        <v>3</v>
      </c>
      <c r="J22" s="34">
        <f t="shared" si="4"/>
        <v>-7</v>
      </c>
      <c r="L22" s="7">
        <f t="shared" si="9"/>
        <v>0.21741278782488388</v>
      </c>
      <c r="M22" s="7">
        <f t="shared" si="10"/>
        <v>0.23070097604259093</v>
      </c>
    </row>
    <row r="23" spans="1:13" ht="20.25" customHeight="1">
      <c r="A23" s="8" t="s">
        <v>26</v>
      </c>
      <c r="B23" s="31">
        <f t="shared" si="1"/>
        <v>50</v>
      </c>
      <c r="C23" s="43">
        <v>29</v>
      </c>
      <c r="D23" s="44">
        <v>21</v>
      </c>
      <c r="E23" s="32">
        <f t="shared" si="2"/>
        <v>62</v>
      </c>
      <c r="F23" s="43">
        <v>39</v>
      </c>
      <c r="G23" s="49">
        <v>23</v>
      </c>
      <c r="H23" s="31">
        <f t="shared" si="3"/>
        <v>-12</v>
      </c>
      <c r="I23" s="33">
        <f t="shared" si="4"/>
        <v>-10</v>
      </c>
      <c r="J23" s="34">
        <f t="shared" si="4"/>
        <v>-2</v>
      </c>
      <c r="L23" s="7">
        <f t="shared" si="9"/>
        <v>0.49411997232928156</v>
      </c>
      <c r="M23" s="7">
        <f t="shared" si="10"/>
        <v>0.5501330967169477</v>
      </c>
    </row>
    <row r="24" spans="1:13" ht="20.25" customHeight="1">
      <c r="A24" s="8" t="s">
        <v>27</v>
      </c>
      <c r="B24" s="31">
        <f t="shared" si="1"/>
        <v>39</v>
      </c>
      <c r="C24" s="43">
        <v>21</v>
      </c>
      <c r="D24" s="44">
        <v>18</v>
      </c>
      <c r="E24" s="32">
        <f t="shared" si="2"/>
        <v>45</v>
      </c>
      <c r="F24" s="43">
        <v>25</v>
      </c>
      <c r="G24" s="49">
        <v>20</v>
      </c>
      <c r="H24" s="31">
        <f t="shared" si="3"/>
        <v>-6</v>
      </c>
      <c r="I24" s="33">
        <f t="shared" si="4"/>
        <v>-4</v>
      </c>
      <c r="J24" s="34">
        <f t="shared" si="4"/>
        <v>-2</v>
      </c>
      <c r="L24" s="7">
        <f t="shared" si="9"/>
        <v>0.38541357841683965</v>
      </c>
      <c r="M24" s="7">
        <f t="shared" si="10"/>
        <v>0.39929015084294583</v>
      </c>
    </row>
    <row r="25" spans="1:13" ht="20.25" customHeight="1">
      <c r="A25" s="8" t="s">
        <v>28</v>
      </c>
      <c r="B25" s="31">
        <f t="shared" si="1"/>
        <v>19</v>
      </c>
      <c r="C25" s="43">
        <v>11</v>
      </c>
      <c r="D25" s="44">
        <v>8</v>
      </c>
      <c r="E25" s="32">
        <f t="shared" si="2"/>
        <v>16</v>
      </c>
      <c r="F25" s="43">
        <v>13</v>
      </c>
      <c r="G25" s="49">
        <v>3</v>
      </c>
      <c r="H25" s="31">
        <f t="shared" si="3"/>
        <v>3</v>
      </c>
      <c r="I25" s="33">
        <f t="shared" si="4"/>
        <v>-2</v>
      </c>
      <c r="J25" s="34">
        <f t="shared" si="4"/>
        <v>5</v>
      </c>
      <c r="L25" s="7">
        <f t="shared" si="9"/>
        <v>0.18776558948512698</v>
      </c>
      <c r="M25" s="7">
        <f t="shared" si="10"/>
        <v>0.1419698314108252</v>
      </c>
    </row>
    <row r="26" spans="1:13" ht="20.25" customHeight="1">
      <c r="A26" s="8" t="s">
        <v>29</v>
      </c>
      <c r="B26" s="31">
        <f t="shared" si="1"/>
        <v>41</v>
      </c>
      <c r="C26" s="43">
        <v>22</v>
      </c>
      <c r="D26" s="44">
        <v>19</v>
      </c>
      <c r="E26" s="32">
        <f t="shared" si="2"/>
        <v>33</v>
      </c>
      <c r="F26" s="43">
        <v>16</v>
      </c>
      <c r="G26" s="49">
        <v>17</v>
      </c>
      <c r="H26" s="31">
        <f t="shared" si="3"/>
        <v>8</v>
      </c>
      <c r="I26" s="33">
        <f t="shared" si="4"/>
        <v>6</v>
      </c>
      <c r="J26" s="34">
        <f t="shared" si="4"/>
        <v>2</v>
      </c>
      <c r="L26" s="7">
        <f t="shared" si="9"/>
        <v>0.4051783773100109</v>
      </c>
      <c r="M26" s="7">
        <f t="shared" si="10"/>
        <v>0.29281277728482696</v>
      </c>
    </row>
    <row r="27" spans="1:13" ht="20.25" customHeight="1">
      <c r="A27" s="8" t="s">
        <v>30</v>
      </c>
      <c r="B27" s="31">
        <f t="shared" si="1"/>
        <v>92</v>
      </c>
      <c r="C27" s="43">
        <v>54</v>
      </c>
      <c r="D27" s="44">
        <v>38</v>
      </c>
      <c r="E27" s="32">
        <f t="shared" si="2"/>
        <v>63</v>
      </c>
      <c r="F27" s="43">
        <v>33</v>
      </c>
      <c r="G27" s="49">
        <v>30</v>
      </c>
      <c r="H27" s="31">
        <f t="shared" si="3"/>
        <v>29</v>
      </c>
      <c r="I27" s="33">
        <f t="shared" si="4"/>
        <v>21</v>
      </c>
      <c r="J27" s="34">
        <f t="shared" si="4"/>
        <v>8</v>
      </c>
      <c r="L27" s="7">
        <f t="shared" si="9"/>
        <v>0.9091807490858781</v>
      </c>
      <c r="M27" s="7">
        <f t="shared" si="10"/>
        <v>0.5590062111801243</v>
      </c>
    </row>
    <row r="28" spans="1:13" ht="20.25" customHeight="1">
      <c r="A28" s="8" t="s">
        <v>31</v>
      </c>
      <c r="B28" s="31">
        <f t="shared" si="1"/>
        <v>126</v>
      </c>
      <c r="C28" s="43">
        <v>86</v>
      </c>
      <c r="D28" s="44">
        <v>40</v>
      </c>
      <c r="E28" s="32">
        <f t="shared" si="2"/>
        <v>130</v>
      </c>
      <c r="F28" s="43">
        <v>79</v>
      </c>
      <c r="G28" s="49">
        <v>51</v>
      </c>
      <c r="H28" s="31">
        <f t="shared" si="3"/>
        <v>-4</v>
      </c>
      <c r="I28" s="33">
        <f t="shared" si="4"/>
        <v>7</v>
      </c>
      <c r="J28" s="34">
        <f t="shared" si="4"/>
        <v>-11</v>
      </c>
      <c r="L28" s="7">
        <f t="shared" si="9"/>
        <v>1.2451823302697895</v>
      </c>
      <c r="M28" s="7">
        <f t="shared" si="10"/>
        <v>1.1535048802129548</v>
      </c>
    </row>
    <row r="29" spans="1:13" ht="20.25" customHeight="1">
      <c r="A29" s="8" t="s">
        <v>32</v>
      </c>
      <c r="B29" s="31">
        <f t="shared" si="1"/>
        <v>246</v>
      </c>
      <c r="C29" s="43">
        <v>151</v>
      </c>
      <c r="D29" s="44">
        <v>95</v>
      </c>
      <c r="E29" s="32">
        <f t="shared" si="2"/>
        <v>323</v>
      </c>
      <c r="F29" s="43">
        <v>210</v>
      </c>
      <c r="G29" s="49">
        <v>113</v>
      </c>
      <c r="H29" s="31">
        <f t="shared" si="3"/>
        <v>-77</v>
      </c>
      <c r="I29" s="33">
        <f t="shared" si="4"/>
        <v>-59</v>
      </c>
      <c r="J29" s="34">
        <f t="shared" si="4"/>
        <v>-18</v>
      </c>
      <c r="L29" s="7">
        <f t="shared" si="9"/>
        <v>2.431070263860065</v>
      </c>
      <c r="M29" s="7">
        <f t="shared" si="10"/>
        <v>2.866015971606034</v>
      </c>
    </row>
    <row r="30" spans="1:13" ht="20.25" customHeight="1">
      <c r="A30" s="8" t="s">
        <v>33</v>
      </c>
      <c r="B30" s="31">
        <f t="shared" si="1"/>
        <v>66</v>
      </c>
      <c r="C30" s="43">
        <v>35</v>
      </c>
      <c r="D30" s="44">
        <v>31</v>
      </c>
      <c r="E30" s="32">
        <f t="shared" si="2"/>
        <v>89</v>
      </c>
      <c r="F30" s="43">
        <v>51</v>
      </c>
      <c r="G30" s="49">
        <v>38</v>
      </c>
      <c r="H30" s="31">
        <f t="shared" si="3"/>
        <v>-23</v>
      </c>
      <c r="I30" s="33">
        <f t="shared" si="4"/>
        <v>-16</v>
      </c>
      <c r="J30" s="34">
        <f t="shared" si="4"/>
        <v>-7</v>
      </c>
      <c r="L30" s="7">
        <f t="shared" si="9"/>
        <v>0.6522383634746516</v>
      </c>
      <c r="M30" s="7">
        <f t="shared" si="10"/>
        <v>0.7897071872227152</v>
      </c>
    </row>
    <row r="31" spans="1:13" ht="20.25" customHeight="1">
      <c r="A31" s="11" t="s">
        <v>34</v>
      </c>
      <c r="B31" s="27">
        <f t="shared" si="1"/>
        <v>68</v>
      </c>
      <c r="C31" s="41">
        <v>37</v>
      </c>
      <c r="D31" s="42">
        <v>31</v>
      </c>
      <c r="E31" s="28">
        <f t="shared" si="2"/>
        <v>91</v>
      </c>
      <c r="F31" s="41">
        <v>52</v>
      </c>
      <c r="G31" s="48">
        <v>39</v>
      </c>
      <c r="H31" s="27">
        <f t="shared" si="3"/>
        <v>-23</v>
      </c>
      <c r="I31" s="29">
        <f t="shared" si="4"/>
        <v>-15</v>
      </c>
      <c r="J31" s="30">
        <f t="shared" si="4"/>
        <v>-8</v>
      </c>
      <c r="L31" s="7">
        <f aca="true" t="shared" si="11" ref="L31:L36">B31/+$B$6*100</f>
        <v>0.672003162367823</v>
      </c>
      <c r="M31" s="7">
        <f aca="true" t="shared" si="12" ref="M31:M36">E31/+$E$6*100</f>
        <v>0.8074534161490683</v>
      </c>
    </row>
    <row r="32" spans="1:13" ht="20.25" customHeight="1">
      <c r="A32" s="8" t="s">
        <v>35</v>
      </c>
      <c r="B32" s="31">
        <f t="shared" si="1"/>
        <v>326</v>
      </c>
      <c r="C32" s="43">
        <v>190</v>
      </c>
      <c r="D32" s="44">
        <v>136</v>
      </c>
      <c r="E32" s="32">
        <f t="shared" si="2"/>
        <v>386</v>
      </c>
      <c r="F32" s="43">
        <v>187</v>
      </c>
      <c r="G32" s="49">
        <v>199</v>
      </c>
      <c r="H32" s="31">
        <f t="shared" si="3"/>
        <v>-60</v>
      </c>
      <c r="I32" s="33">
        <f t="shared" si="4"/>
        <v>3</v>
      </c>
      <c r="J32" s="34">
        <f t="shared" si="4"/>
        <v>-63</v>
      </c>
      <c r="L32" s="7">
        <f t="shared" si="11"/>
        <v>3.2216622195869156</v>
      </c>
      <c r="M32" s="7">
        <f t="shared" si="12"/>
        <v>3.425022182786158</v>
      </c>
    </row>
    <row r="33" spans="1:13" ht="20.25" customHeight="1">
      <c r="A33" s="8" t="s">
        <v>36</v>
      </c>
      <c r="B33" s="31">
        <f t="shared" si="1"/>
        <v>1002</v>
      </c>
      <c r="C33" s="43">
        <v>533</v>
      </c>
      <c r="D33" s="44">
        <v>469</v>
      </c>
      <c r="E33" s="32">
        <f t="shared" si="2"/>
        <v>1213</v>
      </c>
      <c r="F33" s="43">
        <v>557</v>
      </c>
      <c r="G33" s="49">
        <v>656</v>
      </c>
      <c r="H33" s="31">
        <f t="shared" si="3"/>
        <v>-211</v>
      </c>
      <c r="I33" s="33">
        <f t="shared" si="4"/>
        <v>-24</v>
      </c>
      <c r="J33" s="34">
        <f t="shared" si="4"/>
        <v>-187</v>
      </c>
      <c r="L33" s="7">
        <f t="shared" si="11"/>
        <v>9.902164245478803</v>
      </c>
      <c r="M33" s="7">
        <f t="shared" si="12"/>
        <v>10.763087843833185</v>
      </c>
    </row>
    <row r="34" spans="1:13" ht="20.25" customHeight="1">
      <c r="A34" s="8" t="s">
        <v>37</v>
      </c>
      <c r="B34" s="31">
        <f t="shared" si="1"/>
        <v>883</v>
      </c>
      <c r="C34" s="43">
        <v>469</v>
      </c>
      <c r="D34" s="44">
        <v>414</v>
      </c>
      <c r="E34" s="32">
        <f t="shared" si="2"/>
        <v>941</v>
      </c>
      <c r="F34" s="43">
        <v>452</v>
      </c>
      <c r="G34" s="49">
        <v>489</v>
      </c>
      <c r="H34" s="31">
        <f t="shared" si="3"/>
        <v>-58</v>
      </c>
      <c r="I34" s="33">
        <f t="shared" si="4"/>
        <v>17</v>
      </c>
      <c r="J34" s="34">
        <f t="shared" si="4"/>
        <v>-75</v>
      </c>
      <c r="L34" s="7">
        <f t="shared" si="11"/>
        <v>8.726158711335112</v>
      </c>
      <c r="M34" s="7">
        <f t="shared" si="12"/>
        <v>8.349600709849158</v>
      </c>
    </row>
    <row r="35" spans="1:13" ht="20.25" customHeight="1">
      <c r="A35" s="8" t="s">
        <v>38</v>
      </c>
      <c r="B35" s="31">
        <f t="shared" si="1"/>
        <v>86</v>
      </c>
      <c r="C35" s="43">
        <v>46</v>
      </c>
      <c r="D35" s="44">
        <v>40</v>
      </c>
      <c r="E35" s="32">
        <f t="shared" si="2"/>
        <v>104</v>
      </c>
      <c r="F35" s="43">
        <v>42</v>
      </c>
      <c r="G35" s="49">
        <v>62</v>
      </c>
      <c r="H35" s="31">
        <f t="shared" si="3"/>
        <v>-18</v>
      </c>
      <c r="I35" s="33">
        <f t="shared" si="4"/>
        <v>4</v>
      </c>
      <c r="J35" s="34">
        <f t="shared" si="4"/>
        <v>-22</v>
      </c>
      <c r="L35" s="7">
        <f t="shared" si="11"/>
        <v>0.8498863524063642</v>
      </c>
      <c r="M35" s="7">
        <f t="shared" si="12"/>
        <v>0.9228039041703637</v>
      </c>
    </row>
    <row r="36" spans="1:13" ht="20.25" customHeight="1">
      <c r="A36" s="8" t="s">
        <v>39</v>
      </c>
      <c r="B36" s="31">
        <f t="shared" si="1"/>
        <v>52</v>
      </c>
      <c r="C36" s="43">
        <v>33</v>
      </c>
      <c r="D36" s="44">
        <v>19</v>
      </c>
      <c r="E36" s="32">
        <f t="shared" si="2"/>
        <v>50</v>
      </c>
      <c r="F36" s="43">
        <v>29</v>
      </c>
      <c r="G36" s="49">
        <v>21</v>
      </c>
      <c r="H36" s="31">
        <f t="shared" si="3"/>
        <v>2</v>
      </c>
      <c r="I36" s="33">
        <f t="shared" si="4"/>
        <v>4</v>
      </c>
      <c r="J36" s="34">
        <f t="shared" si="4"/>
        <v>-2</v>
      </c>
      <c r="L36" s="7">
        <f t="shared" si="11"/>
        <v>0.5138847712224528</v>
      </c>
      <c r="M36" s="7">
        <f t="shared" si="12"/>
        <v>0.44365572315882873</v>
      </c>
    </row>
    <row r="37" spans="1:13" ht="20.25" customHeight="1">
      <c r="A37" s="11" t="s">
        <v>40</v>
      </c>
      <c r="B37" s="27">
        <f t="shared" si="1"/>
        <v>1319</v>
      </c>
      <c r="C37" s="41">
        <v>711</v>
      </c>
      <c r="D37" s="42">
        <v>608</v>
      </c>
      <c r="E37" s="28">
        <f t="shared" si="2"/>
        <v>1371</v>
      </c>
      <c r="F37" s="41">
        <v>728</v>
      </c>
      <c r="G37" s="48">
        <v>643</v>
      </c>
      <c r="H37" s="27">
        <f t="shared" si="3"/>
        <v>-52</v>
      </c>
      <c r="I37" s="29">
        <f t="shared" si="4"/>
        <v>-17</v>
      </c>
      <c r="J37" s="30">
        <f t="shared" si="4"/>
        <v>-35</v>
      </c>
      <c r="L37" s="7">
        <f aca="true" t="shared" si="13" ref="L37:L44">B37/+$B$6*100</f>
        <v>13.034884870046447</v>
      </c>
      <c r="M37" s="7">
        <f aca="true" t="shared" si="14" ref="M37:M44">E37/+$E$6*100</f>
        <v>12.165039929015084</v>
      </c>
    </row>
    <row r="38" spans="1:13" ht="20.25" customHeight="1">
      <c r="A38" s="8" t="s">
        <v>41</v>
      </c>
      <c r="B38" s="31">
        <f t="shared" si="1"/>
        <v>868</v>
      </c>
      <c r="C38" s="43">
        <v>461</v>
      </c>
      <c r="D38" s="44">
        <v>407</v>
      </c>
      <c r="E38" s="32">
        <f t="shared" si="2"/>
        <v>932</v>
      </c>
      <c r="F38" s="43">
        <v>532</v>
      </c>
      <c r="G38" s="49">
        <v>400</v>
      </c>
      <c r="H38" s="31">
        <f t="shared" si="3"/>
        <v>-64</v>
      </c>
      <c r="I38" s="33">
        <f t="shared" si="4"/>
        <v>-71</v>
      </c>
      <c r="J38" s="34">
        <f t="shared" si="4"/>
        <v>7</v>
      </c>
      <c r="L38" s="7">
        <f t="shared" si="13"/>
        <v>8.577922719636327</v>
      </c>
      <c r="M38" s="7">
        <f t="shared" si="14"/>
        <v>8.269742679680569</v>
      </c>
    </row>
    <row r="39" spans="1:13" ht="20.25" customHeight="1">
      <c r="A39" s="8" t="s">
        <v>42</v>
      </c>
      <c r="B39" s="31">
        <f t="shared" si="1"/>
        <v>837</v>
      </c>
      <c r="C39" s="43">
        <v>502</v>
      </c>
      <c r="D39" s="44">
        <v>335</v>
      </c>
      <c r="E39" s="32">
        <f t="shared" si="2"/>
        <v>935</v>
      </c>
      <c r="F39" s="43">
        <v>551</v>
      </c>
      <c r="G39" s="49">
        <v>384</v>
      </c>
      <c r="H39" s="31">
        <f t="shared" si="3"/>
        <v>-98</v>
      </c>
      <c r="I39" s="33">
        <f t="shared" si="4"/>
        <v>-49</v>
      </c>
      <c r="J39" s="34">
        <f t="shared" si="4"/>
        <v>-49</v>
      </c>
      <c r="L39" s="7">
        <f t="shared" si="13"/>
        <v>8.271568336792173</v>
      </c>
      <c r="M39" s="7">
        <f t="shared" si="14"/>
        <v>8.296362023070097</v>
      </c>
    </row>
    <row r="40" spans="1:13" ht="20.25" customHeight="1">
      <c r="A40" s="8" t="s">
        <v>43</v>
      </c>
      <c r="B40" s="31">
        <f t="shared" si="1"/>
        <v>236</v>
      </c>
      <c r="C40" s="43">
        <v>161</v>
      </c>
      <c r="D40" s="44">
        <v>75</v>
      </c>
      <c r="E40" s="32">
        <f t="shared" si="2"/>
        <v>271</v>
      </c>
      <c r="F40" s="43">
        <v>162</v>
      </c>
      <c r="G40" s="49">
        <v>109</v>
      </c>
      <c r="H40" s="31">
        <f t="shared" si="3"/>
        <v>-35</v>
      </c>
      <c r="I40" s="33">
        <f t="shared" si="4"/>
        <v>-1</v>
      </c>
      <c r="J40" s="34">
        <f t="shared" si="4"/>
        <v>-34</v>
      </c>
      <c r="L40" s="7">
        <f t="shared" si="13"/>
        <v>2.332246269394209</v>
      </c>
      <c r="M40" s="7">
        <f t="shared" si="14"/>
        <v>2.4046140195208516</v>
      </c>
    </row>
    <row r="41" spans="1:13" ht="20.25" customHeight="1">
      <c r="A41" s="11" t="s">
        <v>44</v>
      </c>
      <c r="B41" s="27">
        <f t="shared" si="1"/>
        <v>53</v>
      </c>
      <c r="C41" s="41">
        <v>29</v>
      </c>
      <c r="D41" s="42">
        <v>24</v>
      </c>
      <c r="E41" s="28">
        <f t="shared" si="2"/>
        <v>86</v>
      </c>
      <c r="F41" s="41">
        <v>39</v>
      </c>
      <c r="G41" s="48">
        <v>47</v>
      </c>
      <c r="H41" s="27">
        <f t="shared" si="3"/>
        <v>-33</v>
      </c>
      <c r="I41" s="29">
        <f t="shared" si="4"/>
        <v>-10</v>
      </c>
      <c r="J41" s="30">
        <f t="shared" si="4"/>
        <v>-23</v>
      </c>
      <c r="L41" s="7">
        <f t="shared" si="13"/>
        <v>0.5237671706690384</v>
      </c>
      <c r="M41" s="7">
        <f t="shared" si="14"/>
        <v>0.7630878438331854</v>
      </c>
    </row>
    <row r="42" spans="1:13" ht="20.25" customHeight="1">
      <c r="A42" s="8" t="s">
        <v>45</v>
      </c>
      <c r="B42" s="31">
        <f t="shared" si="1"/>
        <v>141</v>
      </c>
      <c r="C42" s="43">
        <v>94</v>
      </c>
      <c r="D42" s="44">
        <v>47</v>
      </c>
      <c r="E42" s="32">
        <f t="shared" si="2"/>
        <v>101</v>
      </c>
      <c r="F42" s="43">
        <v>67</v>
      </c>
      <c r="G42" s="49">
        <v>34</v>
      </c>
      <c r="H42" s="31">
        <f t="shared" si="3"/>
        <v>40</v>
      </c>
      <c r="I42" s="33">
        <f t="shared" si="4"/>
        <v>27</v>
      </c>
      <c r="J42" s="34">
        <f t="shared" si="4"/>
        <v>13</v>
      </c>
      <c r="L42" s="7">
        <f t="shared" si="13"/>
        <v>1.3934183219685738</v>
      </c>
      <c r="M42" s="7">
        <f t="shared" si="14"/>
        <v>0.8961845607808341</v>
      </c>
    </row>
    <row r="43" spans="1:13" ht="20.25" customHeight="1">
      <c r="A43" s="8" t="s">
        <v>46</v>
      </c>
      <c r="B43" s="31">
        <f t="shared" si="1"/>
        <v>85</v>
      </c>
      <c r="C43" s="43">
        <v>48</v>
      </c>
      <c r="D43" s="44">
        <v>37</v>
      </c>
      <c r="E43" s="32">
        <f t="shared" si="2"/>
        <v>94</v>
      </c>
      <c r="F43" s="43">
        <v>58</v>
      </c>
      <c r="G43" s="49">
        <v>36</v>
      </c>
      <c r="H43" s="31">
        <f t="shared" si="3"/>
        <v>-9</v>
      </c>
      <c r="I43" s="33">
        <f t="shared" si="4"/>
        <v>-10</v>
      </c>
      <c r="J43" s="34">
        <f t="shared" si="4"/>
        <v>1</v>
      </c>
      <c r="L43" s="7">
        <f t="shared" si="13"/>
        <v>0.8400039529597786</v>
      </c>
      <c r="M43" s="7">
        <f t="shared" si="14"/>
        <v>0.834072759538598</v>
      </c>
    </row>
    <row r="44" spans="1:13" ht="20.25" customHeight="1">
      <c r="A44" s="8" t="s">
        <v>47</v>
      </c>
      <c r="B44" s="31">
        <f t="shared" si="1"/>
        <v>58</v>
      </c>
      <c r="C44" s="43">
        <v>30</v>
      </c>
      <c r="D44" s="44">
        <v>28</v>
      </c>
      <c r="E44" s="32">
        <f t="shared" si="2"/>
        <v>47</v>
      </c>
      <c r="F44" s="43">
        <v>24</v>
      </c>
      <c r="G44" s="49">
        <v>23</v>
      </c>
      <c r="H44" s="31">
        <f t="shared" si="3"/>
        <v>11</v>
      </c>
      <c r="I44" s="33">
        <f t="shared" si="4"/>
        <v>6</v>
      </c>
      <c r="J44" s="34">
        <f t="shared" si="4"/>
        <v>5</v>
      </c>
      <c r="L44" s="7">
        <f t="shared" si="13"/>
        <v>0.5731791679019665</v>
      </c>
      <c r="M44" s="7">
        <f t="shared" si="14"/>
        <v>0.417036379769299</v>
      </c>
    </row>
    <row r="45" spans="1:13" ht="20.25" customHeight="1">
      <c r="A45" s="11" t="s">
        <v>48</v>
      </c>
      <c r="B45" s="27">
        <f t="shared" si="1"/>
        <v>291</v>
      </c>
      <c r="C45" s="41">
        <v>181</v>
      </c>
      <c r="D45" s="42">
        <v>110</v>
      </c>
      <c r="E45" s="28">
        <f t="shared" si="2"/>
        <v>280</v>
      </c>
      <c r="F45" s="41">
        <v>165</v>
      </c>
      <c r="G45" s="48">
        <v>115</v>
      </c>
      <c r="H45" s="27">
        <f t="shared" si="3"/>
        <v>11</v>
      </c>
      <c r="I45" s="29">
        <f t="shared" si="4"/>
        <v>16</v>
      </c>
      <c r="J45" s="30">
        <f t="shared" si="4"/>
        <v>-5</v>
      </c>
      <c r="L45" s="7">
        <f aca="true" t="shared" si="15" ref="L45:L52">B45/+$B$6*100</f>
        <v>2.8757782389564186</v>
      </c>
      <c r="M45" s="7">
        <f aca="true" t="shared" si="16" ref="M45:M52">E45/+$E$6*100</f>
        <v>2.484472049689441</v>
      </c>
    </row>
    <row r="46" spans="1:13" ht="20.25" customHeight="1">
      <c r="A46" s="8" t="s">
        <v>49</v>
      </c>
      <c r="B46" s="31">
        <f t="shared" si="1"/>
        <v>15</v>
      </c>
      <c r="C46" s="43">
        <v>9</v>
      </c>
      <c r="D46" s="44">
        <v>6</v>
      </c>
      <c r="E46" s="32">
        <f t="shared" si="2"/>
        <v>19</v>
      </c>
      <c r="F46" s="43">
        <v>8</v>
      </c>
      <c r="G46" s="49">
        <v>11</v>
      </c>
      <c r="H46" s="31">
        <f t="shared" si="3"/>
        <v>-4</v>
      </c>
      <c r="I46" s="33">
        <f t="shared" si="4"/>
        <v>1</v>
      </c>
      <c r="J46" s="34">
        <f t="shared" si="4"/>
        <v>-5</v>
      </c>
      <c r="L46" s="7">
        <f t="shared" si="15"/>
        <v>0.14823599169878449</v>
      </c>
      <c r="M46" s="7">
        <f t="shared" si="16"/>
        <v>0.16858917480035493</v>
      </c>
    </row>
    <row r="47" spans="1:13" ht="20.25" customHeight="1">
      <c r="A47" s="8" t="s">
        <v>50</v>
      </c>
      <c r="B47" s="31">
        <f t="shared" si="1"/>
        <v>80</v>
      </c>
      <c r="C47" s="43">
        <v>42</v>
      </c>
      <c r="D47" s="44">
        <v>38</v>
      </c>
      <c r="E47" s="32">
        <f t="shared" si="2"/>
        <v>59</v>
      </c>
      <c r="F47" s="43">
        <v>36</v>
      </c>
      <c r="G47" s="49">
        <v>23</v>
      </c>
      <c r="H47" s="31">
        <f t="shared" si="3"/>
        <v>21</v>
      </c>
      <c r="I47" s="33">
        <f t="shared" si="4"/>
        <v>6</v>
      </c>
      <c r="J47" s="34">
        <f t="shared" si="4"/>
        <v>15</v>
      </c>
      <c r="L47" s="7">
        <f t="shared" si="15"/>
        <v>0.7905919557268505</v>
      </c>
      <c r="M47" s="7">
        <f t="shared" si="16"/>
        <v>0.5235137533274179</v>
      </c>
    </row>
    <row r="48" spans="1:13" ht="20.25" customHeight="1">
      <c r="A48" s="8" t="s">
        <v>51</v>
      </c>
      <c r="B48" s="31">
        <f t="shared" si="1"/>
        <v>62</v>
      </c>
      <c r="C48" s="43">
        <v>32</v>
      </c>
      <c r="D48" s="44">
        <v>30</v>
      </c>
      <c r="E48" s="32">
        <f t="shared" si="2"/>
        <v>54</v>
      </c>
      <c r="F48" s="43">
        <v>32</v>
      </c>
      <c r="G48" s="49">
        <v>22</v>
      </c>
      <c r="H48" s="31">
        <f t="shared" si="3"/>
        <v>8</v>
      </c>
      <c r="I48" s="33">
        <f t="shared" si="4"/>
        <v>0</v>
      </c>
      <c r="J48" s="34">
        <f t="shared" si="4"/>
        <v>8</v>
      </c>
      <c r="L48" s="7">
        <f t="shared" si="15"/>
        <v>0.6127087656883091</v>
      </c>
      <c r="M48" s="7">
        <f t="shared" si="16"/>
        <v>0.4791481810115351</v>
      </c>
    </row>
    <row r="49" spans="1:13" ht="20.25" customHeight="1">
      <c r="A49" s="8" t="s">
        <v>52</v>
      </c>
      <c r="B49" s="31">
        <f t="shared" si="1"/>
        <v>39</v>
      </c>
      <c r="C49" s="43">
        <v>25</v>
      </c>
      <c r="D49" s="44">
        <v>14</v>
      </c>
      <c r="E49" s="32">
        <f t="shared" si="2"/>
        <v>54</v>
      </c>
      <c r="F49" s="43">
        <v>38</v>
      </c>
      <c r="G49" s="49">
        <v>16</v>
      </c>
      <c r="H49" s="31">
        <f t="shared" si="3"/>
        <v>-15</v>
      </c>
      <c r="I49" s="33">
        <f t="shared" si="4"/>
        <v>-13</v>
      </c>
      <c r="J49" s="34">
        <f t="shared" si="4"/>
        <v>-2</v>
      </c>
      <c r="L49" s="7">
        <f t="shared" si="15"/>
        <v>0.38541357841683965</v>
      </c>
      <c r="M49" s="7">
        <f t="shared" si="16"/>
        <v>0.4791481810115351</v>
      </c>
    </row>
    <row r="50" spans="1:13" ht="20.25" customHeight="1">
      <c r="A50" s="8" t="s">
        <v>53</v>
      </c>
      <c r="B50" s="31">
        <f t="shared" si="1"/>
        <v>46</v>
      </c>
      <c r="C50" s="43">
        <v>30</v>
      </c>
      <c r="D50" s="44">
        <v>16</v>
      </c>
      <c r="E50" s="32">
        <f t="shared" si="2"/>
        <v>48</v>
      </c>
      <c r="F50" s="43">
        <v>26</v>
      </c>
      <c r="G50" s="49">
        <v>22</v>
      </c>
      <c r="H50" s="31">
        <f t="shared" si="3"/>
        <v>-2</v>
      </c>
      <c r="I50" s="33">
        <f t="shared" si="4"/>
        <v>4</v>
      </c>
      <c r="J50" s="34">
        <f t="shared" si="4"/>
        <v>-6</v>
      </c>
      <c r="L50" s="7">
        <f t="shared" si="15"/>
        <v>0.45459037454293905</v>
      </c>
      <c r="M50" s="7">
        <f t="shared" si="16"/>
        <v>0.4259094942324756</v>
      </c>
    </row>
    <row r="51" spans="1:13" ht="20.25" customHeight="1">
      <c r="A51" s="8" t="s">
        <v>54</v>
      </c>
      <c r="B51" s="31">
        <f t="shared" si="1"/>
        <v>59</v>
      </c>
      <c r="C51" s="43">
        <v>33</v>
      </c>
      <c r="D51" s="44">
        <v>26</v>
      </c>
      <c r="E51" s="32">
        <f t="shared" si="2"/>
        <v>51</v>
      </c>
      <c r="F51" s="43">
        <v>34</v>
      </c>
      <c r="G51" s="49">
        <v>17</v>
      </c>
      <c r="H51" s="31">
        <f t="shared" si="3"/>
        <v>8</v>
      </c>
      <c r="I51" s="33">
        <f t="shared" si="4"/>
        <v>-1</v>
      </c>
      <c r="J51" s="34">
        <f t="shared" si="4"/>
        <v>9</v>
      </c>
      <c r="L51" s="7">
        <f t="shared" si="15"/>
        <v>0.5830615673485523</v>
      </c>
      <c r="M51" s="7">
        <f t="shared" si="16"/>
        <v>0.4525288376220053</v>
      </c>
    </row>
    <row r="52" spans="1:13" ht="20.25" customHeight="1">
      <c r="A52" s="8" t="s">
        <v>55</v>
      </c>
      <c r="B52" s="31">
        <f t="shared" si="1"/>
        <v>69</v>
      </c>
      <c r="C52" s="43">
        <v>40</v>
      </c>
      <c r="D52" s="44">
        <v>29</v>
      </c>
      <c r="E52" s="32">
        <f t="shared" si="2"/>
        <v>53</v>
      </c>
      <c r="F52" s="43">
        <v>29</v>
      </c>
      <c r="G52" s="49">
        <v>24</v>
      </c>
      <c r="H52" s="31">
        <f t="shared" si="3"/>
        <v>16</v>
      </c>
      <c r="I52" s="33">
        <f t="shared" si="4"/>
        <v>11</v>
      </c>
      <c r="J52" s="34">
        <f t="shared" si="4"/>
        <v>5</v>
      </c>
      <c r="L52" s="7">
        <f t="shared" si="15"/>
        <v>0.6818855618144086</v>
      </c>
      <c r="M52" s="7">
        <f t="shared" si="16"/>
        <v>0.47027506654835843</v>
      </c>
    </row>
    <row r="53" spans="1:13" ht="20.25" customHeight="1">
      <c r="A53" s="11" t="s">
        <v>56</v>
      </c>
      <c r="B53" s="27">
        <f t="shared" si="1"/>
        <v>1067</v>
      </c>
      <c r="C53" s="41">
        <v>440</v>
      </c>
      <c r="D53" s="42">
        <v>627</v>
      </c>
      <c r="E53" s="28">
        <f t="shared" si="2"/>
        <v>854</v>
      </c>
      <c r="F53" s="41">
        <v>328</v>
      </c>
      <c r="G53" s="48">
        <v>526</v>
      </c>
      <c r="H53" s="27">
        <f t="shared" si="3"/>
        <v>213</v>
      </c>
      <c r="I53" s="29">
        <f t="shared" si="4"/>
        <v>112</v>
      </c>
      <c r="J53" s="30">
        <f t="shared" si="4"/>
        <v>101</v>
      </c>
      <c r="L53" s="7">
        <f>B53/+$B$6*100</f>
        <v>10.544520209506867</v>
      </c>
      <c r="M53" s="7">
        <f>E53/+$E$6*100</f>
        <v>7.577639751552795</v>
      </c>
    </row>
    <row r="54" spans="1:13" ht="20.25" customHeight="1" thickBot="1">
      <c r="A54" s="13" t="s">
        <v>57</v>
      </c>
      <c r="B54" s="35">
        <f t="shared" si="1"/>
        <v>47</v>
      </c>
      <c r="C54" s="45">
        <v>39</v>
      </c>
      <c r="D54" s="46">
        <v>8</v>
      </c>
      <c r="E54" s="36">
        <f t="shared" si="2"/>
        <v>91</v>
      </c>
      <c r="F54" s="45">
        <v>43</v>
      </c>
      <c r="G54" s="50">
        <v>48</v>
      </c>
      <c r="H54" s="35">
        <f t="shared" si="3"/>
        <v>-44</v>
      </c>
      <c r="I54" s="37">
        <f t="shared" si="4"/>
        <v>-4</v>
      </c>
      <c r="J54" s="38">
        <f t="shared" si="4"/>
        <v>-40</v>
      </c>
      <c r="L54" s="7">
        <f>B54/+$B$6*100</f>
        <v>0.46447277398952463</v>
      </c>
      <c r="M54" s="7">
        <f>E54/+$E$6*100</f>
        <v>0.8074534161490683</v>
      </c>
    </row>
    <row r="55" spans="1:10" ht="1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sheetProtection/>
  <mergeCells count="5">
    <mergeCell ref="B4:D4"/>
    <mergeCell ref="E4:G4"/>
    <mergeCell ref="H4:J4"/>
    <mergeCell ref="A4:A5"/>
    <mergeCell ref="A3:B3"/>
  </mergeCells>
  <printOptions/>
  <pageMargins left="0.984251968503937" right="0.4330708661417323" top="0.5905511811023623" bottom="0.2755905511811024" header="0.5118110236220472" footer="0.3937007874015748"/>
  <pageSetup firstPageNumber="16" useFirstPageNumber="1" horizontalDpi="600" verticalDpi="600" orientation="portrait" paperSize="9" scale="7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2017-12-18T11:32:39Z</cp:lastPrinted>
  <dcterms:created xsi:type="dcterms:W3CDTF">2007-12-25T02:50:41Z</dcterms:created>
  <dcterms:modified xsi:type="dcterms:W3CDTF">2017-12-18T11:32:44Z</dcterms:modified>
  <cp:category/>
  <cp:version/>
  <cp:contentType/>
  <cp:contentStatus/>
</cp:coreProperties>
</file>