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E4F493F9-629A-4DAF-95B4-38B6CCAE56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F18" i="1"/>
  <c r="E17" i="1"/>
  <c r="E16" i="1"/>
  <c r="E15" i="1"/>
  <c r="E18" i="1" s="1"/>
  <c r="E14" i="1"/>
  <c r="F12" i="1"/>
  <c r="F13" i="1" s="1"/>
  <c r="F19" i="1" s="1"/>
  <c r="F21" i="1" s="1"/>
  <c r="E9" i="1"/>
  <c r="E10" i="1"/>
  <c r="E11" i="1"/>
  <c r="E8" i="1"/>
  <c r="E13" i="1" l="1"/>
  <c r="E19" i="1"/>
  <c r="E21" i="1" l="1"/>
  <c r="E27" i="1"/>
  <c r="E20" i="1" l="1"/>
  <c r="E22" i="1"/>
  <c r="B27" i="1" s="1"/>
  <c r="F27" i="1" s="1"/>
</calcChain>
</file>

<file path=xl/sharedStrings.xml><?xml version="1.0" encoding="utf-8"?>
<sst xmlns="http://schemas.openxmlformats.org/spreadsheetml/2006/main" count="32" uniqueCount="26">
  <si>
    <t>見積書</t>
    <rPh sb="0" eb="3">
      <t>ミツモリショ</t>
    </rPh>
    <phoneticPr fontId="2"/>
  </si>
  <si>
    <t>〇〇建設様</t>
    <rPh sb="2" eb="4">
      <t>ケンセツ</t>
    </rPh>
    <rPh sb="4" eb="5">
      <t>サマ</t>
    </rPh>
    <phoneticPr fontId="2"/>
  </si>
  <si>
    <t>■■自動車学校</t>
    <rPh sb="2" eb="7">
      <t>ジドウシャガッコウ</t>
    </rPh>
    <phoneticPr fontId="2"/>
  </si>
  <si>
    <t>区分</t>
    <rPh sb="0" eb="2">
      <t>クブン</t>
    </rPh>
    <phoneticPr fontId="2"/>
  </si>
  <si>
    <t>大型自動車</t>
    <rPh sb="0" eb="5">
      <t>オオガタジドウシャ</t>
    </rPh>
    <phoneticPr fontId="2"/>
  </si>
  <si>
    <t>大型特殊自動車</t>
    <rPh sb="0" eb="2">
      <t>オオガタ</t>
    </rPh>
    <rPh sb="2" eb="7">
      <t>トクシュジドウシャ</t>
    </rPh>
    <phoneticPr fontId="2"/>
  </si>
  <si>
    <t>内訳</t>
    <rPh sb="0" eb="2">
      <t>ウチワケ</t>
    </rPh>
    <phoneticPr fontId="2"/>
  </si>
  <si>
    <t>入校申込金</t>
    <rPh sb="0" eb="2">
      <t>ニュウコウ</t>
    </rPh>
    <rPh sb="2" eb="4">
      <t>モウシコミ</t>
    </rPh>
    <rPh sb="4" eb="5">
      <t>キン</t>
    </rPh>
    <phoneticPr fontId="2"/>
  </si>
  <si>
    <t>技能教習料</t>
    <rPh sb="0" eb="2">
      <t>ギノウ</t>
    </rPh>
    <rPh sb="2" eb="4">
      <t>キョウシュウ</t>
    </rPh>
    <rPh sb="4" eb="5">
      <t>リョウ</t>
    </rPh>
    <phoneticPr fontId="2"/>
  </si>
  <si>
    <t>学科教習料</t>
    <rPh sb="0" eb="5">
      <t>ガッカキョウシュウリョウ</t>
    </rPh>
    <phoneticPr fontId="2"/>
  </si>
  <si>
    <t>卒業検定料</t>
    <rPh sb="0" eb="2">
      <t>ソツギョウ</t>
    </rPh>
    <rPh sb="2" eb="5">
      <t>ケンテイリョウ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</si>
  <si>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</si>
  <si>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</si>
  <si>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課税対象</t>
    <rPh sb="0" eb="2">
      <t>カゼイ</t>
    </rPh>
    <rPh sb="2" eb="4">
      <t>タイショウ</t>
    </rPh>
    <phoneticPr fontId="2"/>
  </si>
  <si>
    <t>非課税対象</t>
    <rPh sb="0" eb="3">
      <t>ヒカゼイ</t>
    </rPh>
    <rPh sb="3" eb="5">
      <t>タイショウ</t>
    </rPh>
    <phoneticPr fontId="2"/>
  </si>
  <si>
    <t>仮免手数料</t>
    <rPh sb="0" eb="2">
      <t>カリメン</t>
    </rPh>
    <rPh sb="2" eb="5">
      <t>テスウリョウ</t>
    </rPh>
    <phoneticPr fontId="2"/>
  </si>
  <si>
    <t>小計(税抜)</t>
    <rPh sb="0" eb="2">
      <t>ショウケイ</t>
    </rPh>
    <rPh sb="3" eb="5">
      <t>ゼイヌキ</t>
    </rPh>
    <phoneticPr fontId="2"/>
  </si>
  <si>
    <t>合計（税抜）</t>
    <rPh sb="0" eb="2">
      <t>ゴウケイ</t>
    </rPh>
    <rPh sb="3" eb="5">
      <t>ゼイヌキ</t>
    </rPh>
    <phoneticPr fontId="2"/>
  </si>
  <si>
    <t>税額</t>
    <rPh sb="0" eb="2">
      <t>ゼイガク</t>
    </rPh>
    <phoneticPr fontId="2"/>
  </si>
  <si>
    <t>事業費</t>
    <rPh sb="0" eb="3">
      <t>ジギョウヒ</t>
    </rPh>
    <phoneticPr fontId="2"/>
  </si>
  <si>
    <t>補助対象経費</t>
    <rPh sb="0" eb="6">
      <t>ホジョタイショウケイヒ</t>
    </rPh>
    <phoneticPr fontId="2"/>
  </si>
  <si>
    <t>県補助予定額</t>
    <rPh sb="0" eb="6">
      <t>ケンホジョヨテイガク</t>
    </rPh>
    <phoneticPr fontId="2"/>
  </si>
  <si>
    <t>受益者負担額</t>
    <rPh sb="0" eb="3">
      <t>ジュエキシャ</t>
    </rPh>
    <rPh sb="3" eb="6">
      <t>フタンガク</t>
    </rPh>
    <phoneticPr fontId="2"/>
  </si>
  <si>
    <t>合計（税込）</t>
    <rPh sb="0" eb="2">
      <t>ゴウケイ</t>
    </rPh>
    <rPh sb="3" eb="5">
      <t>ゼイコミ</t>
    </rPh>
    <phoneticPr fontId="2"/>
  </si>
  <si>
    <t>上記見積書金額の「様式第１号」の「４事業に要する経費」への反映方法</t>
    <rPh sb="0" eb="2">
      <t>ジョウキ</t>
    </rPh>
    <rPh sb="2" eb="5">
      <t>ミツモリショ</t>
    </rPh>
    <rPh sb="5" eb="7">
      <t>キンガク</t>
    </rPh>
    <rPh sb="9" eb="12">
      <t>ヨウシキダイ</t>
    </rPh>
    <rPh sb="13" eb="14">
      <t>ゴウ</t>
    </rPh>
    <rPh sb="18" eb="20">
      <t>ジギョウ</t>
    </rPh>
    <rPh sb="21" eb="22">
      <t>ヨウ</t>
    </rPh>
    <rPh sb="24" eb="26">
      <t>ケイヒ</t>
    </rPh>
    <rPh sb="29" eb="31">
      <t>ハンエイ</t>
    </rPh>
    <rPh sb="31" eb="33">
      <t>ホウホウ</t>
    </rPh>
    <phoneticPr fontId="2"/>
  </si>
  <si>
    <t>※消費税の仕入税額控除を行う場合</t>
    <rPh sb="12" eb="13">
      <t>オコナ</t>
    </rPh>
    <rPh sb="14" eb="16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</si>
</sst>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8"/>
      <color theme="1"/>
      <name val="Yu Gothic"/>
      <family val="2"/>
      <scheme val="minor"/>
    </font>
    <font>
      <sz val="18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38" fontId="0" fillId="0" borderId="0" xfId="1" applyFont="1" applyAlignment="1"/>
    <xf numFmtId="38" fontId="0" fillId="2" borderId="1" xfId="1" applyFont="1" applyFill="1" applyBorder="1" applyAlignment="1">
      <alignment horizontal="center" vertical="center"/>
    </xf>
    <xf numFmtId="38" fontId="0" fillId="0" borderId="1" xfId="1" applyFont="1" applyBorder="1" applyAlignment="1"/>
    <xf numFmtId="38" fontId="0" fillId="3" borderId="1" xfId="1" applyFont="1" applyFill="1" applyBorder="1" applyAlignment="1"/>
    <xf numFmtId="38" fontId="0" fillId="0" borderId="7" xfId="1" applyFont="1" applyBorder="1" applyAlignment="1"/>
    <xf numFmtId="38" fontId="0" fillId="4" borderId="1" xfId="1" applyFont="1" applyFill="1" applyBorder="1" applyAlignment="1"/>
    <xf numFmtId="38" fontId="0" fillId="4" borderId="7" xfId="1" applyFont="1" applyFill="1" applyBorder="1" applyAlignment="1"/>
    <xf numFmtId="38" fontId="0" fillId="0" borderId="0" xfId="1" applyFont="1" applyAlignment="1">
      <alignment horizontal="left"/>
    </xf>
    <xf numFmtId="38" fontId="5" fillId="0" borderId="1" xfId="1" applyFont="1" applyBorder="1" applyAlignment="1"/>
    <xf numFmtId="38" fontId="5" fillId="0" borderId="7" xfId="1" applyFont="1" applyBorder="1" applyAlignment="1"/>
    <xf numFmtId="38" fontId="0" fillId="0" borderId="0" xfId="1" applyFont="1" applyAlignment="1">
      <alignment horizontal="left" indent="1"/>
    </xf>
    <xf numFmtId="38" fontId="0" fillId="4" borderId="2" xfId="1" applyFont="1" applyFill="1" applyBorder="1" applyAlignment="1">
      <alignment horizontal="center"/>
    </xf>
    <xf numFmtId="38" fontId="0" fillId="4" borderId="3" xfId="1" applyFont="1" applyFill="1" applyBorder="1" applyAlignment="1">
      <alignment horizontal="center"/>
    </xf>
    <xf numFmtId="38" fontId="0" fillId="0" borderId="0" xfId="1" applyFont="1" applyAlignment="1">
      <alignment horizontal="left"/>
    </xf>
    <xf numFmtId="38" fontId="0" fillId="2" borderId="2" xfId="1" applyFont="1" applyFill="1" applyBorder="1" applyAlignment="1">
      <alignment horizontal="center" vertical="center"/>
    </xf>
    <xf numFmtId="38" fontId="0" fillId="2" borderId="3" xfId="1" applyFont="1" applyFill="1" applyBorder="1" applyAlignment="1">
      <alignment horizontal="center" vertical="center"/>
    </xf>
    <xf numFmtId="38" fontId="0" fillId="0" borderId="2" xfId="1" applyFont="1" applyBorder="1" applyAlignment="1">
      <alignment horizontal="right"/>
    </xf>
    <xf numFmtId="38" fontId="0" fillId="0" borderId="3" xfId="1" applyFont="1" applyBorder="1" applyAlignment="1">
      <alignment horizontal="right"/>
    </xf>
    <xf numFmtId="38" fontId="0" fillId="5" borderId="2" xfId="1" applyFont="1" applyFill="1" applyBorder="1" applyAlignment="1">
      <alignment horizontal="center"/>
    </xf>
    <xf numFmtId="38" fontId="0" fillId="5" borderId="3" xfId="1" applyFont="1" applyFill="1" applyBorder="1" applyAlignment="1">
      <alignment horizontal="center"/>
    </xf>
    <xf numFmtId="38" fontId="0" fillId="4" borderId="8" xfId="1" applyFont="1" applyFill="1" applyBorder="1" applyAlignment="1"/>
    <xf numFmtId="38" fontId="0" fillId="4" borderId="9" xfId="1" applyFont="1" applyFill="1" applyBorder="1" applyAlignment="1"/>
    <xf numFmtId="38" fontId="0" fillId="5" borderId="8" xfId="1" applyFont="1" applyFill="1" applyBorder="1" applyAlignment="1"/>
    <xf numFmtId="38" fontId="0" fillId="5" borderId="9" xfId="1" applyFont="1" applyFill="1" applyBorder="1" applyAlignment="1"/>
    <xf numFmtId="38" fontId="3" fillId="0" borderId="0" xfId="1" applyFont="1" applyAlignment="1">
      <alignment horizontal="center"/>
    </xf>
    <xf numFmtId="38" fontId="4" fillId="0" borderId="0" xfId="1" applyFont="1" applyAlignment="1">
      <alignment horizontal="center"/>
    </xf>
    <xf numFmtId="38" fontId="0" fillId="3" borderId="2" xfId="1" applyFont="1" applyFill="1" applyBorder="1" applyAlignment="1">
      <alignment horizontal="center"/>
    </xf>
    <xf numFmtId="38" fontId="0" fillId="3" borderId="3" xfId="1" applyFont="1" applyFill="1" applyBorder="1" applyAlignment="1">
      <alignment horizontal="center"/>
    </xf>
    <xf numFmtId="38" fontId="0" fillId="0" borderId="4" xfId="1" applyFont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 wrapText="1"/>
    </xf>
    <xf numFmtId="38" fontId="0" fillId="0" borderId="6" xfId="1" applyFont="1" applyBorder="1" applyAlignment="1">
      <alignment horizontal="center" vertical="center" wrapText="1"/>
    </xf>
    <xf numFmtId="38" fontId="0" fillId="3" borderId="8" xfId="1" applyFont="1" applyFill="1" applyBorder="1" applyAlignment="1">
      <alignment horizontal="center"/>
    </xf>
    <xf numFmtId="38" fontId="0" fillId="3" borderId="9" xfId="1" applyFont="1" applyFill="1" applyBorder="1" applyAlignment="1">
      <alignment horizontal="center"/>
    </xf>
    <xf numFmtId="38" fontId="0" fillId="3" borderId="8" xfId="1" applyFont="1" applyFill="1" applyBorder="1" applyAlignment="1"/>
    <xf numFmtId="38" fontId="0" fillId="3" borderId="9" xfId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view="pageBreakPreview" zoomScaleNormal="100" zoomScaleSheetLayoutView="100" workbookViewId="0">
      <selection activeCell="H26" sqref="H26"/>
    </sheetView>
  </sheetViews>
  <sheetFormatPr defaultRowHeight="18.75"/>
  <cols>
    <col min="1" max="1" width="11" style="1" customWidth="1"/>
    <col min="2" max="2" width="15.25" style="1" customWidth="1"/>
    <col min="3" max="3" width="9" style="1" bestFit="1" customWidth="1"/>
    <col min="4" max="4" width="9" style="1"/>
    <col min="5" max="5" width="13.125" style="1" customWidth="1"/>
    <col min="6" max="6" width="12.5" style="1" customWidth="1"/>
    <col min="7" max="16384" width="9" style="1"/>
  </cols>
  <sheetData>
    <row r="1" spans="1:6" ht="30">
      <c r="A1" s="25" t="s">
        <v>0</v>
      </c>
      <c r="B1" s="26"/>
      <c r="C1" s="26"/>
      <c r="D1" s="26"/>
      <c r="E1" s="26"/>
      <c r="F1" s="26"/>
    </row>
    <row r="4" spans="1:6">
      <c r="A4" s="1" t="s">
        <v>1</v>
      </c>
    </row>
    <row r="5" spans="1:6">
      <c r="E5" s="1" t="s">
        <v>2</v>
      </c>
    </row>
    <row r="7" spans="1:6">
      <c r="A7" s="2" t="s">
        <v>3</v>
      </c>
      <c r="B7" s="2" t="s">
        <v>6</v>
      </c>
      <c r="C7" s="2" t="s">
        <v>11</v>
      </c>
      <c r="D7" s="2" t="s">
        <v>12</v>
      </c>
      <c r="E7" s="2" t="s">
        <v>13</v>
      </c>
      <c r="F7" s="2" t="s">
        <v>14</v>
      </c>
    </row>
    <row r="8" spans="1:6">
      <c r="A8" s="29" t="s">
        <v>4</v>
      </c>
      <c r="B8" s="3" t="s">
        <v>7</v>
      </c>
      <c r="C8" s="3">
        <v>3000</v>
      </c>
      <c r="D8" s="3">
        <v>1</v>
      </c>
      <c r="E8" s="3">
        <f>C8*D8</f>
        <v>3000</v>
      </c>
      <c r="F8" s="5"/>
    </row>
    <row r="9" spans="1:6">
      <c r="A9" s="30"/>
      <c r="B9" s="3" t="s">
        <v>8</v>
      </c>
      <c r="C9" s="3">
        <v>4000</v>
      </c>
      <c r="D9" s="3">
        <v>30</v>
      </c>
      <c r="E9" s="3">
        <f t="shared" ref="E9:E11" si="0">C9*D9</f>
        <v>120000</v>
      </c>
      <c r="F9" s="5"/>
    </row>
    <row r="10" spans="1:6">
      <c r="A10" s="30"/>
      <c r="B10" s="3" t="s">
        <v>9</v>
      </c>
      <c r="C10" s="3">
        <v>6000</v>
      </c>
      <c r="D10" s="3">
        <v>1</v>
      </c>
      <c r="E10" s="3">
        <f t="shared" si="0"/>
        <v>6000</v>
      </c>
      <c r="F10" s="5"/>
    </row>
    <row r="11" spans="1:6">
      <c r="A11" s="30"/>
      <c r="B11" s="3" t="s">
        <v>10</v>
      </c>
      <c r="C11" s="3">
        <v>8000</v>
      </c>
      <c r="D11" s="3">
        <v>1</v>
      </c>
      <c r="E11" s="3">
        <f t="shared" si="0"/>
        <v>8000</v>
      </c>
      <c r="F11" s="5"/>
    </row>
    <row r="12" spans="1:6">
      <c r="A12" s="31"/>
      <c r="B12" s="9" t="s">
        <v>15</v>
      </c>
      <c r="C12" s="9">
        <v>3000</v>
      </c>
      <c r="D12" s="9">
        <v>1</v>
      </c>
      <c r="E12" s="10"/>
      <c r="F12" s="9">
        <f>C12*D12</f>
        <v>3000</v>
      </c>
    </row>
    <row r="13" spans="1:6">
      <c r="A13" s="27" t="s">
        <v>16</v>
      </c>
      <c r="B13" s="28"/>
      <c r="C13" s="32"/>
      <c r="D13" s="33"/>
      <c r="E13" s="4">
        <f t="shared" ref="E13:F13" si="1">SUM(E8:E12)</f>
        <v>137000</v>
      </c>
      <c r="F13" s="4">
        <f t="shared" si="1"/>
        <v>3000</v>
      </c>
    </row>
    <row r="14" spans="1:6">
      <c r="A14" s="29" t="s">
        <v>5</v>
      </c>
      <c r="B14" s="3" t="s">
        <v>7</v>
      </c>
      <c r="C14" s="3">
        <v>2000</v>
      </c>
      <c r="D14" s="3">
        <v>1</v>
      </c>
      <c r="E14" s="3">
        <f>C14*D14</f>
        <v>2000</v>
      </c>
      <c r="F14" s="5"/>
    </row>
    <row r="15" spans="1:6">
      <c r="A15" s="30"/>
      <c r="B15" s="3" t="s">
        <v>8</v>
      </c>
      <c r="C15" s="3">
        <v>4000</v>
      </c>
      <c r="D15" s="3">
        <v>30</v>
      </c>
      <c r="E15" s="3">
        <f t="shared" ref="E15:E17" si="2">C15*D15</f>
        <v>120000</v>
      </c>
      <c r="F15" s="5"/>
    </row>
    <row r="16" spans="1:6">
      <c r="A16" s="30"/>
      <c r="B16" s="3" t="s">
        <v>9</v>
      </c>
      <c r="C16" s="3">
        <v>6000</v>
      </c>
      <c r="D16" s="3">
        <v>1</v>
      </c>
      <c r="E16" s="3">
        <f t="shared" si="2"/>
        <v>6000</v>
      </c>
      <c r="F16" s="5"/>
    </row>
    <row r="17" spans="1:6">
      <c r="A17" s="30"/>
      <c r="B17" s="3" t="s">
        <v>10</v>
      </c>
      <c r="C17" s="3">
        <v>8000</v>
      </c>
      <c r="D17" s="3">
        <v>1</v>
      </c>
      <c r="E17" s="3">
        <f t="shared" si="2"/>
        <v>8000</v>
      </c>
      <c r="F17" s="5"/>
    </row>
    <row r="18" spans="1:6">
      <c r="A18" s="27" t="s">
        <v>16</v>
      </c>
      <c r="B18" s="28"/>
      <c r="C18" s="34"/>
      <c r="D18" s="35"/>
      <c r="E18" s="4">
        <f>SUM(E14:E17)</f>
        <v>136000</v>
      </c>
      <c r="F18" s="4">
        <f>SUM(F14:F17)</f>
        <v>0</v>
      </c>
    </row>
    <row r="19" spans="1:6">
      <c r="A19" s="12" t="s">
        <v>17</v>
      </c>
      <c r="B19" s="13"/>
      <c r="C19" s="21"/>
      <c r="D19" s="22"/>
      <c r="E19" s="6">
        <f t="shared" ref="E19:F19" si="3">E13+E18</f>
        <v>273000</v>
      </c>
      <c r="F19" s="6">
        <f t="shared" si="3"/>
        <v>3000</v>
      </c>
    </row>
    <row r="20" spans="1:6">
      <c r="A20" s="12" t="s">
        <v>18</v>
      </c>
      <c r="B20" s="13"/>
      <c r="C20" s="21"/>
      <c r="D20" s="22"/>
      <c r="E20" s="6">
        <f>E21-E19</f>
        <v>27300</v>
      </c>
      <c r="F20" s="7"/>
    </row>
    <row r="21" spans="1:6">
      <c r="A21" s="12" t="s">
        <v>23</v>
      </c>
      <c r="B21" s="13"/>
      <c r="C21" s="21"/>
      <c r="D21" s="22"/>
      <c r="E21" s="6">
        <f>E19*1.1</f>
        <v>300300</v>
      </c>
      <c r="F21" s="6">
        <f>F19</f>
        <v>3000</v>
      </c>
    </row>
    <row r="22" spans="1:6">
      <c r="A22" s="19" t="s">
        <v>19</v>
      </c>
      <c r="B22" s="20"/>
      <c r="C22" s="23"/>
      <c r="D22" s="24"/>
      <c r="E22" s="19">
        <f>SUM(E21:F21)</f>
        <v>303300</v>
      </c>
      <c r="F22" s="20"/>
    </row>
    <row r="24" spans="1:6">
      <c r="A24" s="14" t="s">
        <v>24</v>
      </c>
      <c r="B24" s="14"/>
      <c r="C24" s="14"/>
      <c r="D24" s="14"/>
      <c r="E24" s="14"/>
      <c r="F24" s="14"/>
    </row>
    <row r="25" spans="1:6">
      <c r="A25" s="11" t="s">
        <v>25</v>
      </c>
      <c r="B25" s="8"/>
      <c r="C25" s="8"/>
      <c r="D25" s="8"/>
      <c r="E25" s="8"/>
      <c r="F25" s="8"/>
    </row>
    <row r="26" spans="1:6">
      <c r="B26" s="2" t="s">
        <v>19</v>
      </c>
      <c r="C26" s="15" t="s">
        <v>20</v>
      </c>
      <c r="D26" s="16"/>
      <c r="E26" s="2" t="s">
        <v>21</v>
      </c>
      <c r="F26" s="2" t="s">
        <v>22</v>
      </c>
    </row>
    <row r="27" spans="1:6">
      <c r="B27" s="3">
        <f>E22</f>
        <v>303300</v>
      </c>
      <c r="C27" s="17">
        <f>E19+F19</f>
        <v>276000</v>
      </c>
      <c r="D27" s="18"/>
      <c r="E27" s="3">
        <f>C27/3</f>
        <v>92000</v>
      </c>
      <c r="F27" s="3">
        <f>B27-E27</f>
        <v>211300</v>
      </c>
    </row>
  </sheetData>
  <mergeCells count="19">
    <mergeCell ref="A19:B19"/>
    <mergeCell ref="C13:D13"/>
    <mergeCell ref="C18:D18"/>
    <mergeCell ref="C19:D19"/>
    <mergeCell ref="A1:F1"/>
    <mergeCell ref="A13:B13"/>
    <mergeCell ref="A8:A12"/>
    <mergeCell ref="A14:A17"/>
    <mergeCell ref="A18:B18"/>
    <mergeCell ref="A20:B20"/>
    <mergeCell ref="A21:B21"/>
    <mergeCell ref="A24:F24"/>
    <mergeCell ref="C26:D26"/>
    <mergeCell ref="C27:D27"/>
    <mergeCell ref="A22:B22"/>
    <mergeCell ref="E22:F22"/>
    <mergeCell ref="C20:D20"/>
    <mergeCell ref="C21:D21"/>
    <mergeCell ref="C22:D2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梶川 和則</dc:creator>
  <cp:lastModifiedBy>梶川 和則</cp:lastModifiedBy>
  <cp:lastPrinted>2026-05-21T06:45:55Z</cp:lastPrinted>
  <dcterms:created xsi:type="dcterms:W3CDTF">2015-06-05T18:19:34Z</dcterms:created>
  <dcterms:modified xsi:type="dcterms:W3CDTF">2026-05-21T07:18:06Z</dcterms:modified>
</cp:coreProperties>
</file>