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04表" sheetId="1" r:id="rId1"/>
  </sheets>
  <definedNames>
    <definedName name="_xlnm.Print_Area" localSheetId="0">'第04表'!$A$1:$AD$66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<sst xmlns="http://schemas.openxmlformats.org/spreadsheetml/2006/main" count="166" uniqueCount="73">
  <si>
    <t>移　動　総　数</t>
  </si>
  <si>
    <t>転</t>
  </si>
  <si>
    <t>入</t>
  </si>
  <si>
    <t>出</t>
  </si>
  <si>
    <t>転 出 入 超 過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</si>
  <si>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</si>
  <si>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</si>
  <si>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</si>
  <si>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</si>
  <si>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</si>
  <si>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</si>
  <si>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市 町 村</t>
  </si>
  <si>
    <t>平成</t>
  </si>
  <si>
    <t>増減数</t>
  </si>
  <si>
    <t>県   　   計</t>
  </si>
  <si>
    <t>市   　   計</t>
  </si>
  <si>
    <t>郡 　     計</t>
  </si>
  <si>
    <t>鳥　取　市</t>
  </si>
  <si>
    <t>米　子　市</t>
  </si>
  <si>
    <t>倉　吉　市</t>
  </si>
  <si>
    <t>境　港　市</t>
  </si>
  <si>
    <t>岩　美　郡</t>
  </si>
  <si>
    <t xml:space="preserve"> 国 府 町 </t>
  </si>
  <si>
    <t xml:space="preserve">岩 美 町 </t>
  </si>
  <si>
    <t xml:space="preserve">福 部 村 </t>
  </si>
  <si>
    <t>八　頭　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</si>
  <si>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</si>
  <si>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</si>
  <si>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</si>
  <si>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</si>
  <si>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</si>
  <si>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</si>
  <si>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</si>
  <si>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</si>
  <si>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　高　郡</t>
  </si>
  <si>
    <t xml:space="preserve">気 高 町 </t>
  </si>
  <si>
    <t xml:space="preserve">鹿 野 町 </t>
  </si>
  <si>
    <t xml:space="preserve">青 谷 町 </t>
  </si>
  <si>
    <t>東　伯　郡</t>
  </si>
  <si>
    <t xml:space="preserve">羽 合 町 </t>
  </si>
  <si>
    <t xml:space="preserve">泊   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</si>
  <si>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</si>
  <si>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</si>
  <si>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</si>
  <si>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</si>
  <si>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</si>
  <si>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</si>
  <si>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</si>
  <si>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 xml:space="preserve"> </t>
  </si>
  <si>
    <t>西　伯　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</si>
  <si>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</si>
  <si>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</si>
  <si>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</si>
  <si>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</si>
  <si>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</si>
  <si>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</si>
  <si>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</si>
  <si>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</si>
  <si>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　野　郡</t>
  </si>
  <si>
    <t xml:space="preserve">日 南 町 </t>
  </si>
  <si>
    <t xml:space="preserve">日 野 町 </t>
  </si>
  <si>
    <t xml:space="preserve">江 府 町 </t>
  </si>
  <si>
    <t xml:space="preserve">溝 口 町 </t>
  </si>
  <si>
    <t>　</t>
  </si>
  <si>
    <t xml:space="preserve">            (平成13年、12年）　（単位：人､ ‰)</t>
  </si>
  <si>
    <t>転出入超過率</t>
  </si>
  <si>
    <t>平成</t>
  </si>
  <si>
    <r>
      <t>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年</t>
    </r>
  </si>
  <si>
    <r>
      <t>1</t>
    </r>
    <r>
      <rPr>
        <sz val="14"/>
        <rFont val="ＭＳ Ｐゴシック"/>
        <family val="3"/>
      </rPr>
      <t>2</t>
    </r>
    <r>
      <rPr>
        <sz val="14"/>
        <rFont val="ＭＳ Ｐゴシック"/>
        <family val="3"/>
      </rPr>
      <t>年</t>
    </r>
  </si>
  <si>
    <t>　  　第４表　市　町　村　別　移　動　者  数</t>
  </si>
  <si>
    <t>　　人口</t>
  </si>
  <si>
    <t xml:space="preserve">  平成13年10月</t>
  </si>
  <si>
    <t xml:space="preserve">  平成12年10月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</si>
</sst>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10" xfId="0" applyFont="1" applyFill="1" applyBorder="1" applyAlignment="1">
      <alignment vertical="center"/>
    </xf>
    <xf numFmtId="1" fontId="4" fillId="33" borderId="11" xfId="0" applyFont="1" applyFill="1" applyBorder="1" applyAlignment="1">
      <alignment vertical="center"/>
    </xf>
    <xf numFmtId="1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1" fontId="4" fillId="33" borderId="12" xfId="0" applyFont="1" applyFill="1" applyBorder="1" applyAlignment="1">
      <alignment vertical="center"/>
    </xf>
    <xf numFmtId="1" fontId="4" fillId="33" borderId="13" xfId="0" applyFont="1" applyFill="1" applyBorder="1" applyAlignment="1">
      <alignment vertical="center"/>
    </xf>
    <xf numFmtId="1" fontId="4" fillId="33" borderId="14" xfId="0" applyFont="1" applyFill="1" applyBorder="1" applyAlignment="1">
      <alignment vertical="center"/>
    </xf>
    <xf numFmtId="176" fontId="4" fillId="33" borderId="0" xfId="0" applyNumberFormat="1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33" borderId="10" xfId="0" applyFont="1" applyFill="1" applyBorder="1" applyAlignment="1">
      <alignment vertical="center"/>
    </xf>
    <xf numFmtId="1" fontId="6" fillId="0" borderId="0" xfId="0" applyFont="1" applyAlignment="1">
      <alignment vertical="center"/>
    </xf>
    <xf numFmtId="1" fontId="4" fillId="33" borderId="12" xfId="0" applyNumberFormat="1" applyFont="1" applyFill="1" applyBorder="1" applyAlignment="1">
      <alignment horizontal="centerContinuous" vertical="center"/>
    </xf>
    <xf numFmtId="1" fontId="4" fillId="33" borderId="0" xfId="0" applyNumberFormat="1" applyFont="1" applyFill="1" applyAlignment="1">
      <alignment horizontal="centerContinuous" vertical="center"/>
    </xf>
    <xf numFmtId="1" fontId="4" fillId="33" borderId="0" xfId="0" applyFont="1" applyFill="1" applyAlignment="1">
      <alignment horizontal="right" vertical="center"/>
    </xf>
    <xf numFmtId="1" fontId="4" fillId="33" borderId="13" xfId="0" applyNumberFormat="1" applyFont="1" applyFill="1" applyBorder="1" applyAlignment="1">
      <alignment horizontal="centerContinuous" vertical="center"/>
    </xf>
    <xf numFmtId="1" fontId="4" fillId="33" borderId="10" xfId="0" applyNumberFormat="1" applyFont="1" applyFill="1" applyBorder="1" applyAlignment="1">
      <alignment horizontal="centerContinuous" vertical="center"/>
    </xf>
    <xf numFmtId="1" fontId="4" fillId="33" borderId="0" xfId="0" applyFont="1" applyFill="1" applyAlignment="1">
      <alignment horizontal="center" vertical="center"/>
    </xf>
    <xf numFmtId="1" fontId="4" fillId="33" borderId="13" xfId="0" applyFont="1" applyFill="1" applyBorder="1" applyAlignment="1">
      <alignment horizontal="center"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4" borderId="0" xfId="0" applyFont="1" applyFill="1" applyAlignment="1">
      <alignment horizontal="center"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0" xfId="0" applyNumberFormat="1" applyFont="1" applyFill="1" applyAlignment="1">
      <alignment vertical="center"/>
    </xf>
    <xf numFmtId="176" fontId="4" fillId="34" borderId="0" xfId="0" applyNumberFormat="1" applyFont="1" applyFill="1" applyAlignment="1">
      <alignment vertical="center"/>
    </xf>
    <xf numFmtId="1" fontId="4" fillId="34" borderId="15" xfId="0" applyFont="1" applyFill="1" applyBorder="1" applyAlignment="1">
      <alignment horizontal="center" vertical="center"/>
    </xf>
    <xf numFmtId="1" fontId="4" fillId="34" borderId="12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right" vertical="center"/>
    </xf>
    <xf numFmtId="1" fontId="4" fillId="33" borderId="12" xfId="0" applyFont="1" applyFill="1" applyBorder="1" applyAlignment="1">
      <alignment vertical="center"/>
    </xf>
    <xf numFmtId="1" fontId="0" fillId="0" borderId="16" xfId="0" applyFont="1" applyBorder="1" applyAlignment="1">
      <alignment vertical="center"/>
    </xf>
    <xf numFmtId="0" fontId="25" fillId="33" borderId="0" xfId="0" applyNumberFormat="1" applyFont="1" applyFill="1" applyAlignment="1">
      <alignment vertical="center" wrapText="1"/>
    </xf>
    <xf numFmtId="1" fontId="6" fillId="33" borderId="0" xfId="0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177" fontId="6" fillId="33" borderId="0" xfId="0" applyNumberFormat="1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66015625" defaultRowHeight="18"/>
  <cols>
    <col min="1" max="1" width="10.66015625" style="14" customWidth="1"/>
    <col min="2" max="15" width="6.66015625" style="14" customWidth="1"/>
    <col min="16" max="16" width="6.58203125" style="14" customWidth="1"/>
    <col min="17" max="18" width="6.66015625" style="14" customWidth="1"/>
    <col min="19" max="19" width="6.58203125" style="14" customWidth="1"/>
    <col min="20" max="21" width="6.66015625" style="14" customWidth="1"/>
    <col min="22" max="22" width="6.58203125" style="14" customWidth="1"/>
    <col min="23" max="27" width="6.33203125" style="14" customWidth="1"/>
    <col min="28" max="28" width="10.66015625" style="14" customWidth="1"/>
    <col min="29" max="31" width="10.66015625" style="12" customWidth="1"/>
    <col min="32" max="33" width="7.66015625" style="12" customWidth="1"/>
    <col min="34" max="34" width="1.66015625" style="12" customWidth="1"/>
    <col min="35" max="35" width="6.66015625" style="12" customWidth="1"/>
    <col min="36" max="37" width="7.66015625" style="12" customWidth="1"/>
    <col min="38" max="38" width="1.66015625" style="12" customWidth="1"/>
    <col min="39" max="39" width="6.66015625" style="12" customWidth="1"/>
    <col min="40" max="41" width="7.66015625" style="12" customWidth="1"/>
    <col min="42" max="42" width="1.66015625" style="12" customWidth="1"/>
    <col min="43" max="43" width="6.66015625" style="12" customWidth="1"/>
    <col min="44" max="45" width="7.66015625" style="12" customWidth="1"/>
    <col min="46" max="46" width="1.66015625" style="12" customWidth="1"/>
    <col min="47" max="47" width="6.66015625" style="12" customWidth="1"/>
    <col min="48" max="48" width="10.66015625" style="12" customWidth="1"/>
    <col min="49" max="50" width="6.66015625" style="12" customWidth="1"/>
    <col min="51" max="51" width="1.66015625" style="12" customWidth="1"/>
    <col min="52" max="52" width="5.66015625" style="12" customWidth="1"/>
    <col min="53" max="54" width="6.66015625" style="12" customWidth="1"/>
    <col min="55" max="55" width="1.66015625" style="12" customWidth="1"/>
    <col min="56" max="56" width="5.66015625" style="12" customWidth="1"/>
    <col min="57" max="58" width="6.66015625" style="12" customWidth="1"/>
    <col min="59" max="59" width="1.66015625" style="12" customWidth="1"/>
    <col min="60" max="60" width="5.66015625" style="12" customWidth="1"/>
    <col min="61" max="61" width="1.66015625" style="12" customWidth="1"/>
    <col min="62" max="62" width="5.66015625" style="12" customWidth="1"/>
    <col min="63" max="63" width="1.66015625" style="12" customWidth="1"/>
    <col min="64" max="64" width="5.66015625" style="12" customWidth="1"/>
    <col min="65" max="65" width="1.66015625" style="12" customWidth="1"/>
    <col min="66" max="66" width="5.66015625" style="12" customWidth="1"/>
    <col min="67" max="67" width="1.66015625" style="12" customWidth="1"/>
    <col min="68" max="68" width="5.66015625" style="12" customWidth="1"/>
    <col min="69" max="69" width="1.66015625" style="12" customWidth="1"/>
    <col min="70" max="70" width="5.66015625" style="12" customWidth="1"/>
    <col min="71" max="16384" width="10.66015625" style="12" customWidth="1"/>
  </cols>
  <sheetData>
    <row r="1" spans="1:28" ht="21" customHeight="1">
      <c r="A1" s="4" t="s">
        <v>69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>
      <c r="A2" s="4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64</v>
      </c>
      <c r="X3" s="4"/>
      <c r="Y3" s="4"/>
      <c r="Z3" s="4"/>
      <c r="AA3" s="4"/>
      <c r="AB3" s="4"/>
    </row>
    <row r="4" spans="1:28" ht="18" customHeight="1">
      <c r="A4" s="3"/>
      <c r="B4" s="9"/>
      <c r="C4" s="3"/>
      <c r="D4" s="3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9"/>
      <c r="X4" s="3"/>
      <c r="Y4" s="3"/>
      <c r="Z4" s="9"/>
      <c r="AA4" s="3"/>
      <c r="AB4" s="9"/>
    </row>
    <row r="5" spans="1:28" ht="18" customHeight="1">
      <c r="A5" s="4"/>
      <c r="B5" s="15" t="s">
        <v>0</v>
      </c>
      <c r="C5" s="16"/>
      <c r="D5" s="16"/>
      <c r="E5" s="7"/>
      <c r="F5" s="4"/>
      <c r="G5" s="17" t="s">
        <v>1</v>
      </c>
      <c r="H5" s="4"/>
      <c r="I5" s="4"/>
      <c r="J5" s="4"/>
      <c r="K5" s="4" t="s">
        <v>2</v>
      </c>
      <c r="L5" s="4"/>
      <c r="M5" s="4"/>
      <c r="N5" s="4"/>
      <c r="O5" s="4"/>
      <c r="P5" s="17" t="s">
        <v>1</v>
      </c>
      <c r="Q5" s="4"/>
      <c r="R5" s="4"/>
      <c r="S5" s="4"/>
      <c r="T5" s="4" t="s">
        <v>3</v>
      </c>
      <c r="U5" s="4"/>
      <c r="V5" s="4"/>
      <c r="W5" s="15" t="s">
        <v>4</v>
      </c>
      <c r="X5" s="16"/>
      <c r="Y5" s="16"/>
      <c r="Z5" s="31" t="s">
        <v>65</v>
      </c>
      <c r="AA5" s="32"/>
      <c r="AB5" s="7"/>
    </row>
    <row r="6" spans="1:28" ht="18" customHeight="1">
      <c r="A6" s="4"/>
      <c r="B6" s="7"/>
      <c r="C6" s="4"/>
      <c r="D6" s="4"/>
      <c r="E6" s="18" t="s">
        <v>5</v>
      </c>
      <c r="F6" s="19"/>
      <c r="G6" s="19"/>
      <c r="H6" s="18" t="s">
        <v>6</v>
      </c>
      <c r="I6" s="19"/>
      <c r="J6" s="19"/>
      <c r="K6" s="18" t="s">
        <v>7</v>
      </c>
      <c r="L6" s="19"/>
      <c r="M6" s="19"/>
      <c r="N6" s="19" t="s">
        <v>8</v>
      </c>
      <c r="O6" s="19"/>
      <c r="P6" s="19"/>
      <c r="Q6" s="18" t="s">
        <v>9</v>
      </c>
      <c r="R6" s="19"/>
      <c r="S6" s="19"/>
      <c r="T6" s="18" t="s">
        <v>10</v>
      </c>
      <c r="U6" s="19"/>
      <c r="V6" s="19"/>
      <c r="W6" s="7"/>
      <c r="X6" s="4"/>
      <c r="Y6" s="4"/>
      <c r="Z6" s="7"/>
      <c r="AA6" s="4"/>
      <c r="AB6" s="7"/>
    </row>
    <row r="7" spans="1:28" ht="18" customHeight="1">
      <c r="A7" s="20" t="s">
        <v>11</v>
      </c>
      <c r="B7" s="21" t="s">
        <v>12</v>
      </c>
      <c r="C7" s="21" t="s">
        <v>12</v>
      </c>
      <c r="D7" s="21"/>
      <c r="E7" s="21" t="s">
        <v>12</v>
      </c>
      <c r="F7" s="21" t="s">
        <v>12</v>
      </c>
      <c r="G7" s="21"/>
      <c r="H7" s="21" t="s">
        <v>12</v>
      </c>
      <c r="I7" s="21" t="s">
        <v>66</v>
      </c>
      <c r="J7" s="21"/>
      <c r="K7" s="21" t="s">
        <v>12</v>
      </c>
      <c r="L7" s="21" t="s">
        <v>12</v>
      </c>
      <c r="M7" s="21"/>
      <c r="N7" s="22" t="s">
        <v>12</v>
      </c>
      <c r="O7" s="21" t="s">
        <v>12</v>
      </c>
      <c r="P7" s="21"/>
      <c r="Q7" s="21" t="s">
        <v>12</v>
      </c>
      <c r="R7" s="21" t="s">
        <v>12</v>
      </c>
      <c r="S7" s="21"/>
      <c r="T7" s="21" t="s">
        <v>12</v>
      </c>
      <c r="U7" s="21" t="s">
        <v>12</v>
      </c>
      <c r="V7" s="21"/>
      <c r="W7" s="21" t="s">
        <v>12</v>
      </c>
      <c r="X7" s="21" t="s">
        <v>12</v>
      </c>
      <c r="Y7" s="21"/>
      <c r="Z7" s="21" t="s">
        <v>12</v>
      </c>
      <c r="AA7" s="21" t="s">
        <v>12</v>
      </c>
      <c r="AB7" s="23" t="s">
        <v>11</v>
      </c>
    </row>
    <row r="8" spans="1:30" ht="18" customHeight="1">
      <c r="A8" s="4"/>
      <c r="B8" s="23" t="s">
        <v>67</v>
      </c>
      <c r="C8" s="23" t="s">
        <v>68</v>
      </c>
      <c r="D8" s="23" t="s">
        <v>13</v>
      </c>
      <c r="E8" s="23" t="s">
        <v>67</v>
      </c>
      <c r="F8" s="23" t="s">
        <v>68</v>
      </c>
      <c r="G8" s="23" t="s">
        <v>13</v>
      </c>
      <c r="H8" s="23" t="s">
        <v>67</v>
      </c>
      <c r="I8" s="23" t="s">
        <v>68</v>
      </c>
      <c r="J8" s="23" t="s">
        <v>13</v>
      </c>
      <c r="K8" s="23" t="s">
        <v>67</v>
      </c>
      <c r="L8" s="23" t="s">
        <v>68</v>
      </c>
      <c r="M8" s="23" t="s">
        <v>13</v>
      </c>
      <c r="N8" s="23" t="s">
        <v>67</v>
      </c>
      <c r="O8" s="23" t="s">
        <v>68</v>
      </c>
      <c r="P8" s="23" t="s">
        <v>13</v>
      </c>
      <c r="Q8" s="23" t="s">
        <v>67</v>
      </c>
      <c r="R8" s="23" t="s">
        <v>68</v>
      </c>
      <c r="S8" s="23" t="s">
        <v>13</v>
      </c>
      <c r="T8" s="23" t="s">
        <v>67</v>
      </c>
      <c r="U8" s="23" t="s">
        <v>68</v>
      </c>
      <c r="V8" s="23" t="s">
        <v>13</v>
      </c>
      <c r="W8" s="23" t="s">
        <v>67</v>
      </c>
      <c r="X8" s="23" t="s">
        <v>68</v>
      </c>
      <c r="Y8" s="23" t="s">
        <v>13</v>
      </c>
      <c r="Z8" s="23" t="s">
        <v>67</v>
      </c>
      <c r="AA8" s="23" t="s">
        <v>68</v>
      </c>
      <c r="AB8" s="7"/>
      <c r="AC8" s="12" t="s">
        <v>70</v>
      </c>
      <c r="AD8" s="12" t="s">
        <v>70</v>
      </c>
    </row>
    <row r="9" spans="1:30" ht="18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33" t="s">
        <v>71</v>
      </c>
      <c r="AD9" s="33" t="s">
        <v>72</v>
      </c>
    </row>
    <row r="10" spans="1:30" ht="18" customHeight="1">
      <c r="A10" s="2"/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8"/>
      <c r="AC10" s="34"/>
      <c r="AD10" s="34"/>
    </row>
    <row r="11" spans="1:30" ht="18" customHeight="1">
      <c r="A11" s="24" t="s">
        <v>14</v>
      </c>
      <c r="B11" s="25">
        <v>50293</v>
      </c>
      <c r="C11" s="26">
        <v>49527</v>
      </c>
      <c r="D11" s="26">
        <v>766</v>
      </c>
      <c r="E11" s="26">
        <v>25206</v>
      </c>
      <c r="F11" s="26">
        <v>24742</v>
      </c>
      <c r="G11" s="26">
        <v>464</v>
      </c>
      <c r="H11" s="26">
        <v>14528</v>
      </c>
      <c r="I11" s="26">
        <v>14209</v>
      </c>
      <c r="J11" s="26">
        <v>319</v>
      </c>
      <c r="K11" s="26">
        <v>10678</v>
      </c>
      <c r="L11" s="26">
        <v>10533</v>
      </c>
      <c r="M11" s="26">
        <v>145</v>
      </c>
      <c r="N11" s="26">
        <v>25087</v>
      </c>
      <c r="O11" s="26">
        <v>24785</v>
      </c>
      <c r="P11" s="26">
        <v>302</v>
      </c>
      <c r="Q11" s="26">
        <v>14409</v>
      </c>
      <c r="R11" s="26">
        <v>14252</v>
      </c>
      <c r="S11" s="26">
        <v>157</v>
      </c>
      <c r="T11" s="26">
        <v>10678</v>
      </c>
      <c r="U11" s="26">
        <v>10533</v>
      </c>
      <c r="V11" s="26">
        <v>145</v>
      </c>
      <c r="W11" s="26">
        <v>119</v>
      </c>
      <c r="X11" s="26">
        <v>-43</v>
      </c>
      <c r="Y11" s="26">
        <v>162</v>
      </c>
      <c r="Z11" s="27">
        <f aca="true" t="shared" si="0" ref="Z11:AA65">ROUND(W11/AC11*1000,1)</f>
        <v>0.2</v>
      </c>
      <c r="AA11" s="27">
        <f t="shared" si="0"/>
        <v>-0.1</v>
      </c>
      <c r="AB11" s="28" t="s">
        <v>14</v>
      </c>
      <c r="AC11" s="35">
        <f>AC12+AC13</f>
        <v>613097</v>
      </c>
      <c r="AD11" s="35">
        <v>613289</v>
      </c>
    </row>
    <row r="12" spans="1:30" ht="18" customHeight="1">
      <c r="A12" s="24" t="s">
        <v>15</v>
      </c>
      <c r="B12" s="25">
        <v>34603</v>
      </c>
      <c r="C12" s="26">
        <v>34039</v>
      </c>
      <c r="D12" s="26">
        <v>564</v>
      </c>
      <c r="E12" s="26">
        <v>17509</v>
      </c>
      <c r="F12" s="26">
        <v>17182</v>
      </c>
      <c r="G12" s="26">
        <v>327</v>
      </c>
      <c r="H12" s="26">
        <v>11560</v>
      </c>
      <c r="I12" s="26">
        <v>11308</v>
      </c>
      <c r="J12" s="26">
        <v>252</v>
      </c>
      <c r="K12" s="26">
        <v>5949</v>
      </c>
      <c r="L12" s="26">
        <v>5874</v>
      </c>
      <c r="M12" s="26">
        <v>75</v>
      </c>
      <c r="N12" s="26">
        <v>17094</v>
      </c>
      <c r="O12" s="26">
        <v>16857</v>
      </c>
      <c r="P12" s="26">
        <v>237</v>
      </c>
      <c r="Q12" s="26">
        <v>11449</v>
      </c>
      <c r="R12" s="26">
        <v>11234</v>
      </c>
      <c r="S12" s="26">
        <v>215</v>
      </c>
      <c r="T12" s="26">
        <v>5645</v>
      </c>
      <c r="U12" s="26">
        <v>5623</v>
      </c>
      <c r="V12" s="26">
        <v>22</v>
      </c>
      <c r="W12" s="26">
        <v>415</v>
      </c>
      <c r="X12" s="26">
        <v>325</v>
      </c>
      <c r="Y12" s="26">
        <v>90</v>
      </c>
      <c r="Z12" s="27">
        <f t="shared" si="0"/>
        <v>1.1</v>
      </c>
      <c r="AA12" s="27">
        <f t="shared" si="0"/>
        <v>0.9</v>
      </c>
      <c r="AB12" s="28" t="s">
        <v>15</v>
      </c>
      <c r="AC12" s="35">
        <f>SUM(AC15:AC18)</f>
        <v>376930</v>
      </c>
      <c r="AD12" s="35">
        <v>375749</v>
      </c>
    </row>
    <row r="13" spans="1:30" ht="18" customHeight="1">
      <c r="A13" s="24" t="s">
        <v>16</v>
      </c>
      <c r="B13" s="25">
        <v>15690</v>
      </c>
      <c r="C13" s="26">
        <v>15488</v>
      </c>
      <c r="D13" s="26">
        <v>202</v>
      </c>
      <c r="E13" s="26">
        <v>7697</v>
      </c>
      <c r="F13" s="26">
        <v>7560</v>
      </c>
      <c r="G13" s="26">
        <v>137</v>
      </c>
      <c r="H13" s="26">
        <v>2968</v>
      </c>
      <c r="I13" s="26">
        <v>2901</v>
      </c>
      <c r="J13" s="26">
        <v>67</v>
      </c>
      <c r="K13" s="26">
        <v>4729</v>
      </c>
      <c r="L13" s="26">
        <v>4659</v>
      </c>
      <c r="M13" s="26">
        <v>70</v>
      </c>
      <c r="N13" s="26">
        <v>7993</v>
      </c>
      <c r="O13" s="26">
        <v>7928</v>
      </c>
      <c r="P13" s="26">
        <v>65</v>
      </c>
      <c r="Q13" s="26">
        <v>2960</v>
      </c>
      <c r="R13" s="26">
        <v>3018</v>
      </c>
      <c r="S13" s="26">
        <v>-58</v>
      </c>
      <c r="T13" s="26">
        <v>5033</v>
      </c>
      <c r="U13" s="26">
        <v>4910</v>
      </c>
      <c r="V13" s="26">
        <v>123</v>
      </c>
      <c r="W13" s="26">
        <v>-296</v>
      </c>
      <c r="X13" s="26">
        <v>-368</v>
      </c>
      <c r="Y13" s="26">
        <v>72</v>
      </c>
      <c r="Z13" s="27">
        <f t="shared" si="0"/>
        <v>-1.3</v>
      </c>
      <c r="AA13" s="27">
        <f t="shared" si="0"/>
        <v>-1.5</v>
      </c>
      <c r="AB13" s="28" t="s">
        <v>16</v>
      </c>
      <c r="AC13" s="35">
        <f>AC20+AC25+AC35+AC40+AC51+AC61</f>
        <v>236167</v>
      </c>
      <c r="AD13" s="35">
        <v>237540</v>
      </c>
    </row>
    <row r="14" spans="1:30" ht="18" customHeight="1">
      <c r="A14" s="4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  <c r="AA14" s="10"/>
      <c r="AB14" s="7"/>
      <c r="AC14" s="36"/>
      <c r="AD14" s="36"/>
    </row>
    <row r="15" spans="1:30" ht="18" customHeight="1">
      <c r="A15" s="20" t="s">
        <v>17</v>
      </c>
      <c r="B15" s="6">
        <v>13432</v>
      </c>
      <c r="C15" s="5">
        <v>12932</v>
      </c>
      <c r="D15" s="5">
        <v>500</v>
      </c>
      <c r="E15" s="5">
        <v>6780</v>
      </c>
      <c r="F15" s="5">
        <v>6673</v>
      </c>
      <c r="G15" s="5">
        <v>107</v>
      </c>
      <c r="H15" s="5">
        <v>4507</v>
      </c>
      <c r="I15" s="5">
        <v>4434</v>
      </c>
      <c r="J15" s="5">
        <v>73</v>
      </c>
      <c r="K15" s="5">
        <v>2273</v>
      </c>
      <c r="L15" s="5">
        <v>2239</v>
      </c>
      <c r="M15" s="5">
        <v>34</v>
      </c>
      <c r="N15" s="5">
        <v>6652</v>
      </c>
      <c r="O15" s="5">
        <v>6259</v>
      </c>
      <c r="P15" s="5">
        <v>393</v>
      </c>
      <c r="Q15" s="5">
        <v>4539</v>
      </c>
      <c r="R15" s="5">
        <v>4362</v>
      </c>
      <c r="S15" s="5">
        <v>177</v>
      </c>
      <c r="T15" s="5">
        <v>2113</v>
      </c>
      <c r="U15" s="5">
        <v>1897</v>
      </c>
      <c r="V15" s="5">
        <v>216</v>
      </c>
      <c r="W15" s="5">
        <v>128</v>
      </c>
      <c r="X15" s="5">
        <v>414</v>
      </c>
      <c r="Y15" s="5">
        <v>-286</v>
      </c>
      <c r="Z15" s="10">
        <f t="shared" si="0"/>
        <v>0.8</v>
      </c>
      <c r="AA15" s="10">
        <f t="shared" si="0"/>
        <v>2.8</v>
      </c>
      <c r="AB15" s="23" t="s">
        <v>17</v>
      </c>
      <c r="AC15" s="36">
        <v>151145</v>
      </c>
      <c r="AD15" s="36">
        <v>150439</v>
      </c>
    </row>
    <row r="16" spans="1:30" ht="18" customHeight="1">
      <c r="A16" s="20" t="s">
        <v>18</v>
      </c>
      <c r="B16" s="6">
        <v>13595</v>
      </c>
      <c r="C16" s="5">
        <v>13473</v>
      </c>
      <c r="D16" s="5">
        <v>122</v>
      </c>
      <c r="E16" s="5">
        <v>6961</v>
      </c>
      <c r="F16" s="5">
        <v>6766</v>
      </c>
      <c r="G16" s="5">
        <v>195</v>
      </c>
      <c r="H16" s="5">
        <v>4731</v>
      </c>
      <c r="I16" s="5">
        <v>4592</v>
      </c>
      <c r="J16" s="5">
        <v>139</v>
      </c>
      <c r="K16" s="5">
        <v>2230</v>
      </c>
      <c r="L16" s="5">
        <v>2174</v>
      </c>
      <c r="M16" s="5">
        <v>56</v>
      </c>
      <c r="N16" s="5">
        <v>6634</v>
      </c>
      <c r="O16" s="5">
        <v>6707</v>
      </c>
      <c r="P16" s="5">
        <v>-73</v>
      </c>
      <c r="Q16" s="5">
        <v>4709</v>
      </c>
      <c r="R16" s="5">
        <v>4604</v>
      </c>
      <c r="S16" s="5">
        <v>105</v>
      </c>
      <c r="T16" s="5">
        <v>1925</v>
      </c>
      <c r="U16" s="5">
        <v>2103</v>
      </c>
      <c r="V16" s="5">
        <v>-178</v>
      </c>
      <c r="W16" s="5">
        <v>327</v>
      </c>
      <c r="X16" s="5">
        <v>59</v>
      </c>
      <c r="Y16" s="5">
        <v>268</v>
      </c>
      <c r="Z16" s="10">
        <f t="shared" si="0"/>
        <v>2.3</v>
      </c>
      <c r="AA16" s="10">
        <f t="shared" si="0"/>
        <v>0.4</v>
      </c>
      <c r="AB16" s="23" t="s">
        <v>18</v>
      </c>
      <c r="AC16" s="36">
        <v>139402</v>
      </c>
      <c r="AD16" s="36">
        <v>138756</v>
      </c>
    </row>
    <row r="17" spans="1:30" ht="18" customHeight="1">
      <c r="A17" s="20" t="s">
        <v>19</v>
      </c>
      <c r="B17" s="6">
        <v>4098</v>
      </c>
      <c r="C17" s="5">
        <v>4205</v>
      </c>
      <c r="D17" s="5">
        <v>-107</v>
      </c>
      <c r="E17" s="5">
        <v>1970</v>
      </c>
      <c r="F17" s="5">
        <v>2010</v>
      </c>
      <c r="G17" s="5">
        <v>-40</v>
      </c>
      <c r="H17" s="5">
        <v>991</v>
      </c>
      <c r="I17" s="5">
        <v>1060</v>
      </c>
      <c r="J17" s="5">
        <v>-69</v>
      </c>
      <c r="K17" s="5">
        <v>979</v>
      </c>
      <c r="L17" s="5">
        <v>950</v>
      </c>
      <c r="M17" s="5">
        <v>29</v>
      </c>
      <c r="N17" s="5">
        <v>2128</v>
      </c>
      <c r="O17" s="5">
        <v>2195</v>
      </c>
      <c r="P17" s="5">
        <v>-67</v>
      </c>
      <c r="Q17" s="5">
        <v>1057</v>
      </c>
      <c r="R17" s="5">
        <v>1119</v>
      </c>
      <c r="S17" s="5">
        <v>-62</v>
      </c>
      <c r="T17" s="5">
        <v>1071</v>
      </c>
      <c r="U17" s="5">
        <v>1076</v>
      </c>
      <c r="V17" s="5">
        <v>-5</v>
      </c>
      <c r="W17" s="5">
        <v>-158</v>
      </c>
      <c r="X17" s="5">
        <v>-185</v>
      </c>
      <c r="Y17" s="5">
        <v>27</v>
      </c>
      <c r="Z17" s="10">
        <f t="shared" si="0"/>
        <v>-3.2</v>
      </c>
      <c r="AA17" s="10">
        <f t="shared" si="0"/>
        <v>-3.7</v>
      </c>
      <c r="AB17" s="23" t="s">
        <v>19</v>
      </c>
      <c r="AC17" s="36">
        <v>49518</v>
      </c>
      <c r="AD17" s="36">
        <v>49711</v>
      </c>
    </row>
    <row r="18" spans="1:30" ht="18" customHeight="1">
      <c r="A18" s="20" t="s">
        <v>20</v>
      </c>
      <c r="B18" s="6">
        <v>3478</v>
      </c>
      <c r="C18" s="5">
        <v>3429</v>
      </c>
      <c r="D18" s="5">
        <v>49</v>
      </c>
      <c r="E18" s="5">
        <v>1798</v>
      </c>
      <c r="F18" s="5">
        <v>1733</v>
      </c>
      <c r="G18" s="5">
        <v>65</v>
      </c>
      <c r="H18" s="5">
        <v>1331</v>
      </c>
      <c r="I18" s="5">
        <v>1222</v>
      </c>
      <c r="J18" s="5">
        <v>109</v>
      </c>
      <c r="K18" s="5">
        <v>467</v>
      </c>
      <c r="L18" s="5">
        <v>511</v>
      </c>
      <c r="M18" s="5">
        <v>-44</v>
      </c>
      <c r="N18" s="5">
        <v>1680</v>
      </c>
      <c r="O18" s="5">
        <v>1696</v>
      </c>
      <c r="P18" s="5">
        <v>-16</v>
      </c>
      <c r="Q18" s="5">
        <v>1144</v>
      </c>
      <c r="R18" s="5">
        <v>1149</v>
      </c>
      <c r="S18" s="5">
        <v>-5</v>
      </c>
      <c r="T18" s="5">
        <v>536</v>
      </c>
      <c r="U18" s="5">
        <v>547</v>
      </c>
      <c r="V18" s="5">
        <v>-11</v>
      </c>
      <c r="W18" s="5">
        <v>118</v>
      </c>
      <c r="X18" s="5">
        <v>37</v>
      </c>
      <c r="Y18" s="5">
        <v>81</v>
      </c>
      <c r="Z18" s="10">
        <f t="shared" si="0"/>
        <v>3.2</v>
      </c>
      <c r="AA18" s="10">
        <f t="shared" si="0"/>
        <v>1</v>
      </c>
      <c r="AB18" s="23" t="s">
        <v>20</v>
      </c>
      <c r="AC18" s="36">
        <v>36865</v>
      </c>
      <c r="AD18" s="36">
        <v>36843</v>
      </c>
    </row>
    <row r="19" spans="1:30" ht="18" customHeight="1">
      <c r="A19" s="4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  <c r="AA19" s="10"/>
      <c r="AB19" s="7"/>
      <c r="AC19" s="36"/>
      <c r="AD19" s="36"/>
    </row>
    <row r="20" spans="1:30" ht="18" customHeight="1">
      <c r="A20" s="24" t="s">
        <v>21</v>
      </c>
      <c r="B20" s="25">
        <v>1920</v>
      </c>
      <c r="C20" s="26">
        <v>1698</v>
      </c>
      <c r="D20" s="26">
        <v>222</v>
      </c>
      <c r="E20" s="26">
        <v>930</v>
      </c>
      <c r="F20" s="26">
        <v>838</v>
      </c>
      <c r="G20" s="26">
        <v>92</v>
      </c>
      <c r="H20" s="26">
        <v>360</v>
      </c>
      <c r="I20" s="26">
        <v>299</v>
      </c>
      <c r="J20" s="26">
        <v>61</v>
      </c>
      <c r="K20" s="26">
        <v>570</v>
      </c>
      <c r="L20" s="26">
        <v>539</v>
      </c>
      <c r="M20" s="26">
        <v>31</v>
      </c>
      <c r="N20" s="26">
        <v>990</v>
      </c>
      <c r="O20" s="26">
        <v>860</v>
      </c>
      <c r="P20" s="26">
        <v>130</v>
      </c>
      <c r="Q20" s="26">
        <v>340</v>
      </c>
      <c r="R20" s="26">
        <v>305</v>
      </c>
      <c r="S20" s="26">
        <v>35</v>
      </c>
      <c r="T20" s="26">
        <v>650</v>
      </c>
      <c r="U20" s="26">
        <v>555</v>
      </c>
      <c r="V20" s="26">
        <v>95</v>
      </c>
      <c r="W20" s="26">
        <v>-60</v>
      </c>
      <c r="X20" s="26">
        <v>-22</v>
      </c>
      <c r="Y20" s="26">
        <v>-38</v>
      </c>
      <c r="Z20" s="27">
        <f t="shared" si="0"/>
        <v>-2.3</v>
      </c>
      <c r="AA20" s="27">
        <f t="shared" si="0"/>
        <v>-0.8</v>
      </c>
      <c r="AB20" s="29" t="s">
        <v>21</v>
      </c>
      <c r="AC20" s="36">
        <f>SUM(AC21:AC23)</f>
        <v>25922</v>
      </c>
      <c r="AD20" s="36">
        <v>26086</v>
      </c>
    </row>
    <row r="21" spans="1:30" ht="18" customHeight="1">
      <c r="A21" s="17" t="s">
        <v>22</v>
      </c>
      <c r="B21" s="6">
        <v>853</v>
      </c>
      <c r="C21" s="5">
        <v>780</v>
      </c>
      <c r="D21" s="5">
        <v>73</v>
      </c>
      <c r="E21" s="5">
        <v>424</v>
      </c>
      <c r="F21" s="5">
        <v>413</v>
      </c>
      <c r="G21" s="5">
        <v>11</v>
      </c>
      <c r="H21" s="5">
        <v>152</v>
      </c>
      <c r="I21" s="5">
        <v>135</v>
      </c>
      <c r="J21" s="5">
        <v>17</v>
      </c>
      <c r="K21" s="5">
        <v>272</v>
      </c>
      <c r="L21" s="5">
        <v>278</v>
      </c>
      <c r="M21" s="5">
        <v>-6</v>
      </c>
      <c r="N21" s="5">
        <v>429</v>
      </c>
      <c r="O21" s="5">
        <v>367</v>
      </c>
      <c r="P21" s="5">
        <v>62</v>
      </c>
      <c r="Q21" s="5">
        <v>130</v>
      </c>
      <c r="R21" s="5">
        <v>136</v>
      </c>
      <c r="S21" s="5">
        <v>-6</v>
      </c>
      <c r="T21" s="5">
        <v>299</v>
      </c>
      <c r="U21" s="5">
        <v>231</v>
      </c>
      <c r="V21" s="5">
        <v>68</v>
      </c>
      <c r="W21" s="5">
        <v>-5</v>
      </c>
      <c r="X21" s="5">
        <v>46</v>
      </c>
      <c r="Y21" s="5">
        <v>-51</v>
      </c>
      <c r="Z21" s="10">
        <f t="shared" si="0"/>
        <v>-0.6</v>
      </c>
      <c r="AA21" s="10">
        <f t="shared" si="0"/>
        <v>5.3</v>
      </c>
      <c r="AB21" s="30" t="s">
        <v>22</v>
      </c>
      <c r="AC21" s="36">
        <v>8630</v>
      </c>
      <c r="AD21" s="36">
        <v>8620</v>
      </c>
    </row>
    <row r="22" spans="1:30" ht="18" customHeight="1">
      <c r="A22" s="17" t="s">
        <v>23</v>
      </c>
      <c r="B22" s="6">
        <v>848</v>
      </c>
      <c r="C22" s="5">
        <v>737</v>
      </c>
      <c r="D22" s="5">
        <v>111</v>
      </c>
      <c r="E22" s="5">
        <v>391</v>
      </c>
      <c r="F22" s="5">
        <v>346</v>
      </c>
      <c r="G22" s="5">
        <v>45</v>
      </c>
      <c r="H22" s="5">
        <v>159</v>
      </c>
      <c r="I22" s="5">
        <v>142</v>
      </c>
      <c r="J22" s="5">
        <v>17</v>
      </c>
      <c r="K22" s="5">
        <v>232</v>
      </c>
      <c r="L22" s="5">
        <v>204</v>
      </c>
      <c r="M22" s="5">
        <v>28</v>
      </c>
      <c r="N22" s="5">
        <v>457</v>
      </c>
      <c r="O22" s="5">
        <v>391</v>
      </c>
      <c r="P22" s="5">
        <v>66</v>
      </c>
      <c r="Q22" s="5">
        <v>166</v>
      </c>
      <c r="R22" s="5">
        <v>138</v>
      </c>
      <c r="S22" s="5">
        <v>28</v>
      </c>
      <c r="T22" s="5">
        <v>291</v>
      </c>
      <c r="U22" s="5">
        <v>253</v>
      </c>
      <c r="V22" s="5">
        <v>38</v>
      </c>
      <c r="W22" s="5">
        <v>-66</v>
      </c>
      <c r="X22" s="5">
        <v>-45</v>
      </c>
      <c r="Y22" s="5">
        <v>-21</v>
      </c>
      <c r="Z22" s="10">
        <f t="shared" si="0"/>
        <v>-4.8</v>
      </c>
      <c r="AA22" s="10">
        <f t="shared" si="0"/>
        <v>-3.2</v>
      </c>
      <c r="AB22" s="30" t="s">
        <v>23</v>
      </c>
      <c r="AC22" s="36">
        <v>13847</v>
      </c>
      <c r="AD22" s="36">
        <v>14015</v>
      </c>
    </row>
    <row r="23" spans="1:30" ht="18" customHeight="1">
      <c r="A23" s="17" t="s">
        <v>24</v>
      </c>
      <c r="B23" s="6">
        <v>219</v>
      </c>
      <c r="C23" s="5">
        <v>181</v>
      </c>
      <c r="D23" s="5">
        <v>38</v>
      </c>
      <c r="E23" s="5">
        <v>115</v>
      </c>
      <c r="F23" s="5">
        <v>79</v>
      </c>
      <c r="G23" s="5">
        <v>36</v>
      </c>
      <c r="H23" s="5">
        <v>49</v>
      </c>
      <c r="I23" s="5">
        <v>22</v>
      </c>
      <c r="J23" s="5">
        <v>27</v>
      </c>
      <c r="K23" s="5">
        <v>66</v>
      </c>
      <c r="L23" s="5">
        <v>57</v>
      </c>
      <c r="M23" s="5">
        <v>9</v>
      </c>
      <c r="N23" s="5">
        <v>104</v>
      </c>
      <c r="O23" s="5">
        <v>102</v>
      </c>
      <c r="P23" s="5">
        <v>2</v>
      </c>
      <c r="Q23" s="5">
        <v>44</v>
      </c>
      <c r="R23" s="5">
        <v>31</v>
      </c>
      <c r="S23" s="5">
        <v>13</v>
      </c>
      <c r="T23" s="5">
        <v>60</v>
      </c>
      <c r="U23" s="5">
        <v>71</v>
      </c>
      <c r="V23" s="5">
        <v>-11</v>
      </c>
      <c r="W23" s="5">
        <v>11</v>
      </c>
      <c r="X23" s="5">
        <v>-23</v>
      </c>
      <c r="Y23" s="5">
        <v>34</v>
      </c>
      <c r="Z23" s="10">
        <f t="shared" si="0"/>
        <v>3.2</v>
      </c>
      <c r="AA23" s="10">
        <f t="shared" si="0"/>
        <v>-6.7</v>
      </c>
      <c r="AB23" s="30" t="s">
        <v>24</v>
      </c>
      <c r="AC23" s="36">
        <v>3445</v>
      </c>
      <c r="AD23" s="36">
        <v>3451</v>
      </c>
    </row>
    <row r="24" spans="1:30" ht="18" customHeight="1">
      <c r="A24" s="4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  <c r="AA24" s="10"/>
      <c r="AB24" s="7"/>
      <c r="AC24" s="36"/>
      <c r="AD24" s="36"/>
    </row>
    <row r="25" spans="1:30" ht="18" customHeight="1">
      <c r="A25" s="24" t="s">
        <v>25</v>
      </c>
      <c r="B25" s="25">
        <v>2829</v>
      </c>
      <c r="C25" s="26">
        <v>2860</v>
      </c>
      <c r="D25" s="26">
        <v>-31</v>
      </c>
      <c r="E25" s="26">
        <v>1281</v>
      </c>
      <c r="F25" s="26">
        <v>1297</v>
      </c>
      <c r="G25" s="26">
        <v>-16</v>
      </c>
      <c r="H25" s="26">
        <v>472</v>
      </c>
      <c r="I25" s="26">
        <v>489</v>
      </c>
      <c r="J25" s="26">
        <v>-17</v>
      </c>
      <c r="K25" s="26">
        <v>809</v>
      </c>
      <c r="L25" s="26">
        <v>808</v>
      </c>
      <c r="M25" s="26">
        <v>1</v>
      </c>
      <c r="N25" s="26">
        <v>1548</v>
      </c>
      <c r="O25" s="26">
        <v>1563</v>
      </c>
      <c r="P25" s="26">
        <v>-15</v>
      </c>
      <c r="Q25" s="26">
        <v>571</v>
      </c>
      <c r="R25" s="26">
        <v>529</v>
      </c>
      <c r="S25" s="26">
        <v>42</v>
      </c>
      <c r="T25" s="26">
        <v>977</v>
      </c>
      <c r="U25" s="26">
        <v>1034</v>
      </c>
      <c r="V25" s="26">
        <v>-57</v>
      </c>
      <c r="W25" s="26">
        <v>-267</v>
      </c>
      <c r="X25" s="26">
        <v>-266</v>
      </c>
      <c r="Y25" s="26">
        <v>-1</v>
      </c>
      <c r="Z25" s="27">
        <f t="shared" si="0"/>
        <v>-5.4</v>
      </c>
      <c r="AA25" s="27">
        <f t="shared" si="0"/>
        <v>-5.3</v>
      </c>
      <c r="AB25" s="29" t="s">
        <v>25</v>
      </c>
      <c r="AC25" s="36">
        <f>SUM(AC26:AC33)</f>
        <v>49595</v>
      </c>
      <c r="AD25" s="36">
        <v>50167</v>
      </c>
    </row>
    <row r="26" spans="1:30" ht="18" customHeight="1">
      <c r="A26" s="17" t="s">
        <v>26</v>
      </c>
      <c r="B26" s="6">
        <v>708</v>
      </c>
      <c r="C26" s="5">
        <v>640</v>
      </c>
      <c r="D26" s="5">
        <v>68</v>
      </c>
      <c r="E26" s="5">
        <v>391</v>
      </c>
      <c r="F26" s="5">
        <v>332</v>
      </c>
      <c r="G26" s="5">
        <v>59</v>
      </c>
      <c r="H26" s="5">
        <v>98</v>
      </c>
      <c r="I26" s="5">
        <v>102</v>
      </c>
      <c r="J26" s="5">
        <v>-4</v>
      </c>
      <c r="K26" s="5">
        <v>293</v>
      </c>
      <c r="L26" s="5">
        <v>230</v>
      </c>
      <c r="M26" s="5">
        <v>63</v>
      </c>
      <c r="N26" s="5">
        <v>317</v>
      </c>
      <c r="O26" s="5">
        <v>308</v>
      </c>
      <c r="P26" s="5">
        <v>9</v>
      </c>
      <c r="Q26" s="5">
        <v>121</v>
      </c>
      <c r="R26" s="5">
        <v>107</v>
      </c>
      <c r="S26" s="5">
        <v>14</v>
      </c>
      <c r="T26" s="5">
        <v>196</v>
      </c>
      <c r="U26" s="5">
        <v>201</v>
      </c>
      <c r="V26" s="5">
        <v>-5</v>
      </c>
      <c r="W26" s="5">
        <v>74</v>
      </c>
      <c r="X26" s="5">
        <v>24</v>
      </c>
      <c r="Y26" s="5">
        <v>50</v>
      </c>
      <c r="Z26" s="10">
        <f t="shared" si="0"/>
        <v>7.3</v>
      </c>
      <c r="AA26" s="10">
        <f t="shared" si="0"/>
        <v>2.4</v>
      </c>
      <c r="AB26" s="30" t="s">
        <v>26</v>
      </c>
      <c r="AC26" s="36">
        <v>10081</v>
      </c>
      <c r="AD26" s="36">
        <v>10009</v>
      </c>
    </row>
    <row r="27" spans="1:30" ht="18" customHeight="1">
      <c r="A27" s="17" t="s">
        <v>27</v>
      </c>
      <c r="B27" s="6">
        <v>213</v>
      </c>
      <c r="C27" s="5">
        <v>218</v>
      </c>
      <c r="D27" s="5">
        <v>-5</v>
      </c>
      <c r="E27" s="5">
        <v>88</v>
      </c>
      <c r="F27" s="5">
        <v>92</v>
      </c>
      <c r="G27" s="5">
        <v>-4</v>
      </c>
      <c r="H27" s="5">
        <v>30</v>
      </c>
      <c r="I27" s="5">
        <v>32</v>
      </c>
      <c r="J27" s="5">
        <v>-2</v>
      </c>
      <c r="K27" s="5">
        <v>58</v>
      </c>
      <c r="L27" s="5">
        <v>60</v>
      </c>
      <c r="M27" s="5">
        <v>-2</v>
      </c>
      <c r="N27" s="5">
        <v>125</v>
      </c>
      <c r="O27" s="5">
        <v>126</v>
      </c>
      <c r="P27" s="5">
        <v>-1</v>
      </c>
      <c r="Q27" s="5">
        <v>57</v>
      </c>
      <c r="R27" s="5">
        <v>35</v>
      </c>
      <c r="S27" s="5">
        <v>22</v>
      </c>
      <c r="T27" s="5">
        <v>68</v>
      </c>
      <c r="U27" s="5">
        <v>91</v>
      </c>
      <c r="V27" s="5">
        <v>-23</v>
      </c>
      <c r="W27" s="5">
        <v>-37</v>
      </c>
      <c r="X27" s="5">
        <v>-34</v>
      </c>
      <c r="Y27" s="5">
        <v>-3</v>
      </c>
      <c r="Z27" s="10">
        <f t="shared" si="0"/>
        <v>-8.1</v>
      </c>
      <c r="AA27" s="10">
        <f t="shared" si="0"/>
        <v>-7.3</v>
      </c>
      <c r="AB27" s="30" t="s">
        <v>27</v>
      </c>
      <c r="AC27" s="36">
        <v>4586</v>
      </c>
      <c r="AD27" s="36">
        <v>4664</v>
      </c>
    </row>
    <row r="28" spans="1:30" ht="18" customHeight="1">
      <c r="A28" s="17" t="s">
        <v>28</v>
      </c>
      <c r="B28" s="6">
        <v>476</v>
      </c>
      <c r="C28" s="5">
        <v>490</v>
      </c>
      <c r="D28" s="5">
        <v>-14</v>
      </c>
      <c r="E28" s="5">
        <v>217</v>
      </c>
      <c r="F28" s="5">
        <v>245</v>
      </c>
      <c r="G28" s="5">
        <v>-28</v>
      </c>
      <c r="H28" s="5">
        <v>78</v>
      </c>
      <c r="I28" s="5">
        <v>76</v>
      </c>
      <c r="J28" s="5">
        <v>2</v>
      </c>
      <c r="K28" s="5">
        <v>139</v>
      </c>
      <c r="L28" s="5">
        <v>169</v>
      </c>
      <c r="M28" s="5">
        <v>-30</v>
      </c>
      <c r="N28" s="5">
        <v>259</v>
      </c>
      <c r="O28" s="5">
        <v>245</v>
      </c>
      <c r="P28" s="5">
        <v>14</v>
      </c>
      <c r="Q28" s="5">
        <v>81</v>
      </c>
      <c r="R28" s="5">
        <v>80</v>
      </c>
      <c r="S28" s="5">
        <v>1</v>
      </c>
      <c r="T28" s="5">
        <v>178</v>
      </c>
      <c r="U28" s="5">
        <v>165</v>
      </c>
      <c r="V28" s="5">
        <v>13</v>
      </c>
      <c r="W28" s="5">
        <v>-42</v>
      </c>
      <c r="X28" s="5">
        <v>0</v>
      </c>
      <c r="Y28" s="5">
        <v>-42</v>
      </c>
      <c r="Z28" s="10">
        <f t="shared" si="0"/>
        <v>-5.1</v>
      </c>
      <c r="AA28" s="10">
        <f t="shared" si="0"/>
        <v>0</v>
      </c>
      <c r="AB28" s="30" t="s">
        <v>28</v>
      </c>
      <c r="AC28" s="36">
        <v>8289</v>
      </c>
      <c r="AD28" s="36">
        <v>8382</v>
      </c>
    </row>
    <row r="29" spans="1:30" ht="18" customHeight="1">
      <c r="A29" s="17" t="s">
        <v>29</v>
      </c>
      <c r="B29" s="6">
        <v>257</v>
      </c>
      <c r="C29" s="5">
        <v>299</v>
      </c>
      <c r="D29" s="5">
        <v>-42</v>
      </c>
      <c r="E29" s="5">
        <v>102</v>
      </c>
      <c r="F29" s="5">
        <v>116</v>
      </c>
      <c r="G29" s="5">
        <v>-14</v>
      </c>
      <c r="H29" s="5">
        <v>41</v>
      </c>
      <c r="I29" s="5">
        <v>54</v>
      </c>
      <c r="J29" s="5">
        <v>-13</v>
      </c>
      <c r="K29" s="5">
        <v>61</v>
      </c>
      <c r="L29" s="5">
        <v>62</v>
      </c>
      <c r="M29" s="5">
        <v>-1</v>
      </c>
      <c r="N29" s="5">
        <v>155</v>
      </c>
      <c r="O29" s="5">
        <v>183</v>
      </c>
      <c r="P29" s="5">
        <v>-28</v>
      </c>
      <c r="Q29" s="5">
        <v>45</v>
      </c>
      <c r="R29" s="5">
        <v>56</v>
      </c>
      <c r="S29" s="5">
        <v>-11</v>
      </c>
      <c r="T29" s="5">
        <v>110</v>
      </c>
      <c r="U29" s="5">
        <v>127</v>
      </c>
      <c r="V29" s="5">
        <v>-17</v>
      </c>
      <c r="W29" s="5">
        <v>-53</v>
      </c>
      <c r="X29" s="5">
        <v>-67</v>
      </c>
      <c r="Y29" s="5">
        <v>14</v>
      </c>
      <c r="Z29" s="10">
        <f t="shared" si="0"/>
        <v>-9.7</v>
      </c>
      <c r="AA29" s="10">
        <f t="shared" si="0"/>
        <v>-12</v>
      </c>
      <c r="AB29" s="30" t="s">
        <v>29</v>
      </c>
      <c r="AC29" s="36">
        <v>5473</v>
      </c>
      <c r="AD29" s="36">
        <v>5572</v>
      </c>
    </row>
    <row r="30" spans="1:30" ht="18" customHeight="1">
      <c r="A30" s="17" t="s">
        <v>30</v>
      </c>
      <c r="B30" s="6">
        <v>278</v>
      </c>
      <c r="C30" s="5">
        <v>309</v>
      </c>
      <c r="D30" s="5">
        <v>-31</v>
      </c>
      <c r="E30" s="5">
        <v>109</v>
      </c>
      <c r="F30" s="5">
        <v>141</v>
      </c>
      <c r="G30" s="5">
        <v>-32</v>
      </c>
      <c r="H30" s="5">
        <v>42</v>
      </c>
      <c r="I30" s="5">
        <v>41</v>
      </c>
      <c r="J30" s="5">
        <v>1</v>
      </c>
      <c r="K30" s="5">
        <v>67</v>
      </c>
      <c r="L30" s="5">
        <v>100</v>
      </c>
      <c r="M30" s="5">
        <v>-33</v>
      </c>
      <c r="N30" s="5">
        <v>169</v>
      </c>
      <c r="O30" s="5">
        <v>168</v>
      </c>
      <c r="P30" s="5">
        <v>1</v>
      </c>
      <c r="Q30" s="5">
        <v>58</v>
      </c>
      <c r="R30" s="5">
        <v>47</v>
      </c>
      <c r="S30" s="5">
        <v>11</v>
      </c>
      <c r="T30" s="5">
        <v>111</v>
      </c>
      <c r="U30" s="5">
        <v>121</v>
      </c>
      <c r="V30" s="5">
        <v>-10</v>
      </c>
      <c r="W30" s="5">
        <v>-60</v>
      </c>
      <c r="X30" s="5">
        <v>-27</v>
      </c>
      <c r="Y30" s="5">
        <v>-33</v>
      </c>
      <c r="Z30" s="10">
        <f t="shared" si="0"/>
        <v>-12.3</v>
      </c>
      <c r="AA30" s="10">
        <f t="shared" si="0"/>
        <v>-5.4</v>
      </c>
      <c r="AB30" s="30" t="s">
        <v>30</v>
      </c>
      <c r="AC30" s="36">
        <v>4874</v>
      </c>
      <c r="AD30" s="36">
        <v>4998</v>
      </c>
    </row>
    <row r="31" spans="1:30" ht="18" customHeight="1">
      <c r="A31" s="17" t="s">
        <v>31</v>
      </c>
      <c r="B31" s="6">
        <v>255</v>
      </c>
      <c r="C31" s="5">
        <v>245</v>
      </c>
      <c r="D31" s="5">
        <v>10</v>
      </c>
      <c r="E31" s="5">
        <v>96</v>
      </c>
      <c r="F31" s="5">
        <v>111</v>
      </c>
      <c r="G31" s="5">
        <v>-15</v>
      </c>
      <c r="H31" s="5">
        <v>57</v>
      </c>
      <c r="I31" s="5">
        <v>48</v>
      </c>
      <c r="J31" s="5">
        <v>9</v>
      </c>
      <c r="K31" s="5">
        <v>39</v>
      </c>
      <c r="L31" s="5">
        <v>63</v>
      </c>
      <c r="M31" s="5">
        <v>-24</v>
      </c>
      <c r="N31" s="5">
        <v>159</v>
      </c>
      <c r="O31" s="5">
        <v>134</v>
      </c>
      <c r="P31" s="5">
        <v>25</v>
      </c>
      <c r="Q31" s="5">
        <v>67</v>
      </c>
      <c r="R31" s="5">
        <v>53</v>
      </c>
      <c r="S31" s="5">
        <v>14</v>
      </c>
      <c r="T31" s="5">
        <v>92</v>
      </c>
      <c r="U31" s="5">
        <v>81</v>
      </c>
      <c r="V31" s="5">
        <v>11</v>
      </c>
      <c r="W31" s="5">
        <v>-63</v>
      </c>
      <c r="X31" s="5">
        <v>-23</v>
      </c>
      <c r="Y31" s="5">
        <v>-40</v>
      </c>
      <c r="Z31" s="10">
        <f t="shared" si="0"/>
        <v>-14.8</v>
      </c>
      <c r="AA31" s="10">
        <f t="shared" si="0"/>
        <v>-5.3</v>
      </c>
      <c r="AB31" s="30" t="s">
        <v>31</v>
      </c>
      <c r="AC31" s="36">
        <v>4254</v>
      </c>
      <c r="AD31" s="36">
        <v>4324</v>
      </c>
    </row>
    <row r="32" spans="1:30" ht="18" customHeight="1">
      <c r="A32" s="17" t="s">
        <v>32</v>
      </c>
      <c r="B32" s="6">
        <v>140</v>
      </c>
      <c r="C32" s="5">
        <v>132</v>
      </c>
      <c r="D32" s="5">
        <v>8</v>
      </c>
      <c r="E32" s="5">
        <v>53</v>
      </c>
      <c r="F32" s="5">
        <v>47</v>
      </c>
      <c r="G32" s="5">
        <v>6</v>
      </c>
      <c r="H32" s="5">
        <v>13</v>
      </c>
      <c r="I32" s="5">
        <v>20</v>
      </c>
      <c r="J32" s="5">
        <v>-7</v>
      </c>
      <c r="K32" s="5">
        <v>40</v>
      </c>
      <c r="L32" s="5">
        <v>27</v>
      </c>
      <c r="M32" s="5">
        <v>13</v>
      </c>
      <c r="N32" s="5">
        <v>87</v>
      </c>
      <c r="O32" s="5">
        <v>85</v>
      </c>
      <c r="P32" s="5">
        <v>2</v>
      </c>
      <c r="Q32" s="5">
        <v>20</v>
      </c>
      <c r="R32" s="5">
        <v>31</v>
      </c>
      <c r="S32" s="5">
        <v>-11</v>
      </c>
      <c r="T32" s="5">
        <v>67</v>
      </c>
      <c r="U32" s="5">
        <v>54</v>
      </c>
      <c r="V32" s="5">
        <v>13</v>
      </c>
      <c r="W32" s="5">
        <v>-34</v>
      </c>
      <c r="X32" s="5">
        <v>-38</v>
      </c>
      <c r="Y32" s="5">
        <v>4</v>
      </c>
      <c r="Z32" s="10">
        <f t="shared" si="0"/>
        <v>-12.2</v>
      </c>
      <c r="AA32" s="10">
        <f t="shared" si="0"/>
        <v>-13.4</v>
      </c>
      <c r="AB32" s="30" t="s">
        <v>32</v>
      </c>
      <c r="AC32" s="36">
        <v>2777</v>
      </c>
      <c r="AD32" s="36">
        <v>2835</v>
      </c>
    </row>
    <row r="33" spans="1:30" ht="18" customHeight="1">
      <c r="A33" s="17" t="s">
        <v>33</v>
      </c>
      <c r="B33" s="6">
        <v>502</v>
      </c>
      <c r="C33" s="5">
        <v>527</v>
      </c>
      <c r="D33" s="5">
        <v>-25</v>
      </c>
      <c r="E33" s="5">
        <v>225</v>
      </c>
      <c r="F33" s="5">
        <v>213</v>
      </c>
      <c r="G33" s="5">
        <v>12</v>
      </c>
      <c r="H33" s="5">
        <v>113</v>
      </c>
      <c r="I33" s="5">
        <v>116</v>
      </c>
      <c r="J33" s="5">
        <v>-3</v>
      </c>
      <c r="K33" s="5">
        <v>112</v>
      </c>
      <c r="L33" s="5">
        <v>97</v>
      </c>
      <c r="M33" s="5">
        <v>15</v>
      </c>
      <c r="N33" s="5">
        <v>277</v>
      </c>
      <c r="O33" s="5">
        <v>314</v>
      </c>
      <c r="P33" s="5">
        <v>-37</v>
      </c>
      <c r="Q33" s="5">
        <v>122</v>
      </c>
      <c r="R33" s="5">
        <v>120</v>
      </c>
      <c r="S33" s="5">
        <v>2</v>
      </c>
      <c r="T33" s="5">
        <v>155</v>
      </c>
      <c r="U33" s="5">
        <v>194</v>
      </c>
      <c r="V33" s="5">
        <v>-39</v>
      </c>
      <c r="W33" s="5">
        <v>-52</v>
      </c>
      <c r="X33" s="5">
        <v>-101</v>
      </c>
      <c r="Y33" s="5">
        <v>49</v>
      </c>
      <c r="Z33" s="10">
        <f t="shared" si="0"/>
        <v>-5.6</v>
      </c>
      <c r="AA33" s="10">
        <f t="shared" si="0"/>
        <v>-10.8</v>
      </c>
      <c r="AB33" s="30" t="s">
        <v>33</v>
      </c>
      <c r="AC33" s="36">
        <v>9261</v>
      </c>
      <c r="AD33" s="36">
        <v>9383</v>
      </c>
    </row>
    <row r="34" spans="1:30" ht="18" customHeight="1">
      <c r="A34" s="4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  <c r="AA34" s="10"/>
      <c r="AB34" s="7"/>
      <c r="AC34" s="36"/>
      <c r="AD34" s="36"/>
    </row>
    <row r="35" spans="1:30" ht="18" customHeight="1">
      <c r="A35" s="24" t="s">
        <v>34</v>
      </c>
      <c r="B35" s="25">
        <v>1248</v>
      </c>
      <c r="C35" s="26">
        <v>1172</v>
      </c>
      <c r="D35" s="26">
        <v>76</v>
      </c>
      <c r="E35" s="26">
        <v>611</v>
      </c>
      <c r="F35" s="26">
        <v>557</v>
      </c>
      <c r="G35" s="26">
        <v>54</v>
      </c>
      <c r="H35" s="26">
        <v>226</v>
      </c>
      <c r="I35" s="26">
        <v>236</v>
      </c>
      <c r="J35" s="26">
        <v>-10</v>
      </c>
      <c r="K35" s="26">
        <v>385</v>
      </c>
      <c r="L35" s="26">
        <v>321</v>
      </c>
      <c r="M35" s="26">
        <v>64</v>
      </c>
      <c r="N35" s="26">
        <v>637</v>
      </c>
      <c r="O35" s="26">
        <v>615</v>
      </c>
      <c r="P35" s="26">
        <v>22</v>
      </c>
      <c r="Q35" s="26">
        <v>203</v>
      </c>
      <c r="R35" s="26">
        <v>216</v>
      </c>
      <c r="S35" s="26">
        <v>-13</v>
      </c>
      <c r="T35" s="26">
        <v>434</v>
      </c>
      <c r="U35" s="26">
        <v>399</v>
      </c>
      <c r="V35" s="26">
        <v>35</v>
      </c>
      <c r="W35" s="26">
        <v>-26</v>
      </c>
      <c r="X35" s="26">
        <v>-58</v>
      </c>
      <c r="Y35" s="26">
        <v>32</v>
      </c>
      <c r="Z35" s="27">
        <f t="shared" si="0"/>
        <v>-1.2</v>
      </c>
      <c r="AA35" s="27">
        <f t="shared" si="0"/>
        <v>-2.6</v>
      </c>
      <c r="AB35" s="29" t="s">
        <v>34</v>
      </c>
      <c r="AC35" s="36">
        <f>SUM(AC36:AC38)</f>
        <v>22597</v>
      </c>
      <c r="AD35" s="36">
        <v>22693</v>
      </c>
    </row>
    <row r="36" spans="1:30" ht="18" customHeight="1">
      <c r="A36" s="17" t="s">
        <v>35</v>
      </c>
      <c r="B36" s="6">
        <v>601</v>
      </c>
      <c r="C36" s="5">
        <v>562</v>
      </c>
      <c r="D36" s="5">
        <v>39</v>
      </c>
      <c r="E36" s="5">
        <v>292</v>
      </c>
      <c r="F36" s="5">
        <v>272</v>
      </c>
      <c r="G36" s="5">
        <v>20</v>
      </c>
      <c r="H36" s="5">
        <v>101</v>
      </c>
      <c r="I36" s="5">
        <v>109</v>
      </c>
      <c r="J36" s="5">
        <v>-8</v>
      </c>
      <c r="K36" s="5">
        <v>191</v>
      </c>
      <c r="L36" s="5">
        <v>163</v>
      </c>
      <c r="M36" s="5">
        <v>28</v>
      </c>
      <c r="N36" s="5">
        <v>309</v>
      </c>
      <c r="O36" s="5">
        <v>290</v>
      </c>
      <c r="P36" s="5">
        <v>19</v>
      </c>
      <c r="Q36" s="5">
        <v>88</v>
      </c>
      <c r="R36" s="5">
        <v>105</v>
      </c>
      <c r="S36" s="5">
        <v>-17</v>
      </c>
      <c r="T36" s="5">
        <v>221</v>
      </c>
      <c r="U36" s="5">
        <v>185</v>
      </c>
      <c r="V36" s="5">
        <v>36</v>
      </c>
      <c r="W36" s="5">
        <v>-17</v>
      </c>
      <c r="X36" s="5">
        <v>-18</v>
      </c>
      <c r="Y36" s="5">
        <v>1</v>
      </c>
      <c r="Z36" s="10">
        <f t="shared" si="0"/>
        <v>-1.7</v>
      </c>
      <c r="AA36" s="10">
        <f t="shared" si="0"/>
        <v>-1.8</v>
      </c>
      <c r="AB36" s="30" t="s">
        <v>35</v>
      </c>
      <c r="AC36" s="36">
        <v>9963</v>
      </c>
      <c r="AD36" s="36">
        <v>10004</v>
      </c>
    </row>
    <row r="37" spans="1:30" ht="18" customHeight="1">
      <c r="A37" s="17" t="s">
        <v>36</v>
      </c>
      <c r="B37" s="6">
        <v>194</v>
      </c>
      <c r="C37" s="5">
        <v>186</v>
      </c>
      <c r="D37" s="5">
        <v>8</v>
      </c>
      <c r="E37" s="5">
        <v>94</v>
      </c>
      <c r="F37" s="5">
        <v>106</v>
      </c>
      <c r="G37" s="5">
        <v>-12</v>
      </c>
      <c r="H37" s="5">
        <v>45</v>
      </c>
      <c r="I37" s="5">
        <v>46</v>
      </c>
      <c r="J37" s="5">
        <v>-1</v>
      </c>
      <c r="K37" s="5">
        <v>49</v>
      </c>
      <c r="L37" s="5">
        <v>60</v>
      </c>
      <c r="M37" s="5">
        <v>-11</v>
      </c>
      <c r="N37" s="5">
        <v>100</v>
      </c>
      <c r="O37" s="5">
        <v>80</v>
      </c>
      <c r="P37" s="5">
        <v>20</v>
      </c>
      <c r="Q37" s="5">
        <v>35</v>
      </c>
      <c r="R37" s="5">
        <v>30</v>
      </c>
      <c r="S37" s="5">
        <v>5</v>
      </c>
      <c r="T37" s="5">
        <v>65</v>
      </c>
      <c r="U37" s="5">
        <v>50</v>
      </c>
      <c r="V37" s="5">
        <v>15</v>
      </c>
      <c r="W37" s="5">
        <v>-6</v>
      </c>
      <c r="X37" s="5">
        <v>26</v>
      </c>
      <c r="Y37" s="5">
        <v>-32</v>
      </c>
      <c r="Z37" s="10">
        <f t="shared" si="0"/>
        <v>-1.3</v>
      </c>
      <c r="AA37" s="10">
        <f t="shared" si="0"/>
        <v>5.7</v>
      </c>
      <c r="AB37" s="30" t="s">
        <v>36</v>
      </c>
      <c r="AC37" s="36">
        <v>4585</v>
      </c>
      <c r="AD37" s="36">
        <v>4594</v>
      </c>
    </row>
    <row r="38" spans="1:30" ht="18" customHeight="1">
      <c r="A38" s="17" t="s">
        <v>37</v>
      </c>
      <c r="B38" s="6">
        <v>453</v>
      </c>
      <c r="C38" s="5">
        <v>424</v>
      </c>
      <c r="D38" s="5">
        <v>29</v>
      </c>
      <c r="E38" s="5">
        <v>225</v>
      </c>
      <c r="F38" s="5">
        <v>179</v>
      </c>
      <c r="G38" s="5">
        <v>46</v>
      </c>
      <c r="H38" s="5">
        <v>80</v>
      </c>
      <c r="I38" s="5">
        <v>81</v>
      </c>
      <c r="J38" s="5">
        <v>-1</v>
      </c>
      <c r="K38" s="5">
        <v>145</v>
      </c>
      <c r="L38" s="5">
        <v>98</v>
      </c>
      <c r="M38" s="5">
        <v>47</v>
      </c>
      <c r="N38" s="5">
        <v>228</v>
      </c>
      <c r="O38" s="5">
        <v>245</v>
      </c>
      <c r="P38" s="5">
        <v>-17</v>
      </c>
      <c r="Q38" s="5">
        <v>80</v>
      </c>
      <c r="R38" s="5">
        <v>81</v>
      </c>
      <c r="S38" s="5">
        <v>-1</v>
      </c>
      <c r="T38" s="5">
        <v>148</v>
      </c>
      <c r="U38" s="5">
        <v>164</v>
      </c>
      <c r="V38" s="5">
        <v>-16</v>
      </c>
      <c r="W38" s="5">
        <v>-3</v>
      </c>
      <c r="X38" s="5">
        <v>-66</v>
      </c>
      <c r="Y38" s="5">
        <v>63</v>
      </c>
      <c r="Z38" s="10">
        <f t="shared" si="0"/>
        <v>-0.4</v>
      </c>
      <c r="AA38" s="10">
        <f t="shared" si="0"/>
        <v>-8.2</v>
      </c>
      <c r="AB38" s="30" t="s">
        <v>37</v>
      </c>
      <c r="AC38" s="36">
        <v>8049</v>
      </c>
      <c r="AD38" s="36">
        <v>8095</v>
      </c>
    </row>
    <row r="39" spans="1:30" ht="18" customHeight="1">
      <c r="A39" s="4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  <c r="AA39" s="10"/>
      <c r="AB39" s="7"/>
      <c r="AC39" s="36"/>
      <c r="AD39" s="36"/>
    </row>
    <row r="40" spans="1:30" ht="18" customHeight="1">
      <c r="A40" s="24" t="s">
        <v>38</v>
      </c>
      <c r="B40" s="25">
        <v>4711</v>
      </c>
      <c r="C40" s="26">
        <v>4706</v>
      </c>
      <c r="D40" s="26">
        <v>5</v>
      </c>
      <c r="E40" s="26">
        <v>2380</v>
      </c>
      <c r="F40" s="26">
        <v>2311</v>
      </c>
      <c r="G40" s="26">
        <v>69</v>
      </c>
      <c r="H40" s="26">
        <v>910</v>
      </c>
      <c r="I40" s="26">
        <v>895</v>
      </c>
      <c r="J40" s="26">
        <v>15</v>
      </c>
      <c r="K40" s="26">
        <v>1470</v>
      </c>
      <c r="L40" s="26">
        <v>1416</v>
      </c>
      <c r="M40" s="26">
        <v>54</v>
      </c>
      <c r="N40" s="26">
        <v>2331</v>
      </c>
      <c r="O40" s="26">
        <v>2395</v>
      </c>
      <c r="P40" s="26">
        <v>-64</v>
      </c>
      <c r="Q40" s="26">
        <v>904</v>
      </c>
      <c r="R40" s="26">
        <v>994</v>
      </c>
      <c r="S40" s="26">
        <v>-90</v>
      </c>
      <c r="T40" s="26">
        <v>1427</v>
      </c>
      <c r="U40" s="26">
        <v>1401</v>
      </c>
      <c r="V40" s="26">
        <v>26</v>
      </c>
      <c r="W40" s="26">
        <v>49</v>
      </c>
      <c r="X40" s="26">
        <v>-84</v>
      </c>
      <c r="Y40" s="26">
        <v>133</v>
      </c>
      <c r="Z40" s="27">
        <f t="shared" si="0"/>
        <v>0.7</v>
      </c>
      <c r="AA40" s="27">
        <f t="shared" si="0"/>
        <v>-1.3</v>
      </c>
      <c r="AB40" s="29" t="s">
        <v>38</v>
      </c>
      <c r="AC40" s="36">
        <f>SUM(AC41:AC49)</f>
        <v>66795</v>
      </c>
      <c r="AD40" s="36">
        <v>66975</v>
      </c>
    </row>
    <row r="41" spans="1:30" ht="18" customHeight="1">
      <c r="A41" s="17" t="s">
        <v>39</v>
      </c>
      <c r="B41" s="6">
        <v>725</v>
      </c>
      <c r="C41" s="5">
        <v>665</v>
      </c>
      <c r="D41" s="5">
        <v>60</v>
      </c>
      <c r="E41" s="5">
        <v>407</v>
      </c>
      <c r="F41" s="5">
        <v>362</v>
      </c>
      <c r="G41" s="5">
        <v>45</v>
      </c>
      <c r="H41" s="5">
        <v>125</v>
      </c>
      <c r="I41" s="5">
        <v>108</v>
      </c>
      <c r="J41" s="5">
        <v>17</v>
      </c>
      <c r="K41" s="5">
        <v>282</v>
      </c>
      <c r="L41" s="5">
        <v>254</v>
      </c>
      <c r="M41" s="5">
        <v>28</v>
      </c>
      <c r="N41" s="5">
        <v>318</v>
      </c>
      <c r="O41" s="5">
        <v>303</v>
      </c>
      <c r="P41" s="5">
        <v>15</v>
      </c>
      <c r="Q41" s="5">
        <v>115</v>
      </c>
      <c r="R41" s="5">
        <v>121</v>
      </c>
      <c r="S41" s="5">
        <v>-6</v>
      </c>
      <c r="T41" s="5">
        <v>203</v>
      </c>
      <c r="U41" s="5">
        <v>182</v>
      </c>
      <c r="V41" s="5">
        <v>21</v>
      </c>
      <c r="W41" s="5">
        <v>89</v>
      </c>
      <c r="X41" s="5">
        <v>59</v>
      </c>
      <c r="Y41" s="5">
        <v>30</v>
      </c>
      <c r="Z41" s="10">
        <f t="shared" si="0"/>
        <v>11.3</v>
      </c>
      <c r="AA41" s="10">
        <f t="shared" si="0"/>
        <v>7.6</v>
      </c>
      <c r="AB41" s="30" t="s">
        <v>39</v>
      </c>
      <c r="AC41" s="36">
        <v>7853</v>
      </c>
      <c r="AD41" s="36">
        <v>7767</v>
      </c>
    </row>
    <row r="42" spans="1:30" ht="18" customHeight="1">
      <c r="A42" s="17" t="s">
        <v>40</v>
      </c>
      <c r="B42" s="6">
        <v>177</v>
      </c>
      <c r="C42" s="5">
        <v>168</v>
      </c>
      <c r="D42" s="5">
        <v>9</v>
      </c>
      <c r="E42" s="5">
        <v>79</v>
      </c>
      <c r="F42" s="5">
        <v>79</v>
      </c>
      <c r="G42" s="5">
        <v>0</v>
      </c>
      <c r="H42" s="5">
        <v>30</v>
      </c>
      <c r="I42" s="5">
        <v>31</v>
      </c>
      <c r="J42" s="5">
        <v>-1</v>
      </c>
      <c r="K42" s="5">
        <v>49</v>
      </c>
      <c r="L42" s="5">
        <v>48</v>
      </c>
      <c r="M42" s="5">
        <v>1</v>
      </c>
      <c r="N42" s="5">
        <v>98</v>
      </c>
      <c r="O42" s="5">
        <v>89</v>
      </c>
      <c r="P42" s="5">
        <v>9</v>
      </c>
      <c r="Q42" s="5">
        <v>25</v>
      </c>
      <c r="R42" s="5">
        <v>42</v>
      </c>
      <c r="S42" s="5">
        <v>-17</v>
      </c>
      <c r="T42" s="5">
        <v>73</v>
      </c>
      <c r="U42" s="5">
        <v>47</v>
      </c>
      <c r="V42" s="5">
        <v>26</v>
      </c>
      <c r="W42" s="5">
        <v>-19</v>
      </c>
      <c r="X42" s="5">
        <v>-10</v>
      </c>
      <c r="Y42" s="5">
        <v>-9</v>
      </c>
      <c r="Z42" s="10">
        <f t="shared" si="0"/>
        <v>-6.2</v>
      </c>
      <c r="AA42" s="10">
        <f t="shared" si="0"/>
        <v>-3.3</v>
      </c>
      <c r="AB42" s="30" t="s">
        <v>40</v>
      </c>
      <c r="AC42" s="36">
        <v>3056</v>
      </c>
      <c r="AD42" s="36">
        <v>3056</v>
      </c>
    </row>
    <row r="43" spans="1:30" ht="18" customHeight="1">
      <c r="A43" s="17" t="s">
        <v>41</v>
      </c>
      <c r="B43" s="6">
        <v>402</v>
      </c>
      <c r="C43" s="5">
        <v>440</v>
      </c>
      <c r="D43" s="5">
        <v>-38</v>
      </c>
      <c r="E43" s="5">
        <v>216</v>
      </c>
      <c r="F43" s="5">
        <v>226</v>
      </c>
      <c r="G43" s="5">
        <v>-10</v>
      </c>
      <c r="H43" s="5">
        <v>71</v>
      </c>
      <c r="I43" s="5">
        <v>90</v>
      </c>
      <c r="J43" s="5">
        <v>-19</v>
      </c>
      <c r="K43" s="5">
        <v>145</v>
      </c>
      <c r="L43" s="5">
        <v>136</v>
      </c>
      <c r="M43" s="5">
        <v>9</v>
      </c>
      <c r="N43" s="5">
        <v>186</v>
      </c>
      <c r="O43" s="5">
        <v>214</v>
      </c>
      <c r="P43" s="5">
        <v>-28</v>
      </c>
      <c r="Q43" s="5">
        <v>82</v>
      </c>
      <c r="R43" s="5">
        <v>101</v>
      </c>
      <c r="S43" s="5">
        <v>-19</v>
      </c>
      <c r="T43" s="5">
        <v>104</v>
      </c>
      <c r="U43" s="5">
        <v>113</v>
      </c>
      <c r="V43" s="5">
        <v>-9</v>
      </c>
      <c r="W43" s="5">
        <v>30</v>
      </c>
      <c r="X43" s="5">
        <v>12</v>
      </c>
      <c r="Y43" s="5">
        <v>18</v>
      </c>
      <c r="Z43" s="10">
        <f t="shared" si="0"/>
        <v>4.6</v>
      </c>
      <c r="AA43" s="10">
        <f t="shared" si="0"/>
        <v>1.8</v>
      </c>
      <c r="AB43" s="30" t="s">
        <v>41</v>
      </c>
      <c r="AC43" s="36">
        <v>6569</v>
      </c>
      <c r="AD43" s="36">
        <v>6558</v>
      </c>
    </row>
    <row r="44" spans="1:30" ht="18" customHeight="1">
      <c r="A44" s="17" t="s">
        <v>42</v>
      </c>
      <c r="B44" s="6">
        <v>577</v>
      </c>
      <c r="C44" s="5">
        <v>618</v>
      </c>
      <c r="D44" s="5">
        <v>-41</v>
      </c>
      <c r="E44" s="5">
        <v>274</v>
      </c>
      <c r="F44" s="5">
        <v>310</v>
      </c>
      <c r="G44" s="5">
        <v>-36</v>
      </c>
      <c r="H44" s="5">
        <v>106</v>
      </c>
      <c r="I44" s="5">
        <v>136</v>
      </c>
      <c r="J44" s="5">
        <v>-30</v>
      </c>
      <c r="K44" s="5">
        <v>168</v>
      </c>
      <c r="L44" s="5">
        <v>174</v>
      </c>
      <c r="M44" s="5">
        <v>-6</v>
      </c>
      <c r="N44" s="5">
        <v>303</v>
      </c>
      <c r="O44" s="5">
        <v>308</v>
      </c>
      <c r="P44" s="5">
        <v>-5</v>
      </c>
      <c r="Q44" s="5">
        <v>132</v>
      </c>
      <c r="R44" s="5">
        <v>131</v>
      </c>
      <c r="S44" s="5">
        <v>1</v>
      </c>
      <c r="T44" s="5">
        <v>171</v>
      </c>
      <c r="U44" s="5">
        <v>177</v>
      </c>
      <c r="V44" s="5">
        <v>-6</v>
      </c>
      <c r="W44" s="5">
        <v>-29</v>
      </c>
      <c r="X44" s="5">
        <v>2</v>
      </c>
      <c r="Y44" s="5">
        <v>-31</v>
      </c>
      <c r="Z44" s="10">
        <f t="shared" si="0"/>
        <v>-3.7</v>
      </c>
      <c r="AA44" s="10">
        <f t="shared" si="0"/>
        <v>0.3</v>
      </c>
      <c r="AB44" s="30" t="s">
        <v>42</v>
      </c>
      <c r="AC44" s="36">
        <v>7882</v>
      </c>
      <c r="AD44" s="36">
        <v>7921</v>
      </c>
    </row>
    <row r="45" spans="1:30" ht="18" customHeight="1">
      <c r="A45" s="17" t="s">
        <v>43</v>
      </c>
      <c r="B45" s="6">
        <v>287</v>
      </c>
      <c r="C45" s="5">
        <v>380</v>
      </c>
      <c r="D45" s="5">
        <v>-93</v>
      </c>
      <c r="E45" s="5">
        <v>138</v>
      </c>
      <c r="F45" s="5">
        <v>179</v>
      </c>
      <c r="G45" s="5">
        <v>-41</v>
      </c>
      <c r="H45" s="5">
        <v>49</v>
      </c>
      <c r="I45" s="5">
        <v>59</v>
      </c>
      <c r="J45" s="5">
        <v>-10</v>
      </c>
      <c r="K45" s="5">
        <v>89</v>
      </c>
      <c r="L45" s="5">
        <v>120</v>
      </c>
      <c r="M45" s="5">
        <v>-31</v>
      </c>
      <c r="N45" s="5">
        <v>149</v>
      </c>
      <c r="O45" s="5">
        <v>201</v>
      </c>
      <c r="P45" s="5">
        <v>-52</v>
      </c>
      <c r="Q45" s="5">
        <v>42</v>
      </c>
      <c r="R45" s="5">
        <v>70</v>
      </c>
      <c r="S45" s="5">
        <v>-28</v>
      </c>
      <c r="T45" s="5">
        <v>107</v>
      </c>
      <c r="U45" s="5">
        <v>131</v>
      </c>
      <c r="V45" s="5">
        <v>-24</v>
      </c>
      <c r="W45" s="5">
        <v>-11</v>
      </c>
      <c r="X45" s="5">
        <v>-22</v>
      </c>
      <c r="Y45" s="5">
        <v>11</v>
      </c>
      <c r="Z45" s="10">
        <f t="shared" si="0"/>
        <v>-2.6</v>
      </c>
      <c r="AA45" s="10">
        <f t="shared" si="0"/>
        <v>-5.1</v>
      </c>
      <c r="AB45" s="30" t="s">
        <v>43</v>
      </c>
      <c r="AC45" s="36">
        <v>4286</v>
      </c>
      <c r="AD45" s="36">
        <v>4316</v>
      </c>
    </row>
    <row r="46" spans="1:30" ht="18" customHeight="1">
      <c r="A46" s="17" t="s">
        <v>44</v>
      </c>
      <c r="B46" s="6">
        <v>653</v>
      </c>
      <c r="C46" s="5">
        <v>584</v>
      </c>
      <c r="D46" s="5">
        <v>69</v>
      </c>
      <c r="E46" s="5">
        <v>346</v>
      </c>
      <c r="F46" s="5">
        <v>271</v>
      </c>
      <c r="G46" s="5">
        <v>75</v>
      </c>
      <c r="H46" s="5">
        <v>125</v>
      </c>
      <c r="I46" s="5">
        <v>75</v>
      </c>
      <c r="J46" s="5">
        <v>50</v>
      </c>
      <c r="K46" s="5">
        <v>221</v>
      </c>
      <c r="L46" s="5">
        <v>196</v>
      </c>
      <c r="M46" s="5">
        <v>25</v>
      </c>
      <c r="N46" s="5">
        <v>307</v>
      </c>
      <c r="O46" s="5">
        <v>313</v>
      </c>
      <c r="P46" s="5">
        <v>-6</v>
      </c>
      <c r="Q46" s="5">
        <v>113</v>
      </c>
      <c r="R46" s="5">
        <v>133</v>
      </c>
      <c r="S46" s="5">
        <v>-20</v>
      </c>
      <c r="T46" s="5">
        <v>194</v>
      </c>
      <c r="U46" s="5">
        <v>180</v>
      </c>
      <c r="V46" s="5">
        <v>14</v>
      </c>
      <c r="W46" s="5">
        <v>39</v>
      </c>
      <c r="X46" s="5">
        <v>-42</v>
      </c>
      <c r="Y46" s="5">
        <v>81</v>
      </c>
      <c r="Z46" s="10">
        <f t="shared" si="0"/>
        <v>5</v>
      </c>
      <c r="AA46" s="10">
        <f t="shared" si="0"/>
        <v>-5.3</v>
      </c>
      <c r="AB46" s="30" t="s">
        <v>44</v>
      </c>
      <c r="AC46" s="36">
        <v>7848</v>
      </c>
      <c r="AD46" s="36">
        <v>7865</v>
      </c>
    </row>
    <row r="47" spans="1:30" ht="18" customHeight="1">
      <c r="A47" s="17" t="s">
        <v>45</v>
      </c>
      <c r="B47" s="6">
        <v>626</v>
      </c>
      <c r="C47" s="5">
        <v>590</v>
      </c>
      <c r="D47" s="5">
        <v>36</v>
      </c>
      <c r="E47" s="5">
        <v>296</v>
      </c>
      <c r="F47" s="5">
        <v>264</v>
      </c>
      <c r="G47" s="5">
        <v>32</v>
      </c>
      <c r="H47" s="5">
        <v>116</v>
      </c>
      <c r="I47" s="5">
        <v>105</v>
      </c>
      <c r="J47" s="5">
        <v>11</v>
      </c>
      <c r="K47" s="5">
        <v>180</v>
      </c>
      <c r="L47" s="5">
        <v>159</v>
      </c>
      <c r="M47" s="5">
        <v>21</v>
      </c>
      <c r="N47" s="5">
        <v>330</v>
      </c>
      <c r="O47" s="5">
        <v>326</v>
      </c>
      <c r="P47" s="5">
        <v>4</v>
      </c>
      <c r="Q47" s="5">
        <v>137</v>
      </c>
      <c r="R47" s="5">
        <v>123</v>
      </c>
      <c r="S47" s="5">
        <v>14</v>
      </c>
      <c r="T47" s="5">
        <v>193</v>
      </c>
      <c r="U47" s="5">
        <v>203</v>
      </c>
      <c r="V47" s="5">
        <v>-10</v>
      </c>
      <c r="W47" s="5">
        <v>-34</v>
      </c>
      <c r="X47" s="5">
        <v>-62</v>
      </c>
      <c r="Y47" s="5">
        <v>28</v>
      </c>
      <c r="Z47" s="10">
        <f t="shared" si="0"/>
        <v>-3.8</v>
      </c>
      <c r="AA47" s="10">
        <f t="shared" si="0"/>
        <v>-6.9</v>
      </c>
      <c r="AB47" s="30" t="s">
        <v>45</v>
      </c>
      <c r="AC47" s="36">
        <v>8987</v>
      </c>
      <c r="AD47" s="36">
        <v>9050</v>
      </c>
    </row>
    <row r="48" spans="1:30" ht="18" customHeight="1">
      <c r="A48" s="17" t="s">
        <v>46</v>
      </c>
      <c r="B48" s="6">
        <v>830</v>
      </c>
      <c r="C48" s="5">
        <v>817</v>
      </c>
      <c r="D48" s="5">
        <v>13</v>
      </c>
      <c r="E48" s="5">
        <v>438</v>
      </c>
      <c r="F48" s="5">
        <v>439</v>
      </c>
      <c r="G48" s="5">
        <v>-1</v>
      </c>
      <c r="H48" s="5">
        <v>198</v>
      </c>
      <c r="I48" s="5">
        <v>213</v>
      </c>
      <c r="J48" s="5">
        <v>-15</v>
      </c>
      <c r="K48" s="5">
        <v>240</v>
      </c>
      <c r="L48" s="5">
        <v>226</v>
      </c>
      <c r="M48" s="5">
        <v>14</v>
      </c>
      <c r="N48" s="5">
        <v>392</v>
      </c>
      <c r="O48" s="5">
        <v>378</v>
      </c>
      <c r="P48" s="5">
        <v>14</v>
      </c>
      <c r="Q48" s="5">
        <v>160</v>
      </c>
      <c r="R48" s="5">
        <v>168</v>
      </c>
      <c r="S48" s="5">
        <v>-8</v>
      </c>
      <c r="T48" s="5">
        <v>232</v>
      </c>
      <c r="U48" s="5">
        <v>210</v>
      </c>
      <c r="V48" s="5">
        <v>22</v>
      </c>
      <c r="W48" s="5">
        <v>46</v>
      </c>
      <c r="X48" s="5">
        <v>61</v>
      </c>
      <c r="Y48" s="5">
        <v>-15</v>
      </c>
      <c r="Z48" s="10">
        <f t="shared" si="0"/>
        <v>3.8</v>
      </c>
      <c r="AA48" s="10">
        <f t="shared" si="0"/>
        <v>5</v>
      </c>
      <c r="AB48" s="30" t="s">
        <v>46</v>
      </c>
      <c r="AC48" s="36">
        <v>12067</v>
      </c>
      <c r="AD48" s="36">
        <v>12098</v>
      </c>
    </row>
    <row r="49" spans="1:30" ht="18" customHeight="1">
      <c r="A49" s="17" t="s">
        <v>47</v>
      </c>
      <c r="B49" s="6">
        <v>434</v>
      </c>
      <c r="C49" s="5">
        <v>444</v>
      </c>
      <c r="D49" s="5">
        <v>-10</v>
      </c>
      <c r="E49" s="5">
        <v>186</v>
      </c>
      <c r="F49" s="5">
        <v>181</v>
      </c>
      <c r="G49" s="5">
        <v>5</v>
      </c>
      <c r="H49" s="5">
        <v>90</v>
      </c>
      <c r="I49" s="5">
        <v>78</v>
      </c>
      <c r="J49" s="5">
        <v>12</v>
      </c>
      <c r="K49" s="5">
        <v>96</v>
      </c>
      <c r="L49" s="5">
        <v>103</v>
      </c>
      <c r="M49" s="5">
        <v>-7</v>
      </c>
      <c r="N49" s="5">
        <v>248</v>
      </c>
      <c r="O49" s="5">
        <v>263</v>
      </c>
      <c r="P49" s="5">
        <v>-15</v>
      </c>
      <c r="Q49" s="5">
        <v>98</v>
      </c>
      <c r="R49" s="5">
        <v>105</v>
      </c>
      <c r="S49" s="5">
        <v>-7</v>
      </c>
      <c r="T49" s="5">
        <v>150</v>
      </c>
      <c r="U49" s="5">
        <v>158</v>
      </c>
      <c r="V49" s="5">
        <v>-8</v>
      </c>
      <c r="W49" s="5">
        <v>-62</v>
      </c>
      <c r="X49" s="5">
        <v>-82</v>
      </c>
      <c r="Y49" s="5">
        <v>20</v>
      </c>
      <c r="Z49" s="10">
        <f t="shared" si="0"/>
        <v>-7.5</v>
      </c>
      <c r="AA49" s="10">
        <f t="shared" si="0"/>
        <v>-9.8</v>
      </c>
      <c r="AB49" s="30" t="s">
        <v>47</v>
      </c>
      <c r="AC49" s="36">
        <v>8247</v>
      </c>
      <c r="AD49" s="36">
        <v>8344</v>
      </c>
    </row>
    <row r="50" spans="1:30" ht="18" customHeight="1">
      <c r="A50" s="4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 t="s">
        <v>48</v>
      </c>
      <c r="R50" s="5" t="s">
        <v>48</v>
      </c>
      <c r="S50" s="5"/>
      <c r="T50" s="5"/>
      <c r="U50" s="5"/>
      <c r="V50" s="5"/>
      <c r="W50" s="5"/>
      <c r="X50" s="5"/>
      <c r="Y50" s="5"/>
      <c r="Z50" s="10"/>
      <c r="AA50" s="10"/>
      <c r="AB50" s="7"/>
      <c r="AC50" s="36"/>
      <c r="AD50" s="36"/>
    </row>
    <row r="51" spans="1:30" ht="18" customHeight="1">
      <c r="A51" s="24" t="s">
        <v>49</v>
      </c>
      <c r="B51" s="25">
        <v>3653</v>
      </c>
      <c r="C51" s="26">
        <v>3808</v>
      </c>
      <c r="D51" s="26">
        <v>-155</v>
      </c>
      <c r="E51" s="26">
        <v>1870</v>
      </c>
      <c r="F51" s="26">
        <v>1992</v>
      </c>
      <c r="G51" s="26">
        <v>-122</v>
      </c>
      <c r="H51" s="26">
        <v>733</v>
      </c>
      <c r="I51" s="26">
        <v>739</v>
      </c>
      <c r="J51" s="26">
        <v>-6</v>
      </c>
      <c r="K51" s="26">
        <v>1137</v>
      </c>
      <c r="L51" s="26">
        <v>1253</v>
      </c>
      <c r="M51" s="26">
        <v>-116</v>
      </c>
      <c r="N51" s="26">
        <v>1783</v>
      </c>
      <c r="O51" s="26">
        <v>1816</v>
      </c>
      <c r="P51" s="26">
        <v>-33</v>
      </c>
      <c r="Q51" s="26">
        <v>717</v>
      </c>
      <c r="R51" s="26">
        <v>737</v>
      </c>
      <c r="S51" s="26">
        <v>-20</v>
      </c>
      <c r="T51" s="26">
        <v>1066</v>
      </c>
      <c r="U51" s="26">
        <v>1079</v>
      </c>
      <c r="V51" s="26">
        <v>-13</v>
      </c>
      <c r="W51" s="26">
        <v>87</v>
      </c>
      <c r="X51" s="26">
        <v>176</v>
      </c>
      <c r="Y51" s="26">
        <v>-89</v>
      </c>
      <c r="Z51" s="27">
        <f t="shared" si="0"/>
        <v>1.7</v>
      </c>
      <c r="AA51" s="27">
        <f t="shared" si="0"/>
        <v>3.4</v>
      </c>
      <c r="AB51" s="29" t="s">
        <v>49</v>
      </c>
      <c r="AC51" s="36">
        <f>SUM(AC52:AC59)</f>
        <v>51018</v>
      </c>
      <c r="AD51" s="36">
        <v>51094</v>
      </c>
    </row>
    <row r="52" spans="1:30" ht="18" customHeight="1">
      <c r="A52" s="17" t="s">
        <v>50</v>
      </c>
      <c r="B52" s="6">
        <v>564</v>
      </c>
      <c r="C52" s="5">
        <v>590</v>
      </c>
      <c r="D52" s="5">
        <v>-26</v>
      </c>
      <c r="E52" s="5">
        <v>310</v>
      </c>
      <c r="F52" s="5">
        <v>310</v>
      </c>
      <c r="G52" s="5">
        <v>0</v>
      </c>
      <c r="H52" s="5">
        <v>103</v>
      </c>
      <c r="I52" s="5">
        <v>106</v>
      </c>
      <c r="J52" s="5">
        <v>-3</v>
      </c>
      <c r="K52" s="5">
        <v>207</v>
      </c>
      <c r="L52" s="5">
        <v>204</v>
      </c>
      <c r="M52" s="5">
        <v>3</v>
      </c>
      <c r="N52" s="5">
        <v>254</v>
      </c>
      <c r="O52" s="5">
        <v>280</v>
      </c>
      <c r="P52" s="5">
        <v>-26</v>
      </c>
      <c r="Q52" s="5">
        <v>93</v>
      </c>
      <c r="R52" s="5">
        <v>109</v>
      </c>
      <c r="S52" s="5">
        <v>-16</v>
      </c>
      <c r="T52" s="5">
        <v>161</v>
      </c>
      <c r="U52" s="5">
        <v>171</v>
      </c>
      <c r="V52" s="5">
        <v>-10</v>
      </c>
      <c r="W52" s="5">
        <v>56</v>
      </c>
      <c r="X52" s="5">
        <v>30</v>
      </c>
      <c r="Y52" s="5">
        <v>26</v>
      </c>
      <c r="Z52" s="10">
        <f t="shared" si="0"/>
        <v>6.8</v>
      </c>
      <c r="AA52" s="10">
        <f t="shared" si="0"/>
        <v>3.7</v>
      </c>
      <c r="AB52" s="30" t="s">
        <v>50</v>
      </c>
      <c r="AC52" s="36">
        <v>8206</v>
      </c>
      <c r="AD52" s="36">
        <v>8168</v>
      </c>
    </row>
    <row r="53" spans="1:30" ht="18" customHeight="1">
      <c r="A53" s="17" t="s">
        <v>51</v>
      </c>
      <c r="B53" s="6">
        <v>327</v>
      </c>
      <c r="C53" s="5">
        <v>340</v>
      </c>
      <c r="D53" s="5">
        <v>-13</v>
      </c>
      <c r="E53" s="5">
        <v>179</v>
      </c>
      <c r="F53" s="5">
        <v>199</v>
      </c>
      <c r="G53" s="5">
        <v>-20</v>
      </c>
      <c r="H53" s="5">
        <v>68</v>
      </c>
      <c r="I53" s="5">
        <v>68</v>
      </c>
      <c r="J53" s="5">
        <v>0</v>
      </c>
      <c r="K53" s="5">
        <v>111</v>
      </c>
      <c r="L53" s="5">
        <v>131</v>
      </c>
      <c r="M53" s="5">
        <v>-20</v>
      </c>
      <c r="N53" s="5">
        <v>148</v>
      </c>
      <c r="O53" s="5">
        <v>141</v>
      </c>
      <c r="P53" s="5">
        <v>7</v>
      </c>
      <c r="Q53" s="5">
        <v>65</v>
      </c>
      <c r="R53" s="5">
        <v>58</v>
      </c>
      <c r="S53" s="5">
        <v>7</v>
      </c>
      <c r="T53" s="5">
        <v>83</v>
      </c>
      <c r="U53" s="5">
        <v>83</v>
      </c>
      <c r="V53" s="5">
        <v>0</v>
      </c>
      <c r="W53" s="5">
        <v>31</v>
      </c>
      <c r="X53" s="5">
        <v>58</v>
      </c>
      <c r="Y53" s="5">
        <v>-27</v>
      </c>
      <c r="Z53" s="10">
        <f t="shared" si="0"/>
        <v>7.6</v>
      </c>
      <c r="AA53" s="10">
        <f t="shared" si="0"/>
        <v>14.3</v>
      </c>
      <c r="AB53" s="30" t="s">
        <v>51</v>
      </c>
      <c r="AC53" s="36">
        <v>4069</v>
      </c>
      <c r="AD53" s="36">
        <v>4042</v>
      </c>
    </row>
    <row r="54" spans="1:30" ht="18" customHeight="1">
      <c r="A54" s="17" t="s">
        <v>52</v>
      </c>
      <c r="B54" s="6">
        <v>597</v>
      </c>
      <c r="C54" s="5">
        <v>536</v>
      </c>
      <c r="D54" s="5">
        <v>61</v>
      </c>
      <c r="E54" s="5">
        <v>314</v>
      </c>
      <c r="F54" s="5">
        <v>290</v>
      </c>
      <c r="G54" s="5">
        <v>24</v>
      </c>
      <c r="H54" s="5">
        <v>132</v>
      </c>
      <c r="I54" s="5">
        <v>117</v>
      </c>
      <c r="J54" s="5">
        <v>15</v>
      </c>
      <c r="K54" s="5">
        <v>182</v>
      </c>
      <c r="L54" s="5">
        <v>173</v>
      </c>
      <c r="M54" s="5">
        <v>9</v>
      </c>
      <c r="N54" s="5">
        <v>283</v>
      </c>
      <c r="O54" s="5">
        <v>246</v>
      </c>
      <c r="P54" s="5">
        <v>37</v>
      </c>
      <c r="Q54" s="5">
        <v>125</v>
      </c>
      <c r="R54" s="5">
        <v>120</v>
      </c>
      <c r="S54" s="5">
        <v>5</v>
      </c>
      <c r="T54" s="5">
        <v>158</v>
      </c>
      <c r="U54" s="5">
        <v>126</v>
      </c>
      <c r="V54" s="5">
        <v>32</v>
      </c>
      <c r="W54" s="5">
        <v>31</v>
      </c>
      <c r="X54" s="5">
        <v>44</v>
      </c>
      <c r="Y54" s="5">
        <v>-13</v>
      </c>
      <c r="Z54" s="10">
        <f t="shared" si="0"/>
        <v>4.3</v>
      </c>
      <c r="AA54" s="10">
        <f t="shared" si="0"/>
        <v>6.1</v>
      </c>
      <c r="AB54" s="30" t="s">
        <v>52</v>
      </c>
      <c r="AC54" s="36">
        <v>7275</v>
      </c>
      <c r="AD54" s="36">
        <v>7271</v>
      </c>
    </row>
    <row r="55" spans="1:30" ht="18" customHeight="1">
      <c r="A55" s="17" t="s">
        <v>53</v>
      </c>
      <c r="B55" s="6">
        <v>263</v>
      </c>
      <c r="C55" s="5">
        <v>325</v>
      </c>
      <c r="D55" s="5">
        <v>-62</v>
      </c>
      <c r="E55" s="5">
        <v>163</v>
      </c>
      <c r="F55" s="5">
        <v>200</v>
      </c>
      <c r="G55" s="5">
        <v>-37</v>
      </c>
      <c r="H55" s="5">
        <v>29</v>
      </c>
      <c r="I55" s="5">
        <v>35</v>
      </c>
      <c r="J55" s="5">
        <v>-6</v>
      </c>
      <c r="K55" s="5">
        <v>134</v>
      </c>
      <c r="L55" s="5">
        <v>165</v>
      </c>
      <c r="M55" s="5">
        <v>-31</v>
      </c>
      <c r="N55" s="5">
        <v>100</v>
      </c>
      <c r="O55" s="5">
        <v>125</v>
      </c>
      <c r="P55" s="5">
        <v>-25</v>
      </c>
      <c r="Q55" s="5">
        <v>28</v>
      </c>
      <c r="R55" s="5">
        <v>39</v>
      </c>
      <c r="S55" s="5">
        <v>-11</v>
      </c>
      <c r="T55" s="5">
        <v>72</v>
      </c>
      <c r="U55" s="5">
        <v>86</v>
      </c>
      <c r="V55" s="5">
        <v>-14</v>
      </c>
      <c r="W55" s="5">
        <v>63</v>
      </c>
      <c r="X55" s="5">
        <v>75</v>
      </c>
      <c r="Y55" s="5">
        <v>-12</v>
      </c>
      <c r="Z55" s="10">
        <f t="shared" si="0"/>
        <v>20.5</v>
      </c>
      <c r="AA55" s="10">
        <f t="shared" si="0"/>
        <v>25.2</v>
      </c>
      <c r="AB55" s="30" t="s">
        <v>53</v>
      </c>
      <c r="AC55" s="36">
        <v>3066</v>
      </c>
      <c r="AD55" s="36">
        <v>2971</v>
      </c>
    </row>
    <row r="56" spans="1:30" ht="18" customHeight="1">
      <c r="A56" s="17" t="s">
        <v>54</v>
      </c>
      <c r="B56" s="6">
        <v>700</v>
      </c>
      <c r="C56" s="5">
        <v>743</v>
      </c>
      <c r="D56" s="5">
        <v>-43</v>
      </c>
      <c r="E56" s="5">
        <v>328</v>
      </c>
      <c r="F56" s="5">
        <v>385</v>
      </c>
      <c r="G56" s="5">
        <v>-57</v>
      </c>
      <c r="H56" s="5">
        <v>160</v>
      </c>
      <c r="I56" s="5">
        <v>185</v>
      </c>
      <c r="J56" s="5">
        <v>-25</v>
      </c>
      <c r="K56" s="5">
        <v>168</v>
      </c>
      <c r="L56" s="5">
        <v>200</v>
      </c>
      <c r="M56" s="5">
        <v>-32</v>
      </c>
      <c r="N56" s="5">
        <v>372</v>
      </c>
      <c r="O56" s="5">
        <v>358</v>
      </c>
      <c r="P56" s="5">
        <v>14</v>
      </c>
      <c r="Q56" s="5">
        <v>152</v>
      </c>
      <c r="R56" s="5">
        <v>170</v>
      </c>
      <c r="S56" s="5">
        <v>-18</v>
      </c>
      <c r="T56" s="5">
        <v>220</v>
      </c>
      <c r="U56" s="5">
        <v>188</v>
      </c>
      <c r="V56" s="5">
        <v>32</v>
      </c>
      <c r="W56" s="5">
        <v>-44</v>
      </c>
      <c r="X56" s="5">
        <v>27</v>
      </c>
      <c r="Y56" s="5">
        <v>-71</v>
      </c>
      <c r="Z56" s="10">
        <f t="shared" si="0"/>
        <v>-4.9</v>
      </c>
      <c r="AA56" s="10">
        <f t="shared" si="0"/>
        <v>3</v>
      </c>
      <c r="AB56" s="30" t="s">
        <v>54</v>
      </c>
      <c r="AC56" s="36">
        <v>9019</v>
      </c>
      <c r="AD56" s="36">
        <v>9081</v>
      </c>
    </row>
    <row r="57" spans="1:30" ht="18" customHeight="1">
      <c r="A57" s="17" t="s">
        <v>55</v>
      </c>
      <c r="B57" s="6">
        <v>443</v>
      </c>
      <c r="C57" s="5">
        <v>445</v>
      </c>
      <c r="D57" s="5">
        <v>-2</v>
      </c>
      <c r="E57" s="5">
        <v>224</v>
      </c>
      <c r="F57" s="5">
        <v>186</v>
      </c>
      <c r="G57" s="5">
        <v>38</v>
      </c>
      <c r="H57" s="5">
        <v>106</v>
      </c>
      <c r="I57" s="5">
        <v>77</v>
      </c>
      <c r="J57" s="5">
        <v>29</v>
      </c>
      <c r="K57" s="5">
        <v>118</v>
      </c>
      <c r="L57" s="5">
        <v>109</v>
      </c>
      <c r="M57" s="5">
        <v>9</v>
      </c>
      <c r="N57" s="5">
        <v>219</v>
      </c>
      <c r="O57" s="5">
        <v>259</v>
      </c>
      <c r="P57" s="5">
        <v>-40</v>
      </c>
      <c r="Q57" s="5">
        <v>101</v>
      </c>
      <c r="R57" s="5">
        <v>94</v>
      </c>
      <c r="S57" s="5">
        <v>7</v>
      </c>
      <c r="T57" s="5">
        <v>118</v>
      </c>
      <c r="U57" s="5">
        <v>165</v>
      </c>
      <c r="V57" s="5">
        <v>-47</v>
      </c>
      <c r="W57" s="5">
        <v>5</v>
      </c>
      <c r="X57" s="5">
        <v>-73</v>
      </c>
      <c r="Y57" s="5">
        <v>78</v>
      </c>
      <c r="Z57" s="10">
        <f t="shared" si="0"/>
        <v>0.7</v>
      </c>
      <c r="AA57" s="10">
        <f t="shared" si="0"/>
        <v>-10.8</v>
      </c>
      <c r="AB57" s="30" t="s">
        <v>55</v>
      </c>
      <c r="AC57" s="36">
        <v>6706</v>
      </c>
      <c r="AD57" s="36">
        <v>6730</v>
      </c>
    </row>
    <row r="58" spans="1:30" ht="18" customHeight="1">
      <c r="A58" s="17" t="s">
        <v>56</v>
      </c>
      <c r="B58" s="6">
        <v>475</v>
      </c>
      <c r="C58" s="5">
        <v>535</v>
      </c>
      <c r="D58" s="5">
        <v>-60</v>
      </c>
      <c r="E58" s="5">
        <v>230</v>
      </c>
      <c r="F58" s="5">
        <v>277</v>
      </c>
      <c r="G58" s="5">
        <v>-47</v>
      </c>
      <c r="H58" s="5">
        <v>95</v>
      </c>
      <c r="I58" s="5">
        <v>110</v>
      </c>
      <c r="J58" s="5">
        <v>-15</v>
      </c>
      <c r="K58" s="5">
        <v>135</v>
      </c>
      <c r="L58" s="5">
        <v>167</v>
      </c>
      <c r="M58" s="5">
        <v>-32</v>
      </c>
      <c r="N58" s="5">
        <v>245</v>
      </c>
      <c r="O58" s="5">
        <v>258</v>
      </c>
      <c r="P58" s="5">
        <v>-13</v>
      </c>
      <c r="Q58" s="5">
        <v>87</v>
      </c>
      <c r="R58" s="5">
        <v>88</v>
      </c>
      <c r="S58" s="5">
        <v>-1</v>
      </c>
      <c r="T58" s="5">
        <v>158</v>
      </c>
      <c r="U58" s="5">
        <v>170</v>
      </c>
      <c r="V58" s="5">
        <v>-12</v>
      </c>
      <c r="W58" s="5">
        <v>-15</v>
      </c>
      <c r="X58" s="5">
        <v>19</v>
      </c>
      <c r="Y58" s="5">
        <v>-34</v>
      </c>
      <c r="Z58" s="10">
        <f t="shared" si="0"/>
        <v>-2</v>
      </c>
      <c r="AA58" s="10">
        <f t="shared" si="0"/>
        <v>2.5</v>
      </c>
      <c r="AB58" s="30" t="s">
        <v>56</v>
      </c>
      <c r="AC58" s="36">
        <v>7493</v>
      </c>
      <c r="AD58" s="36">
        <v>7598</v>
      </c>
    </row>
    <row r="59" spans="1:30" ht="18" customHeight="1">
      <c r="A59" s="17" t="s">
        <v>57</v>
      </c>
      <c r="B59" s="6">
        <v>284</v>
      </c>
      <c r="C59" s="5">
        <v>294</v>
      </c>
      <c r="D59" s="5">
        <v>-10</v>
      </c>
      <c r="E59" s="5">
        <v>122</v>
      </c>
      <c r="F59" s="5">
        <v>145</v>
      </c>
      <c r="G59" s="5">
        <v>-23</v>
      </c>
      <c r="H59" s="5">
        <v>40</v>
      </c>
      <c r="I59" s="5">
        <v>41</v>
      </c>
      <c r="J59" s="5">
        <v>-1</v>
      </c>
      <c r="K59" s="5">
        <v>82</v>
      </c>
      <c r="L59" s="5">
        <v>104</v>
      </c>
      <c r="M59" s="5">
        <v>-22</v>
      </c>
      <c r="N59" s="5">
        <v>162</v>
      </c>
      <c r="O59" s="5">
        <v>149</v>
      </c>
      <c r="P59" s="5">
        <v>13</v>
      </c>
      <c r="Q59" s="5">
        <v>66</v>
      </c>
      <c r="R59" s="5">
        <v>59</v>
      </c>
      <c r="S59" s="5">
        <v>7</v>
      </c>
      <c r="T59" s="5">
        <v>96</v>
      </c>
      <c r="U59" s="5">
        <v>90</v>
      </c>
      <c r="V59" s="5">
        <v>6</v>
      </c>
      <c r="W59" s="5">
        <v>-40</v>
      </c>
      <c r="X59" s="5">
        <v>-4</v>
      </c>
      <c r="Y59" s="5">
        <v>-36</v>
      </c>
      <c r="Z59" s="10">
        <f t="shared" si="0"/>
        <v>-7.7</v>
      </c>
      <c r="AA59" s="10">
        <f t="shared" si="0"/>
        <v>-0.8</v>
      </c>
      <c r="AB59" s="30" t="s">
        <v>57</v>
      </c>
      <c r="AC59" s="36">
        <v>5184</v>
      </c>
      <c r="AD59" s="36">
        <v>5233</v>
      </c>
    </row>
    <row r="60" spans="1:30" ht="18" customHeight="1">
      <c r="A60" s="4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  <c r="AA60" s="10"/>
      <c r="AB60" s="7"/>
      <c r="AC60" s="36"/>
      <c r="AD60" s="36"/>
    </row>
    <row r="61" spans="1:30" ht="18" customHeight="1">
      <c r="A61" s="24" t="s">
        <v>58</v>
      </c>
      <c r="B61" s="25">
        <v>1329</v>
      </c>
      <c r="C61" s="26">
        <v>1244</v>
      </c>
      <c r="D61" s="26">
        <v>85</v>
      </c>
      <c r="E61" s="26">
        <v>625</v>
      </c>
      <c r="F61" s="26">
        <v>565</v>
      </c>
      <c r="G61" s="26">
        <v>60</v>
      </c>
      <c r="H61" s="26">
        <v>267</v>
      </c>
      <c r="I61" s="26">
        <v>243</v>
      </c>
      <c r="J61" s="26">
        <v>24</v>
      </c>
      <c r="K61" s="26">
        <v>358</v>
      </c>
      <c r="L61" s="26">
        <v>322</v>
      </c>
      <c r="M61" s="26">
        <v>36</v>
      </c>
      <c r="N61" s="26">
        <v>704</v>
      </c>
      <c r="O61" s="26">
        <v>679</v>
      </c>
      <c r="P61" s="26">
        <v>25</v>
      </c>
      <c r="Q61" s="26">
        <v>225</v>
      </c>
      <c r="R61" s="26">
        <v>237</v>
      </c>
      <c r="S61" s="26">
        <v>-12</v>
      </c>
      <c r="T61" s="26">
        <v>479</v>
      </c>
      <c r="U61" s="26">
        <v>442</v>
      </c>
      <c r="V61" s="26">
        <v>37</v>
      </c>
      <c r="W61" s="26">
        <v>-79</v>
      </c>
      <c r="X61" s="26">
        <v>-114</v>
      </c>
      <c r="Y61" s="26">
        <v>35</v>
      </c>
      <c r="Z61" s="27">
        <f t="shared" si="0"/>
        <v>-3.9</v>
      </c>
      <c r="AA61" s="27">
        <f t="shared" si="0"/>
        <v>-5.6</v>
      </c>
      <c r="AB61" s="29" t="s">
        <v>58</v>
      </c>
      <c r="AC61" s="36">
        <f>SUM(AC62:AC65)</f>
        <v>20240</v>
      </c>
      <c r="AD61" s="36">
        <v>20525</v>
      </c>
    </row>
    <row r="62" spans="1:30" ht="18" customHeight="1">
      <c r="A62" s="17" t="s">
        <v>59</v>
      </c>
      <c r="B62" s="6">
        <v>378</v>
      </c>
      <c r="C62" s="5">
        <v>396</v>
      </c>
      <c r="D62" s="5">
        <v>-18</v>
      </c>
      <c r="E62" s="5">
        <v>168</v>
      </c>
      <c r="F62" s="5">
        <v>187</v>
      </c>
      <c r="G62" s="5">
        <v>-19</v>
      </c>
      <c r="H62" s="5">
        <v>87</v>
      </c>
      <c r="I62" s="5">
        <v>99</v>
      </c>
      <c r="J62" s="5">
        <v>-12</v>
      </c>
      <c r="K62" s="5">
        <v>81</v>
      </c>
      <c r="L62" s="5">
        <v>88</v>
      </c>
      <c r="M62" s="5">
        <v>-7</v>
      </c>
      <c r="N62" s="5">
        <v>210</v>
      </c>
      <c r="O62" s="5">
        <v>209</v>
      </c>
      <c r="P62" s="5">
        <v>1</v>
      </c>
      <c r="Q62" s="5">
        <v>77</v>
      </c>
      <c r="R62" s="5">
        <v>93</v>
      </c>
      <c r="S62" s="5">
        <v>-16</v>
      </c>
      <c r="T62" s="5">
        <v>133</v>
      </c>
      <c r="U62" s="5">
        <v>116</v>
      </c>
      <c r="V62" s="5">
        <v>17</v>
      </c>
      <c r="W62" s="5">
        <v>-42</v>
      </c>
      <c r="X62" s="5">
        <v>-22</v>
      </c>
      <c r="Y62" s="5">
        <v>-20</v>
      </c>
      <c r="Z62" s="10">
        <f t="shared" si="0"/>
        <v>-6.4</v>
      </c>
      <c r="AA62" s="10">
        <f t="shared" si="0"/>
        <v>-3.3</v>
      </c>
      <c r="AB62" s="30" t="s">
        <v>59</v>
      </c>
      <c r="AC62" s="36">
        <v>6579</v>
      </c>
      <c r="AD62" s="36">
        <v>6696</v>
      </c>
    </row>
    <row r="63" spans="1:30" ht="18" customHeight="1">
      <c r="A63" s="17" t="s">
        <v>60</v>
      </c>
      <c r="B63" s="6">
        <v>333</v>
      </c>
      <c r="C63" s="5">
        <v>337</v>
      </c>
      <c r="D63" s="5">
        <v>-4</v>
      </c>
      <c r="E63" s="5">
        <v>153</v>
      </c>
      <c r="F63" s="5">
        <v>145</v>
      </c>
      <c r="G63" s="5">
        <v>8</v>
      </c>
      <c r="H63" s="5">
        <v>68</v>
      </c>
      <c r="I63" s="5">
        <v>57</v>
      </c>
      <c r="J63" s="5">
        <v>11</v>
      </c>
      <c r="K63" s="5">
        <v>85</v>
      </c>
      <c r="L63" s="5">
        <v>88</v>
      </c>
      <c r="M63" s="5">
        <v>-3</v>
      </c>
      <c r="N63" s="5">
        <v>180</v>
      </c>
      <c r="O63" s="5">
        <v>192</v>
      </c>
      <c r="P63" s="5">
        <v>-12</v>
      </c>
      <c r="Q63" s="5">
        <v>47</v>
      </c>
      <c r="R63" s="5">
        <v>50</v>
      </c>
      <c r="S63" s="5">
        <v>-3</v>
      </c>
      <c r="T63" s="5">
        <v>133</v>
      </c>
      <c r="U63" s="5">
        <v>142</v>
      </c>
      <c r="V63" s="5">
        <v>-9</v>
      </c>
      <c r="W63" s="5">
        <v>-27</v>
      </c>
      <c r="X63" s="5">
        <v>-47</v>
      </c>
      <c r="Y63" s="5">
        <v>20</v>
      </c>
      <c r="Z63" s="10">
        <f t="shared" si="0"/>
        <v>-6.1</v>
      </c>
      <c r="AA63" s="10">
        <f t="shared" si="0"/>
        <v>-10.4</v>
      </c>
      <c r="AB63" s="30" t="s">
        <v>60</v>
      </c>
      <c r="AC63" s="36">
        <v>4422</v>
      </c>
      <c r="AD63" s="36">
        <v>4516</v>
      </c>
    </row>
    <row r="64" spans="1:30" ht="18" customHeight="1">
      <c r="A64" s="17" t="s">
        <v>61</v>
      </c>
      <c r="B64" s="6">
        <v>227</v>
      </c>
      <c r="C64" s="5">
        <v>205</v>
      </c>
      <c r="D64" s="5">
        <v>22</v>
      </c>
      <c r="E64" s="5">
        <v>100</v>
      </c>
      <c r="F64" s="5">
        <v>99</v>
      </c>
      <c r="G64" s="5">
        <v>1</v>
      </c>
      <c r="H64" s="5">
        <v>36</v>
      </c>
      <c r="I64" s="5">
        <v>33</v>
      </c>
      <c r="J64" s="5">
        <v>3</v>
      </c>
      <c r="K64" s="5">
        <v>64</v>
      </c>
      <c r="L64" s="5">
        <v>66</v>
      </c>
      <c r="M64" s="5">
        <v>-2</v>
      </c>
      <c r="N64" s="5">
        <v>127</v>
      </c>
      <c r="O64" s="5">
        <v>106</v>
      </c>
      <c r="P64" s="5">
        <v>21</v>
      </c>
      <c r="Q64" s="5">
        <v>39</v>
      </c>
      <c r="R64" s="5">
        <v>34</v>
      </c>
      <c r="S64" s="5">
        <v>5</v>
      </c>
      <c r="T64" s="5">
        <v>88</v>
      </c>
      <c r="U64" s="5">
        <v>72</v>
      </c>
      <c r="V64" s="5">
        <v>16</v>
      </c>
      <c r="W64" s="5">
        <v>-27</v>
      </c>
      <c r="X64" s="5">
        <v>-7</v>
      </c>
      <c r="Y64" s="5">
        <v>-20</v>
      </c>
      <c r="Z64" s="10">
        <f t="shared" si="0"/>
        <v>-7</v>
      </c>
      <c r="AA64" s="10">
        <f t="shared" si="0"/>
        <v>-1.8</v>
      </c>
      <c r="AB64" s="30" t="s">
        <v>61</v>
      </c>
      <c r="AC64" s="36">
        <v>3853</v>
      </c>
      <c r="AD64" s="36">
        <v>3921</v>
      </c>
    </row>
    <row r="65" spans="1:30" ht="18" customHeight="1">
      <c r="A65" s="17" t="s">
        <v>62</v>
      </c>
      <c r="B65" s="6">
        <v>391</v>
      </c>
      <c r="C65" s="5">
        <v>306</v>
      </c>
      <c r="D65" s="5">
        <v>85</v>
      </c>
      <c r="E65" s="5">
        <v>204</v>
      </c>
      <c r="F65" s="5">
        <v>134</v>
      </c>
      <c r="G65" s="5">
        <v>70</v>
      </c>
      <c r="H65" s="5">
        <v>76</v>
      </c>
      <c r="I65" s="5">
        <v>54</v>
      </c>
      <c r="J65" s="5">
        <v>22</v>
      </c>
      <c r="K65" s="5">
        <v>128</v>
      </c>
      <c r="L65" s="5">
        <v>80</v>
      </c>
      <c r="M65" s="5">
        <v>48</v>
      </c>
      <c r="N65" s="5">
        <v>187</v>
      </c>
      <c r="O65" s="5">
        <v>172</v>
      </c>
      <c r="P65" s="5">
        <v>15</v>
      </c>
      <c r="Q65" s="5">
        <v>62</v>
      </c>
      <c r="R65" s="5">
        <v>60</v>
      </c>
      <c r="S65" s="5">
        <v>2</v>
      </c>
      <c r="T65" s="5">
        <v>125</v>
      </c>
      <c r="U65" s="5">
        <v>112</v>
      </c>
      <c r="V65" s="5">
        <v>13</v>
      </c>
      <c r="W65" s="5">
        <v>17</v>
      </c>
      <c r="X65" s="5">
        <v>-38</v>
      </c>
      <c r="Y65" s="5">
        <v>55</v>
      </c>
      <c r="Z65" s="10">
        <f t="shared" si="0"/>
        <v>3.2</v>
      </c>
      <c r="AA65" s="10">
        <f t="shared" si="0"/>
        <v>-7</v>
      </c>
      <c r="AB65" s="30" t="s">
        <v>62</v>
      </c>
      <c r="AC65" s="36">
        <v>5386</v>
      </c>
      <c r="AD65" s="36">
        <v>5392</v>
      </c>
    </row>
    <row r="66" spans="1:28" ht="18" customHeight="1">
      <c r="A66" s="4"/>
      <c r="B66" s="6"/>
      <c r="C66" s="5"/>
      <c r="D66" s="5"/>
      <c r="E66" s="5"/>
      <c r="F66" s="5"/>
      <c r="G66" s="5"/>
      <c r="H66" s="5"/>
      <c r="I66" s="5"/>
      <c r="J66" s="5"/>
      <c r="K66" s="5" t="s">
        <v>48</v>
      </c>
      <c r="L66" s="5" t="s">
        <v>48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4"/>
      <c r="AA66" s="4"/>
      <c r="AB66" s="7"/>
    </row>
    <row r="67" spans="1:28" ht="17.25">
      <c r="A67" s="13" t="s">
        <v>63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7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7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7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7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7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7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</sheetData>
  <sheetProtection/>
  <mergeCells count="1">
    <mergeCell ref="Z5:AA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ookawaatsushi</cp:lastModifiedBy>
  <cp:lastPrinted>2020-06-02T03:15:10Z</cp:lastPrinted>
  <dcterms:created xsi:type="dcterms:W3CDTF">2020-06-02T02:54:33Z</dcterms:created>
  <dcterms:modified xsi:type="dcterms:W3CDTF">2020-06-02T03:49:00Z</dcterms:modified>
  <cp:category/>
  <cp:version/>
  <cp:contentType/>
  <cp:contentStatus/>
</cp:coreProperties>
</file>