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<sst xmlns="http://schemas.openxmlformats.org/spreadsheetml/2006/main" count="231" uniqueCount="111">
  <si>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</si>
  <si>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</si>
  <si>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</si>
  <si>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</si>
  <si>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</si>
  <si>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</si>
  <si>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</si>
  <si>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</si>
  <si>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</si>
  <si>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</si>
  <si>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</si>
  <si>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</si>
  <si>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</si>
  <si>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</si>
  <si>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</si>
  <si>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</si>
  <si>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</si>
  <si>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</si>
  <si>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</si>
  <si>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</si>
  <si>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</si>
  <si>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</si>
  <si>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</si>
  <si>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</si>
  <si>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</si>
  <si>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</si>
  <si>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</si>
  <si>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</si>
  <si>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</si>
  <si>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</si>
  <si>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</si>
  <si>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</si>
  <si>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</si>
  <si>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</si>
  <si>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</si>
  <si>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</si>
  <si>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</si>
  <si>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</si>
  <si>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</si>
  <si>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</si>
  <si>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</si>
  <si>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</si>
  <si>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</si>
  <si>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</si>
  <si>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</si>
  <si>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</si>
  <si>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</si>
  <si>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</si>
  <si>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</si>
  <si>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</si>
  <si>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</si>
  <si>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</si>
  <si>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</si>
  <si>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</si>
  <si>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</si>
  <si>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</si>
  <si>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</si>
  <si>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</si>
  <si>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</si>
  <si>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</si>
  <si>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</si>
  <si>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</si>
  <si>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</si>
  <si>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</si>
  <si>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</si>
  <si>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</si>
  <si>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</si>
  <si>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</si>
  <si>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</si>
  <si>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</si>
  <si>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</si>
  <si>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</si>
  <si>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</si>
  <si>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</si>
  <si>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</si>
  <si>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</si>
  <si>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</si>
  <si>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</si>
  <si>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</si>
  <si>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</si>
  <si>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</si>
  <si>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</si>
  <si>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</si>
  <si>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</si>
  <si>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</si>
  <si>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</si>
  <si>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</si>
  <si>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</si>
  <si>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</si>
  <si>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</si>
  <si>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</si>
  <si>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</si>
  <si>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</si>
  <si>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</si>
  <si>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</si>
  <si>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</si>
  <si>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</si>
  <si>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</si>
  <si>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</si>
  <si>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個別排水処理</t>
  </si>
  <si>
    <t>L3</t>
  </si>
  <si>
    <t>該当数値なし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</si>
  <si>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</si>
  <si>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</si>
  <si>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</si>
  <si>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</si>
  <si>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</si>
  <si>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</si>
  <si>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北栄町の個別排水処理事業は、特定環境保全公共下水道事業から除外された地域で、特定地域生活排水処理事業を補完するために実施したものです。設置基数が少く経営の健全性・効率性については、類似団体と比較できません。</t>
    <rPh sb="4" eb="6">
      <t>コベツ</t>
    </rPh>
    <rPh sb="6" eb="8">
      <t>ハイスイ</t>
    </rPh>
    <rPh sb="8" eb="10">
      <t>ショリ</t>
    </rPh>
    <rPh sb="10" eb="12">
      <t>ジギョウ</t>
    </rPh>
    <rPh sb="14" eb="16">
      <t>トクテイ</t>
    </rPh>
    <rPh sb="16" eb="18">
      <t>カンキョウ</t>
    </rPh>
    <rPh sb="18" eb="20">
      <t>ホゼン</t>
    </rPh>
    <rPh sb="20" eb="22">
      <t>コウキョウ</t>
    </rPh>
    <rPh sb="22" eb="24">
      <t>ゲスイ</t>
    </rPh>
    <rPh sb="24" eb="25">
      <t>ドウ</t>
    </rPh>
    <rPh sb="25" eb="27">
      <t>ジギョウ</t>
    </rPh>
    <rPh sb="29" eb="31">
      <t>ジョガイ</t>
    </rPh>
    <rPh sb="34" eb="36">
      <t>チイキ</t>
    </rPh>
    <rPh sb="38" eb="40">
      <t>トクテイ</t>
    </rPh>
    <rPh sb="40" eb="42">
      <t>チイキ</t>
    </rPh>
    <rPh sb="42" eb="44">
      <t>セイカツ</t>
    </rPh>
    <rPh sb="44" eb="46">
      <t>ハイスイ</t>
    </rPh>
    <rPh sb="46" eb="48">
      <t>ショリ</t>
    </rPh>
    <rPh sb="48" eb="50">
      <t>ジギョウ</t>
    </rPh>
    <rPh sb="51" eb="53">
      <t>ホカン</t>
    </rPh>
    <rPh sb="58" eb="60">
      <t>ジッシ</t>
    </rPh>
    <rPh sb="67" eb="69">
      <t>セッチ</t>
    </rPh>
    <rPh sb="69" eb="71">
      <t>キスウ</t>
    </rPh>
    <rPh sb="72" eb="73">
      <t>スク</t>
    </rPh>
    <rPh sb="74" eb="76">
      <t>ケイエイ</t>
    </rPh>
    <rPh sb="77" eb="80">
      <t>ケンゼンセイ</t>
    </rPh>
    <rPh sb="81" eb="84">
      <t>コウリツセイ</t>
    </rPh>
    <rPh sb="90" eb="92">
      <t>ルイジ</t>
    </rPh>
    <rPh sb="92" eb="94">
      <t>ダンタイ</t>
    </rPh>
    <rPh sb="95" eb="97">
      <t>ヒカク</t>
    </rPh>
    <phoneticPr fontId="4"/>
  </si>
  <si>
    <t>平成20年に設置し7年を経過しています。合併浄化槽の耐用年数は30年のため、老朽化には至っていません。</t>
    <rPh sb="0" eb="2">
      <t>ヘイセイ</t>
    </rPh>
    <rPh sb="4" eb="5">
      <t>ネン</t>
    </rPh>
    <rPh sb="6" eb="8">
      <t>セッチ</t>
    </rPh>
    <rPh sb="10" eb="11">
      <t>ネン</t>
    </rPh>
    <rPh sb="12" eb="14">
      <t>ケイカ</t>
    </rPh>
    <rPh sb="20" eb="22">
      <t>ガッペイ</t>
    </rPh>
    <rPh sb="22" eb="25">
      <t>ジョウカソウ</t>
    </rPh>
    <rPh sb="26" eb="28">
      <t>タイヨウ</t>
    </rPh>
    <rPh sb="28" eb="30">
      <t>ネンスウ</t>
    </rPh>
    <rPh sb="33" eb="34">
      <t>ネン</t>
    </rPh>
    <rPh sb="38" eb="41">
      <t>ロウキュウカ</t>
    </rPh>
    <rPh sb="43" eb="44">
      <t>イタ</t>
    </rPh>
    <phoneticPr fontId="4"/>
  </si>
  <si>
    <t>現在、維持管理が主体事業となっているため、経営上に大きな問題はありません。しかしながら、老朽化による更新業務が発生した場合、財源的に厳しいことが明白であり、事業存続が困難となることが想定されます。</t>
    <rPh sb="0" eb="2">
      <t>ゲンザイ</t>
    </rPh>
    <rPh sb="3" eb="5">
      <t>イジ</t>
    </rPh>
    <rPh sb="5" eb="7">
      <t>カンリ</t>
    </rPh>
    <rPh sb="8" eb="10">
      <t>シュタイ</t>
    </rPh>
    <rPh sb="10" eb="12">
      <t>ジギョウ</t>
    </rPh>
    <rPh sb="21" eb="23">
      <t>ケイエイ</t>
    </rPh>
    <rPh sb="23" eb="24">
      <t>ジョウ</t>
    </rPh>
    <rPh sb="25" eb="26">
      <t>オオ</t>
    </rPh>
    <rPh sb="28" eb="30">
      <t>モンダイ</t>
    </rPh>
    <rPh sb="44" eb="47">
      <t>ロウキュウカ</t>
    </rPh>
    <rPh sb="50" eb="52">
      <t>コウシン</t>
    </rPh>
    <rPh sb="52" eb="54">
      <t>ギョウム</t>
    </rPh>
    <rPh sb="55" eb="57">
      <t>ハッセイ</t>
    </rPh>
    <rPh sb="59" eb="61">
      <t>バアイ</t>
    </rPh>
    <rPh sb="62" eb="65">
      <t>ザイゲンテキ</t>
    </rPh>
    <rPh sb="66" eb="67">
      <t>キビ</t>
    </rPh>
    <rPh sb="72" eb="74">
      <t>メイハク</t>
    </rPh>
    <rPh sb="78" eb="80">
      <t>ジギョウ</t>
    </rPh>
    <rPh sb="80" eb="82">
      <t>ソンゾク</t>
    </rPh>
    <rPh sb="83" eb="85">
      <t>コンナン</t>
    </rPh>
    <rPh sb="91" eb="93">
      <t>ソウテイ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</si>
</sst>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60992"/>
        <c:axId val="943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60992"/>
        <c:axId val="94397952"/>
      </c:lineChart>
      <c:dateAx>
        <c:axId val="8506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97952"/>
        <c:crosses val="autoZero"/>
        <c:auto val="1"/>
        <c:lblOffset val="100"/>
        <c:baseTimeUnit val="years"/>
      </c:dateAx>
      <c:valAx>
        <c:axId val="943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6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200"/>
        <c:axId val="10987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200"/>
        <c:axId val="109877120"/>
      </c:lineChart>
      <c:dateAx>
        <c:axId val="10987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7120"/>
        <c:crosses val="autoZero"/>
        <c:auto val="1"/>
        <c:lblOffset val="100"/>
        <c:baseTimeUnit val="years"/>
      </c:dateAx>
      <c:valAx>
        <c:axId val="10987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58.33</c:v>
                </c:pt>
                <c:pt idx="3">
                  <c:v>58.33</c:v>
                </c:pt>
                <c:pt idx="4">
                  <c:v>58.33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5040"/>
        <c:axId val="1099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5040"/>
        <c:axId val="109909504"/>
      </c:lineChart>
      <c:dateAx>
        <c:axId val="10989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09504"/>
        <c:crosses val="autoZero"/>
        <c:auto val="1"/>
        <c:lblOffset val="100"/>
        <c:baseTimeUnit val="years"/>
      </c:dateAx>
      <c:valAx>
        <c:axId val="1099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9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98.48</c:v>
                </c:pt>
                <c:pt idx="4">
                  <c:v>98.92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36352"/>
        <c:axId val="10834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6352"/>
        <c:axId val="108340352"/>
      </c:lineChart>
      <c:dateAx>
        <c:axId val="9443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40352"/>
        <c:crosses val="autoZero"/>
        <c:auto val="1"/>
        <c:lblOffset val="100"/>
        <c:baseTimeUnit val="years"/>
      </c:dateAx>
      <c:valAx>
        <c:axId val="10834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3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54176"/>
        <c:axId val="10838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4176"/>
        <c:axId val="108385024"/>
      </c:lineChart>
      <c:dateAx>
        <c:axId val="10835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85024"/>
        <c:crosses val="autoZero"/>
        <c:auto val="1"/>
        <c:lblOffset val="100"/>
        <c:baseTimeUnit val="years"/>
      </c:dateAx>
      <c:valAx>
        <c:axId val="10838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5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58112"/>
        <c:axId val="1096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58112"/>
        <c:axId val="109660032"/>
      </c:lineChart>
      <c:dateAx>
        <c:axId val="1096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60032"/>
        <c:crosses val="autoZero"/>
        <c:auto val="1"/>
        <c:lblOffset val="100"/>
        <c:baseTimeUnit val="years"/>
      </c:dateAx>
      <c:valAx>
        <c:axId val="1096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81280"/>
        <c:axId val="10968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81280"/>
        <c:axId val="109687552"/>
      </c:lineChart>
      <c:dateAx>
        <c:axId val="10968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87552"/>
        <c:crosses val="autoZero"/>
        <c:auto val="1"/>
        <c:lblOffset val="100"/>
        <c:baseTimeUnit val="years"/>
      </c:dateAx>
      <c:valAx>
        <c:axId val="10968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68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17376"/>
        <c:axId val="1097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17376"/>
        <c:axId val="109723648"/>
      </c:lineChart>
      <c:dateAx>
        <c:axId val="10971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23648"/>
        <c:crosses val="autoZero"/>
        <c:auto val="1"/>
        <c:lblOffset val="100"/>
        <c:baseTimeUnit val="years"/>
      </c:dateAx>
      <c:valAx>
        <c:axId val="1097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1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70240"/>
        <c:axId val="10977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70240"/>
        <c:axId val="109772160"/>
      </c:lineChart>
      <c:dateAx>
        <c:axId val="1097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72160"/>
        <c:crosses val="autoZero"/>
        <c:auto val="1"/>
        <c:lblOffset val="100"/>
        <c:baseTimeUnit val="years"/>
      </c:dateAx>
      <c:valAx>
        <c:axId val="10977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7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77.27</c:v>
                </c:pt>
                <c:pt idx="1">
                  <c:v>40.19</c:v>
                </c:pt>
                <c:pt idx="2">
                  <c:v>37.29</c:v>
                </c:pt>
                <c:pt idx="3">
                  <c:v>63.11</c:v>
                </c:pt>
                <c:pt idx="4">
                  <c:v>70.33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98528"/>
        <c:axId val="10980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98528"/>
        <c:axId val="109800448"/>
      </c:lineChart>
      <c:dateAx>
        <c:axId val="10979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00448"/>
        <c:crosses val="autoZero"/>
        <c:auto val="1"/>
        <c:lblOffset val="100"/>
        <c:baseTimeUnit val="years"/>
      </c:dateAx>
      <c:valAx>
        <c:axId val="10980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9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166.67</c:v>
                </c:pt>
                <c:pt idx="1">
                  <c:v>303.98</c:v>
                </c:pt>
                <c:pt idx="2">
                  <c:v>329.61</c:v>
                </c:pt>
                <c:pt idx="3">
                  <c:v>249.39</c:v>
                </c:pt>
                <c:pt idx="4">
                  <c:v>221.95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38720"/>
        <c:axId val="10984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38720"/>
        <c:axId val="109840640"/>
      </c:lineChart>
      <c:dateAx>
        <c:axId val="10983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40640"/>
        <c:crosses val="autoZero"/>
        <c:auto val="1"/>
        <c:lblOffset val="100"/>
        <c:baseTimeUnit val="years"/>
      </c:dateAx>
      <c:valAx>
        <c:axId val="10984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3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60" zoomScaleNormal="100" workbookViewId="0">
      <selection activeCell="CF66" sqref="CF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北栄町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15533</v>
      </c>
      <c r="AM8" s="64"/>
      <c r="AN8" s="64"/>
      <c r="AO8" s="64"/>
      <c r="AP8" s="64"/>
      <c r="AQ8" s="64"/>
      <c r="AR8" s="64"/>
      <c r="AS8" s="64"/>
      <c r="AT8" s="63">
        <f>データ!S6</f>
        <v>56.94</v>
      </c>
      <c r="AU8" s="63"/>
      <c r="AV8" s="63"/>
      <c r="AW8" s="63"/>
      <c r="AX8" s="63"/>
      <c r="AY8" s="63"/>
      <c r="AZ8" s="63"/>
      <c r="BA8" s="63"/>
      <c r="BB8" s="63">
        <f>データ!T6</f>
        <v>272.8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>
        <f>データ!M6</f>
        <v>2.8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3142</v>
      </c>
      <c r="AE10" s="64"/>
      <c r="AF10" s="64"/>
      <c r="AG10" s="64"/>
      <c r="AH10" s="64"/>
      <c r="AI10" s="64"/>
      <c r="AJ10" s="64"/>
      <c r="AK10" s="2"/>
      <c r="AL10" s="64">
        <f>データ!U6</f>
        <v>12</v>
      </c>
      <c r="AM10" s="64"/>
      <c r="AN10" s="64"/>
      <c r="AO10" s="64"/>
      <c r="AP10" s="64"/>
      <c r="AQ10" s="64"/>
      <c r="AR10" s="64"/>
      <c r="AS10" s="64"/>
      <c r="AT10" s="63">
        <f>データ!V6</f>
        <v>5.2</v>
      </c>
      <c r="AU10" s="63"/>
      <c r="AV10" s="63"/>
      <c r="AW10" s="63"/>
      <c r="AX10" s="63"/>
      <c r="AY10" s="63"/>
      <c r="AZ10" s="63"/>
      <c r="BA10" s="63"/>
      <c r="BB10" s="63">
        <f>データ!W6</f>
        <v>2.31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313726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>
        <f t="shared" si="3"/>
        <v>2.8</v>
      </c>
      <c r="N6" s="32" t="str">
        <f t="shared" si="3"/>
        <v>該当数値なし</v>
      </c>
      <c r="O6" s="32">
        <f t="shared" si="3"/>
        <v>0.08</v>
      </c>
      <c r="P6" s="32">
        <f t="shared" si="3"/>
        <v>100</v>
      </c>
      <c r="Q6" s="32">
        <f t="shared" si="3"/>
        <v>3142</v>
      </c>
      <c r="R6" s="32">
        <f t="shared" si="3"/>
        <v>15533</v>
      </c>
      <c r="S6" s="32">
        <f t="shared" si="3"/>
        <v>56.94</v>
      </c>
      <c r="T6" s="32">
        <f t="shared" si="3"/>
        <v>272.8</v>
      </c>
      <c r="U6" s="32">
        <f t="shared" si="3"/>
        <v>12</v>
      </c>
      <c r="V6" s="32">
        <f t="shared" si="3"/>
        <v>5.2</v>
      </c>
      <c r="W6" s="32">
        <f t="shared" si="3"/>
        <v>2.31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98.48</v>
      </c>
      <c r="AB6" s="33">
        <f t="shared" si="4"/>
        <v>98.92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>
        <f>IF(BP7="",NA(),BP7)</f>
        <v>77.27</v>
      </c>
      <c r="BQ6" s="33">
        <f t="shared" ref="BQ6:BY6" si="8">IF(BQ7="",NA(),BQ7)</f>
        <v>40.19</v>
      </c>
      <c r="BR6" s="33">
        <f t="shared" si="8"/>
        <v>37.29</v>
      </c>
      <c r="BS6" s="33">
        <f t="shared" si="8"/>
        <v>63.11</v>
      </c>
      <c r="BT6" s="33">
        <f t="shared" si="8"/>
        <v>70.33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>
        <f>IF(CA7="",NA(),CA7)</f>
        <v>166.67</v>
      </c>
      <c r="CB6" s="33">
        <f t="shared" ref="CB6:CJ6" si="9">IF(CB7="",NA(),CB7)</f>
        <v>303.98</v>
      </c>
      <c r="CC6" s="33">
        <f t="shared" si="9"/>
        <v>329.61</v>
      </c>
      <c r="CD6" s="33">
        <f t="shared" si="9"/>
        <v>249.39</v>
      </c>
      <c r="CE6" s="33">
        <f t="shared" si="9"/>
        <v>221.95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>
        <f>IF(CL7="",NA(),CL7)</f>
        <v>33.33</v>
      </c>
      <c r="CM6" s="33">
        <f t="shared" ref="CM6:CU6" si="10">IF(CM7="",NA(),CM7)</f>
        <v>33.33</v>
      </c>
      <c r="CN6" s="33">
        <f t="shared" si="10"/>
        <v>33.33</v>
      </c>
      <c r="CO6" s="33">
        <f t="shared" si="10"/>
        <v>33.33</v>
      </c>
      <c r="CP6" s="33">
        <f t="shared" si="10"/>
        <v>33.33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>
        <f>IF(CW7="",NA(),CW7)</f>
        <v>44.44</v>
      </c>
      <c r="CX6" s="33">
        <f t="shared" ref="CX6:DF6" si="11">IF(CX7="",NA(),CX7)</f>
        <v>44.44</v>
      </c>
      <c r="CY6" s="33">
        <f t="shared" si="11"/>
        <v>58.33</v>
      </c>
      <c r="CZ6" s="33">
        <f t="shared" si="11"/>
        <v>58.33</v>
      </c>
      <c r="DA6" s="33">
        <f t="shared" si="11"/>
        <v>58.33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313726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>
        <v>2.8</v>
      </c>
      <c r="N7" s="36" t="s">
        <v>101</v>
      </c>
      <c r="O7" s="36">
        <v>0.08</v>
      </c>
      <c r="P7" s="36">
        <v>100</v>
      </c>
      <c r="Q7" s="36">
        <v>3142</v>
      </c>
      <c r="R7" s="36">
        <v>15533</v>
      </c>
      <c r="S7" s="36">
        <v>56.94</v>
      </c>
      <c r="T7" s="36">
        <v>272.8</v>
      </c>
      <c r="U7" s="36">
        <v>12</v>
      </c>
      <c r="V7" s="36">
        <v>5.2</v>
      </c>
      <c r="W7" s="36">
        <v>2.31</v>
      </c>
      <c r="X7" s="36">
        <v>100</v>
      </c>
      <c r="Y7" s="36">
        <v>100</v>
      </c>
      <c r="Z7" s="36">
        <v>100</v>
      </c>
      <c r="AA7" s="36">
        <v>98.48</v>
      </c>
      <c r="AB7" s="36">
        <v>98.92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492.59</v>
      </c>
      <c r="BO7" s="36">
        <v>623.71</v>
      </c>
      <c r="BP7" s="36">
        <v>77.27</v>
      </c>
      <c r="BQ7" s="36">
        <v>40.19</v>
      </c>
      <c r="BR7" s="36">
        <v>37.29</v>
      </c>
      <c r="BS7" s="36">
        <v>63.11</v>
      </c>
      <c r="BT7" s="36">
        <v>70.33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46.53</v>
      </c>
      <c r="BZ7" s="36">
        <v>51.88</v>
      </c>
      <c r="CA7" s="36">
        <v>166.67</v>
      </c>
      <c r="CB7" s="36">
        <v>303.98</v>
      </c>
      <c r="CC7" s="36">
        <v>329.61</v>
      </c>
      <c r="CD7" s="36">
        <v>249.39</v>
      </c>
      <c r="CE7" s="36">
        <v>221.95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>
        <v>33.33</v>
      </c>
      <c r="CM7" s="36">
        <v>33.33</v>
      </c>
      <c r="CN7" s="36">
        <v>33.33</v>
      </c>
      <c r="CO7" s="36">
        <v>33.33</v>
      </c>
      <c r="CP7" s="36">
        <v>33.33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44.84</v>
      </c>
      <c r="CV7" s="36">
        <v>51.98</v>
      </c>
      <c r="CW7" s="36">
        <v>44.44</v>
      </c>
      <c r="CX7" s="36">
        <v>44.44</v>
      </c>
      <c r="CY7" s="36">
        <v>58.33</v>
      </c>
      <c r="CZ7" s="36">
        <v>58.33</v>
      </c>
      <c r="DA7" s="36">
        <v>58.33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102</v>
      </c>
      <c r="EE7" s="36" t="s">
        <v>102</v>
      </c>
      <c r="EF7" s="36" t="s">
        <v>102</v>
      </c>
      <c r="EG7" s="36" t="s">
        <v>102</v>
      </c>
      <c r="EH7" s="36" t="s">
        <v>102</v>
      </c>
      <c r="EI7" s="36" t="s">
        <v>102</v>
      </c>
      <c r="EJ7" s="36" t="s">
        <v>102</v>
      </c>
      <c r="EK7" s="36" t="s">
        <v>102</v>
      </c>
      <c r="EL7" s="36" t="s">
        <v>102</v>
      </c>
      <c r="EM7" s="36" t="s">
        <v>102</v>
      </c>
      <c r="EN7" s="36" t="s">
        <v>102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2017-02-23T04:49:50Z</cp:lastPrinted>
  <dcterms:created xsi:type="dcterms:W3CDTF">2017-02-08T03:26:23Z</dcterms:created>
  <dcterms:modified xsi:type="dcterms:W3CDTF">2017-02-23T04:50:30Z</dcterms:modified>
  <cp:category/>
</cp:coreProperties>
</file>