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227-4" sheetId="1" r:id="rId1"/>
    <sheet name="227-9" sheetId="2" r:id="rId2"/>
  </sheets>
  <definedNames>
    <definedName name="_xlnm.Print_Area" localSheetId="0">'227-4'!$A$1:$L$62</definedName>
    <definedName name="_xlnm.Print_Area" localSheetId="1">'227-9'!$A$1:$AE$36</definedName>
  </definedNames>
  <calcPr fullCalcOnLoad="1" refMode="R1C1"/>
</workbook>
</file>

<file path=xl/sharedStrings.xml><?xml version="1.0" encoding="utf-8"?>
<sst xmlns="http://schemas.openxmlformats.org/spreadsheetml/2006/main" count="189" uniqueCount="148">
  <si>
    <t>227交通事故　　</t>
  </si>
  <si>
    <t>平成12～平成16年</t>
  </si>
  <si>
    <t>県警察本部交通企画課「交通年鑑」</t>
  </si>
  <si>
    <t>原     因</t>
  </si>
  <si>
    <t>総  数</t>
  </si>
  <si>
    <t>乗用車</t>
  </si>
  <si>
    <t>貨物車</t>
  </si>
  <si>
    <t>二輪車</t>
  </si>
  <si>
    <t>特殊車</t>
  </si>
  <si>
    <t>自転車</t>
  </si>
  <si>
    <t>不明・　　　その他</t>
  </si>
  <si>
    <r>
      <t>平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成</t>
    </r>
  </si>
  <si>
    <t>年</t>
  </si>
  <si>
    <t>13</t>
  </si>
  <si>
    <t>14</t>
  </si>
  <si>
    <t>15</t>
  </si>
  <si>
    <t>信号無視</t>
  </si>
  <si>
    <t>通行禁止違反</t>
  </si>
  <si>
    <t>右側通行･歩道等</t>
  </si>
  <si>
    <t>車両通行帯違反</t>
  </si>
  <si>
    <t>後退禁止違反</t>
  </si>
  <si>
    <t>-</t>
  </si>
  <si>
    <t>横断･転回禁止違反</t>
  </si>
  <si>
    <t>車間距離不保持</t>
  </si>
  <si>
    <t>進路変更禁止違反</t>
  </si>
  <si>
    <t>通行妨害(車両等)</t>
  </si>
  <si>
    <t>追越し禁止方法違反</t>
  </si>
  <si>
    <t>追越し禁止場所違反</t>
  </si>
  <si>
    <t>割込み等</t>
  </si>
  <si>
    <t>踏切不停止等</t>
  </si>
  <si>
    <t>左折違反</t>
  </si>
  <si>
    <t>右折違反</t>
  </si>
  <si>
    <t>優先通行違反</t>
  </si>
  <si>
    <t>横断歩行者妨害等</t>
  </si>
  <si>
    <t>歩行者の通行妨害</t>
  </si>
  <si>
    <t>交差点の徐行違反</t>
  </si>
  <si>
    <t>交差点以外の徐行違反</t>
  </si>
  <si>
    <t>指定場所一時不停止等</t>
  </si>
  <si>
    <t>燈火違反</t>
  </si>
  <si>
    <t>合図不履行</t>
  </si>
  <si>
    <t>乗車不適当</t>
  </si>
  <si>
    <t>積載不適当</t>
  </si>
  <si>
    <t>自転車の通行方法違反</t>
  </si>
  <si>
    <t>整備不良車両違反</t>
  </si>
  <si>
    <t>横断自転車妨害等</t>
  </si>
  <si>
    <t>安全不確認ドア開放等</t>
  </si>
  <si>
    <t>停止措置義務違反</t>
  </si>
  <si>
    <t>過労等</t>
  </si>
  <si>
    <t>共同危険行為</t>
  </si>
  <si>
    <t>最高速度違反</t>
  </si>
  <si>
    <t>安全運転義務違反</t>
  </si>
  <si>
    <t>(内)</t>
  </si>
  <si>
    <t>前方不注意</t>
  </si>
  <si>
    <t>安全不確認</t>
  </si>
  <si>
    <t>酒酔い</t>
  </si>
  <si>
    <t>交差点安全進行義務違反</t>
  </si>
  <si>
    <t>その他の違反</t>
  </si>
  <si>
    <t>当事者不明</t>
  </si>
  <si>
    <t>調査不能</t>
  </si>
  <si>
    <t xml:space="preserve"> (注)　１　第１当事者の違反　　　２　人身事故　　　３　違反種別は主法令違反</t>
  </si>
  <si>
    <t>227　 交　　　　　　　　 通　</t>
  </si>
  <si>
    <t>　事　　　　　　　　　故</t>
  </si>
  <si>
    <t>（続き）</t>
  </si>
  <si>
    <t xml:space="preserve"> 9  運転経験年数･第１当事者の年</t>
  </si>
  <si>
    <t xml:space="preserve">  平成12～平成16年</t>
  </si>
  <si>
    <t xml:space="preserve">県警察本部交通企画課「交通年鑑」 </t>
  </si>
  <si>
    <t>年 次･車 両</t>
  </si>
  <si>
    <t>運 転 経 験 年 数</t>
  </si>
  <si>
    <t>年次
車両</t>
  </si>
  <si>
    <t>総  数</t>
  </si>
  <si>
    <t>停止中･仮免
許･免許外等</t>
  </si>
  <si>
    <t>無免許</t>
  </si>
  <si>
    <t>3年未満</t>
  </si>
  <si>
    <t>10年以上</t>
  </si>
  <si>
    <t>その他</t>
  </si>
  <si>
    <t>不  明</t>
  </si>
  <si>
    <t>総 数</t>
  </si>
  <si>
    <t>中学生</t>
  </si>
  <si>
    <t>高校生</t>
  </si>
  <si>
    <t>その他少年</t>
  </si>
  <si>
    <t>20代</t>
  </si>
  <si>
    <t>30代</t>
  </si>
  <si>
    <t>40代</t>
  </si>
  <si>
    <t>50代</t>
  </si>
  <si>
    <t>60歳以上</t>
  </si>
  <si>
    <t>不 明</t>
  </si>
  <si>
    <t>平成</t>
  </si>
  <si>
    <t>12</t>
  </si>
  <si>
    <t>年</t>
  </si>
  <si>
    <t>年</t>
  </si>
  <si>
    <t>乗 用 車</t>
  </si>
  <si>
    <t>大型</t>
  </si>
  <si>
    <t>普通</t>
  </si>
  <si>
    <t>軽四輪</t>
  </si>
  <si>
    <t>貨 物 車</t>
  </si>
  <si>
    <t>-</t>
  </si>
  <si>
    <t>特 殊 車</t>
  </si>
  <si>
    <t>二 輪 車</t>
  </si>
  <si>
    <t>自動二輪</t>
  </si>
  <si>
    <t>原付</t>
  </si>
  <si>
    <t>自 転 車</t>
  </si>
  <si>
    <t>そ の 他</t>
  </si>
  <si>
    <t>不    明</t>
  </si>
  <si>
    <t xml:space="preserve">  (注)　１　人身事故のみ　　２　第１当事者は交通事故に関係した者のうち、過失の最も重い者、又は過失が同程度である場合</t>
  </si>
  <si>
    <t xml:space="preserve">      　３　平成15年より小型二輪、軽二輪は自動二輪とし、原付二種、原付一種は原付と表示する</t>
  </si>
  <si>
    <r>
      <t xml:space="preserve">   4  車</t>
    </r>
    <r>
      <rPr>
        <sz val="6"/>
        <rFont val="ＭＳ 明朝"/>
        <family val="1"/>
      </rPr>
      <t xml:space="preserve"> </t>
    </r>
    <r>
      <rPr>
        <sz val="14"/>
        <rFont val="ＭＳ 明朝"/>
        <family val="1"/>
      </rPr>
      <t>両</t>
    </r>
    <r>
      <rPr>
        <sz val="6"/>
        <rFont val="ＭＳ 明朝"/>
        <family val="1"/>
      </rPr>
      <t xml:space="preserve"> </t>
    </r>
    <r>
      <rPr>
        <sz val="14"/>
        <rFont val="ＭＳ 明朝"/>
        <family val="1"/>
      </rPr>
      <t>別</t>
    </r>
    <r>
      <rPr>
        <sz val="8"/>
        <rFont val="ＭＳ 明朝"/>
        <family val="1"/>
      </rPr>
      <t xml:space="preserve"> </t>
    </r>
    <r>
      <rPr>
        <sz val="14"/>
        <rFont val="ＭＳ 明朝"/>
        <family val="1"/>
      </rPr>
      <t>・原</t>
    </r>
    <r>
      <rPr>
        <sz val="6"/>
        <rFont val="ＭＳ 明朝"/>
        <family val="1"/>
      </rPr>
      <t xml:space="preserve"> </t>
    </r>
    <r>
      <rPr>
        <sz val="14"/>
        <rFont val="ＭＳ 明朝"/>
        <family val="1"/>
      </rPr>
      <t>因</t>
    </r>
    <r>
      <rPr>
        <sz val="6"/>
        <rFont val="ＭＳ 明朝"/>
        <family val="1"/>
      </rPr>
      <t xml:space="preserve"> </t>
    </r>
    <r>
      <rPr>
        <sz val="14"/>
        <rFont val="ＭＳ 明朝"/>
        <family val="1"/>
      </rPr>
      <t>別</t>
    </r>
    <r>
      <rPr>
        <sz val="6"/>
        <rFont val="ＭＳ 明朝"/>
        <family val="1"/>
      </rPr>
      <t xml:space="preserve"> </t>
    </r>
    <r>
      <rPr>
        <sz val="14"/>
        <rFont val="ＭＳ 明朝"/>
        <family val="1"/>
      </rPr>
      <t>事</t>
    </r>
    <r>
      <rPr>
        <sz val="6"/>
        <rFont val="ＭＳ 明朝"/>
        <family val="1"/>
      </rPr>
      <t xml:space="preserve"> </t>
    </r>
    <r>
      <rPr>
        <sz val="14"/>
        <rFont val="ＭＳ 明朝"/>
        <family val="1"/>
      </rPr>
      <t>故</t>
    </r>
    <r>
      <rPr>
        <sz val="6"/>
        <rFont val="ＭＳ 明朝"/>
        <family val="1"/>
      </rPr>
      <t xml:space="preserve"> </t>
    </r>
    <r>
      <rPr>
        <sz val="14"/>
        <rFont val="ＭＳ 明朝"/>
        <family val="1"/>
      </rPr>
      <t>件</t>
    </r>
    <r>
      <rPr>
        <sz val="6"/>
        <rFont val="ＭＳ 明朝"/>
        <family val="1"/>
      </rPr>
      <t xml:space="preserve"> </t>
    </r>
    <r>
      <rPr>
        <sz val="14"/>
        <rFont val="ＭＳ 明朝"/>
        <family val="1"/>
      </rPr>
      <t>数</t>
    </r>
  </si>
  <si>
    <r>
      <t>1</t>
    </r>
    <r>
      <rPr>
        <sz val="11"/>
        <rFont val="ＭＳ 明朝"/>
        <family val="1"/>
      </rPr>
      <t>2</t>
    </r>
  </si>
  <si>
    <r>
      <t>平</t>
    </r>
    <r>
      <rPr>
        <b/>
        <sz val="6"/>
        <rFont val="ＭＳ ゴシック"/>
        <family val="3"/>
      </rPr>
      <t xml:space="preserve"> </t>
    </r>
    <r>
      <rPr>
        <b/>
        <sz val="11"/>
        <rFont val="ＭＳ ゴシック"/>
        <family val="3"/>
      </rPr>
      <t>成</t>
    </r>
  </si>
  <si>
    <t>16</t>
  </si>
  <si>
    <t xml:space="preserve">齢･車両別事故件数  </t>
  </si>
  <si>
    <t xml:space="preserve">       </t>
  </si>
  <si>
    <t>第 １ 当 事 者 の 年 齢</t>
  </si>
  <si>
    <t>3～4</t>
  </si>
  <si>
    <t>4～5</t>
  </si>
  <si>
    <t>5～10</t>
  </si>
  <si>
    <t>12</t>
  </si>
  <si>
    <t>13</t>
  </si>
  <si>
    <t>14</t>
  </si>
  <si>
    <t>15</t>
  </si>
  <si>
    <t>１</t>
  </si>
  <si>
    <t>１</t>
  </si>
  <si>
    <t>２</t>
  </si>
  <si>
    <t>-</t>
  </si>
  <si>
    <t>２</t>
  </si>
  <si>
    <t>３</t>
  </si>
  <si>
    <t>４</t>
  </si>
  <si>
    <t>４</t>
  </si>
  <si>
    <t>５</t>
  </si>
  <si>
    <t>５</t>
  </si>
  <si>
    <t>６</t>
  </si>
  <si>
    <t>-</t>
  </si>
  <si>
    <t>６</t>
  </si>
  <si>
    <t>７</t>
  </si>
  <si>
    <t>-</t>
  </si>
  <si>
    <t>７</t>
  </si>
  <si>
    <t>８</t>
  </si>
  <si>
    <t>８</t>
  </si>
  <si>
    <t>９</t>
  </si>
  <si>
    <t>-</t>
  </si>
  <si>
    <t>９</t>
  </si>
  <si>
    <t>-</t>
  </si>
  <si>
    <t>-</t>
  </si>
  <si>
    <t>-</t>
  </si>
  <si>
    <t>-</t>
  </si>
  <si>
    <t>-</t>
  </si>
  <si>
    <t>16</t>
  </si>
  <si>
    <t>16</t>
  </si>
  <si>
    <t xml:space="preserve"> は被害の程度が最も軽い者をいう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</si>
</sst>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0.0;&quot;△ &quot;0.0"/>
    <numFmt numFmtId="180" formatCode="0_ "/>
    <numFmt numFmtId="181" formatCode="0.E+00"/>
    <numFmt numFmtId="182" formatCode="#,##0.00;&quot;△ &quot;#,##0.00"/>
    <numFmt numFmtId="183" formatCode="#,##0.0;[Red]\-#,##0.0"/>
    <numFmt numFmtId="184" formatCode="0.0"/>
    <numFmt numFmtId="185" formatCode="#,##0.0_ "/>
    <numFmt numFmtId="186" formatCode="_ * #\ ###\ ###\ ##0_ ;_ * \-#\ ###\ ###\ ##0_ ;_ * &quot;-&quot;_ ;_ @_ "/>
    <numFmt numFmtId="187" formatCode="#\ ###\ ###\ ##0\ ;\-#\ ###\ ###\ ##0\ "/>
    <numFmt numFmtId="188" formatCode="_ * #\ ###\ ###\ ##0.0_ ;_ * \-#\ ###\ ###\ ##0.0_ ;_ * &quot;-&quot;_ ;_ @_ "/>
    <numFmt numFmtId="189" formatCode="#\ ###\ ###\ ##0;\-#\ ###\ ###\ ##0"/>
    <numFmt numFmtId="190" formatCode="###\ ##0\ ;\-#\ ###\ ###\ ##0\ "/>
    <numFmt numFmtId="191" formatCode="_ * #\ ###\ ##0_ ;_ * \-#\ ###\ ###\ ##0_ ;_ * &quot;-&quot;_ ;_ @_ "/>
    <numFmt numFmtId="192" formatCode="#\ ###\ ###\ ##0\ ;\-"/>
    <numFmt numFmtId="193" formatCode="#\ ###\ ###\ ##0;\-"/>
    <numFmt numFmtId="194" formatCode="0_);[Red]\(0\)"/>
    <numFmt numFmtId="195" formatCode="_ * #,##0;_ * \-#,##0;_ * &quot;-&quot;;_ @\ "/>
    <numFmt numFmtId="196" formatCode="#,##0_ "/>
    <numFmt numFmtId="197" formatCode="_ * #\ ##0;_ * \-#\ ##0;_ * &quot;-&quot;;_ @\ "/>
    <numFmt numFmtId="198" formatCode="_ * #\ ##0\ ;_ * \-#\ ##0\ ;_ * &quot;-&quot;\ ;_ @\ "/>
    <numFmt numFmtId="199" formatCode="_ * ###\ ##0_ ;_ * \-###\ ##0_ ;_ * &quot;-&quot;_ ;_ @_ "/>
    <numFmt numFmtId="200" formatCode="_ * ###\ ##0;_ * \-###\ ##0;_ * &quot;-&quot;;_ @"/>
  </numFmts>
  <fonts count="17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20"/>
      <name val="ＭＳ 明朝"/>
      <family val="1"/>
    </font>
    <font>
      <sz val="20"/>
      <name val="太ミンA101"/>
      <family val="1"/>
    </font>
    <font>
      <sz val="6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b/>
      <sz val="6"/>
      <name val="ＭＳ ゴシック"/>
      <family val="3"/>
    </font>
    <font>
      <b/>
      <sz val="22"/>
      <name val="ＭＳ 明朝"/>
      <family val="1"/>
    </font>
    <font>
      <sz val="14"/>
      <name val="太ミンA101"/>
      <family val="1"/>
    </font>
    <font>
      <sz val="11"/>
      <name val="ＭＳ 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Font="1" applyBorder="1" applyAlignment="1">
      <alignment vertical="center"/>
    </xf>
    <xf numFmtId="187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187" fontId="11" fillId="0" borderId="0" xfId="0" applyNumberFormat="1" applyFont="1" applyAlignment="1">
      <alignment vertical="center"/>
    </xf>
    <xf numFmtId="41" fontId="11" fillId="0" borderId="0" xfId="0" applyNumberFormat="1" applyFont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horizontal="distributed" vertical="center"/>
    </xf>
    <xf numFmtId="186" fontId="0" fillId="0" borderId="0" xfId="0" applyNumberFormat="1" applyAlignment="1">
      <alignment horizontal="right" vertical="center"/>
    </xf>
    <xf numFmtId="41" fontId="0" fillId="0" borderId="0" xfId="0" applyNumberFormat="1" applyAlignment="1">
      <alignment horizontal="right" vertical="center"/>
    </xf>
    <xf numFmtId="186" fontId="0" fillId="0" borderId="0" xfId="0" applyNumberFormat="1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4" xfId="0" applyFill="1" applyBorder="1" applyAlignment="1">
      <alignment vertical="center"/>
    </xf>
    <xf numFmtId="186" fontId="0" fillId="0" borderId="0" xfId="0" applyNumberFormat="1" applyFill="1" applyAlignment="1">
      <alignment horizontal="right" vertical="center"/>
    </xf>
    <xf numFmtId="41" fontId="0" fillId="0" borderId="0" xfId="0" applyNumberFormat="1" applyFill="1" applyAlignment="1">
      <alignment horizontal="right" vertical="center"/>
    </xf>
    <xf numFmtId="186" fontId="0" fillId="0" borderId="0" xfId="0" applyNumberFormat="1" applyAlignment="1">
      <alignment horizontal="right" vertical="center"/>
    </xf>
    <xf numFmtId="41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87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1" fontId="0" fillId="0" borderId="5" xfId="0" applyNumberFormat="1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187" fontId="0" fillId="0" borderId="5" xfId="0" applyNumberFormat="1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187" fontId="11" fillId="0" borderId="5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distributed" vertical="center"/>
    </xf>
    <xf numFmtId="187" fontId="0" fillId="0" borderId="6" xfId="0" applyNumberFormat="1" applyFont="1" applyBorder="1" applyAlignment="1">
      <alignment vertical="center"/>
    </xf>
    <xf numFmtId="0" fontId="9" fillId="0" borderId="7" xfId="0" applyFont="1" applyBorder="1" applyAlignment="1">
      <alignment horizontal="left"/>
    </xf>
    <xf numFmtId="0" fontId="9" fillId="0" borderId="0" xfId="0" applyFont="1" applyAlignment="1">
      <alignment/>
    </xf>
    <xf numFmtId="187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distributed" vertical="center"/>
    </xf>
    <xf numFmtId="187" fontId="0" fillId="0" borderId="0" xfId="0" applyNumberFormat="1" applyAlignment="1">
      <alignment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/>
    </xf>
    <xf numFmtId="0" fontId="0" fillId="0" borderId="10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distributed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7" fillId="0" borderId="18" xfId="0" applyFont="1" applyBorder="1" applyAlignment="1">
      <alignment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187" fontId="0" fillId="0" borderId="0" xfId="17" applyNumberFormat="1" applyFont="1" applyAlignment="1">
      <alignment horizontal="right" vertical="center"/>
    </xf>
    <xf numFmtId="38" fontId="0" fillId="0" borderId="0" xfId="17" applyFont="1" applyAlignment="1">
      <alignment horizontal="center" vertical="center"/>
    </xf>
    <xf numFmtId="186" fontId="0" fillId="0" borderId="0" xfId="17" applyNumberFormat="1" applyFont="1" applyAlignment="1">
      <alignment horizontal="right" vertical="center"/>
    </xf>
    <xf numFmtId="41" fontId="0" fillId="0" borderId="0" xfId="17" applyNumberFormat="1" applyFont="1" applyAlignment="1">
      <alignment horizontal="right" vertical="center"/>
    </xf>
    <xf numFmtId="186" fontId="0" fillId="0" borderId="0" xfId="17" applyNumberFormat="1" applyAlignment="1">
      <alignment horizontal="right" vertical="center"/>
    </xf>
    <xf numFmtId="41" fontId="0" fillId="0" borderId="0" xfId="17" applyNumberFormat="1" applyFont="1" applyFill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186" fontId="0" fillId="0" borderId="0" xfId="17" applyNumberFormat="1" applyFill="1" applyAlignment="1">
      <alignment horizontal="right" vertical="center"/>
    </xf>
    <xf numFmtId="0" fontId="15" fillId="0" borderId="0" xfId="0" applyFont="1" applyBorder="1" applyAlignment="1">
      <alignment vertical="center"/>
    </xf>
    <xf numFmtId="187" fontId="11" fillId="0" borderId="0" xfId="17" applyNumberFormat="1" applyFont="1" applyAlignment="1">
      <alignment horizontal="right" vertical="center"/>
    </xf>
    <xf numFmtId="38" fontId="16" fillId="0" borderId="0" xfId="17" applyFont="1" applyAlignment="1">
      <alignment horizontal="center" vertical="center"/>
    </xf>
    <xf numFmtId="186" fontId="11" fillId="0" borderId="0" xfId="17" applyNumberFormat="1" applyFont="1" applyAlignment="1">
      <alignment horizontal="right" vertical="center"/>
    </xf>
    <xf numFmtId="41" fontId="11" fillId="0" borderId="0" xfId="17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41" fontId="11" fillId="0" borderId="0" xfId="17" applyNumberFormat="1" applyFont="1" applyFill="1" applyAlignment="1">
      <alignment horizontal="right" vertical="center"/>
    </xf>
    <xf numFmtId="0" fontId="15" fillId="0" borderId="4" xfId="0" applyFont="1" applyBorder="1" applyAlignment="1">
      <alignment vertical="center"/>
    </xf>
    <xf numFmtId="49" fontId="11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38" fontId="0" fillId="0" borderId="0" xfId="17" applyAlignment="1">
      <alignment horizontal="center" vertical="center"/>
    </xf>
    <xf numFmtId="38" fontId="0" fillId="0" borderId="0" xfId="17" applyAlignment="1">
      <alignment horizontal="right" vertical="center"/>
    </xf>
    <xf numFmtId="38" fontId="0" fillId="0" borderId="0" xfId="17" applyFill="1" applyAlignment="1">
      <alignment horizontal="right" vertical="center"/>
    </xf>
    <xf numFmtId="193" fontId="0" fillId="0" borderId="0" xfId="17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1" fontId="0" fillId="0" borderId="0" xfId="17" applyNumberFormat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195" fontId="0" fillId="0" borderId="0" xfId="17" applyNumberFormat="1" applyFont="1" applyAlignment="1">
      <alignment horizontal="center" vertical="center"/>
    </xf>
    <xf numFmtId="49" fontId="0" fillId="0" borderId="0" xfId="0" applyNumberFormat="1" applyFill="1" applyBorder="1" applyAlignment="1">
      <alignment horizontal="right" vertical="center"/>
    </xf>
    <xf numFmtId="41" fontId="0" fillId="0" borderId="0" xfId="17" applyNumberFormat="1" applyFill="1" applyAlignment="1">
      <alignment horizontal="right" vertical="center"/>
    </xf>
    <xf numFmtId="0" fontId="0" fillId="0" borderId="4" xfId="0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center" vertical="center"/>
    </xf>
    <xf numFmtId="186" fontId="0" fillId="0" borderId="0" xfId="17" applyNumberFormat="1" applyFont="1" applyFill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38" fontId="0" fillId="0" borderId="0" xfId="17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41" fontId="0" fillId="0" borderId="1" xfId="17" applyNumberFormat="1" applyBorder="1" applyAlignment="1">
      <alignment horizontal="right" vertical="center"/>
    </xf>
    <xf numFmtId="38" fontId="0" fillId="0" borderId="1" xfId="17" applyBorder="1" applyAlignment="1">
      <alignment horizontal="right" vertical="center"/>
    </xf>
    <xf numFmtId="186" fontId="0" fillId="0" borderId="1" xfId="17" applyNumberFormat="1" applyBorder="1" applyAlignment="1">
      <alignment horizontal="right" vertical="center"/>
    </xf>
    <xf numFmtId="38" fontId="0" fillId="0" borderId="1" xfId="17" applyFill="1" applyBorder="1" applyAlignment="1">
      <alignment horizontal="right" vertical="center"/>
    </xf>
    <xf numFmtId="0" fontId="0" fillId="0" borderId="20" xfId="0" applyBorder="1" applyAlignment="1">
      <alignment horizontal="distributed" vertical="center"/>
    </xf>
    <xf numFmtId="0" fontId="9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distributed" vertical="center"/>
    </xf>
    <xf numFmtId="0" fontId="9" fillId="0" borderId="0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29</xdr:row>
      <xdr:rowOff>28575</xdr:rowOff>
    </xdr:from>
    <xdr:to>
      <xdr:col>5</xdr:col>
      <xdr:colOff>152400</xdr:colOff>
      <xdr:row>30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543175" y="554355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28575</xdr:rowOff>
    </xdr:from>
    <xdr:to>
      <xdr:col>5</xdr:col>
      <xdr:colOff>152400</xdr:colOff>
      <xdr:row>22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2543175" y="411480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152400</xdr:colOff>
      <xdr:row>33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2543175" y="6029325"/>
          <a:ext cx="1047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28575</xdr:rowOff>
    </xdr:from>
    <xdr:to>
      <xdr:col>5</xdr:col>
      <xdr:colOff>152400</xdr:colOff>
      <xdr:row>16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2543175" y="306705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28575</xdr:rowOff>
    </xdr:from>
    <xdr:to>
      <xdr:col>5</xdr:col>
      <xdr:colOff>152400</xdr:colOff>
      <xdr:row>22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2543175" y="411480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29</xdr:row>
      <xdr:rowOff>28575</xdr:rowOff>
    </xdr:from>
    <xdr:to>
      <xdr:col>5</xdr:col>
      <xdr:colOff>152400</xdr:colOff>
      <xdr:row>30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2543175" y="554355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28575</xdr:rowOff>
    </xdr:from>
    <xdr:to>
      <xdr:col>5</xdr:col>
      <xdr:colOff>152400</xdr:colOff>
      <xdr:row>33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2543175" y="601980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5</xdr:row>
      <xdr:rowOff>9525</xdr:rowOff>
    </xdr:from>
    <xdr:to>
      <xdr:col>9</xdr:col>
      <xdr:colOff>895350</xdr:colOff>
      <xdr:row>5</xdr:row>
      <xdr:rowOff>95250</xdr:rowOff>
    </xdr:to>
    <xdr:sp>
      <xdr:nvSpPr>
        <xdr:cNvPr id="1" name="AutoShape 1"/>
        <xdr:cNvSpPr>
          <a:spLocks/>
        </xdr:cNvSpPr>
      </xdr:nvSpPr>
      <xdr:spPr>
        <a:xfrm rot="5400000" flipH="1">
          <a:off x="2809875" y="1457325"/>
          <a:ext cx="1781175" cy="85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tabSelected="1" zoomScaleSheetLayoutView="85" workbookViewId="0" topLeftCell="A1">
      <pane xSplit="5" ySplit="5" topLeftCell="F9" activePane="bottomRight" state="frozen"/>
      <selection pane="topLeft" activeCell="K21" sqref="K21"/>
      <selection pane="topRight" activeCell="K21" sqref="K21"/>
      <selection pane="bottomLeft" activeCell="K21" sqref="K21"/>
      <selection pane="bottomRight" activeCell="K21" sqref="K21"/>
    </sheetView>
  </sheetViews>
  <sheetFormatPr defaultColWidth="8.796875" defaultRowHeight="14.25"/>
  <cols>
    <col min="1" max="1" width="2" style="0" customWidth="1"/>
    <col min="2" max="2" width="6.09765625" style="63" customWidth="1"/>
    <col min="3" max="3" width="3.3984375" style="0" customWidth="1"/>
    <col min="4" max="4" width="13.09765625" style="0" customWidth="1"/>
    <col min="5" max="5" width="1.59765625" style="0" customWidth="1"/>
    <col min="6" max="7" width="11.59765625" style="0" customWidth="1"/>
    <col min="8" max="8" width="11.59765625" style="64" customWidth="1"/>
    <col min="9" max="12" width="11.59765625" style="0" customWidth="1"/>
    <col min="13" max="13" width="0.8984375" style="0" customWidth="1"/>
    <col min="14" max="14" width="4.59765625" style="0" customWidth="1"/>
    <col min="15" max="15" width="3.09765625" style="0" customWidth="1"/>
    <col min="16" max="16" width="4.09765625" style="0" customWidth="1"/>
    <col min="17" max="17" width="6.59765625" style="0" customWidth="1"/>
    <col min="18" max="18" width="8.8984375" style="0" customWidth="1"/>
    <col min="19" max="22" width="6.59765625" style="0" customWidth="1"/>
    <col min="23" max="23" width="8.59765625" style="0" customWidth="1"/>
    <col min="24" max="30" width="6.59765625" style="0" customWidth="1"/>
    <col min="31" max="16384" width="8.8984375" style="0" customWidth="1"/>
  </cols>
  <sheetData>
    <row r="1" spans="4:12" s="1" customFormat="1" ht="24" customHeight="1">
      <c r="D1" s="2" t="s">
        <v>0</v>
      </c>
      <c r="E1" s="3"/>
      <c r="F1" s="3"/>
      <c r="G1" s="3"/>
      <c r="H1" s="3"/>
      <c r="I1" s="3"/>
      <c r="J1" s="3"/>
      <c r="K1" s="3"/>
      <c r="L1" s="4"/>
    </row>
    <row r="2" spans="8:12" s="1" customFormat="1" ht="6" customHeight="1">
      <c r="H2" s="5"/>
      <c r="I2" s="6"/>
      <c r="J2" s="6"/>
      <c r="K2" s="6"/>
      <c r="L2" s="6"/>
    </row>
    <row r="3" spans="6:12" s="1" customFormat="1" ht="18" customHeight="1">
      <c r="F3" s="7" t="s">
        <v>105</v>
      </c>
      <c r="G3" s="8"/>
      <c r="H3" s="8"/>
      <c r="I3" s="8"/>
      <c r="J3" s="9" t="s">
        <v>1</v>
      </c>
      <c r="K3" s="8"/>
      <c r="L3" s="8"/>
    </row>
    <row r="4" spans="8:12" s="1" customFormat="1" ht="21.75" customHeight="1" thickBot="1">
      <c r="H4" s="10"/>
      <c r="J4" s="11" t="s">
        <v>2</v>
      </c>
      <c r="K4" s="11"/>
      <c r="L4" s="11"/>
    </row>
    <row r="5" spans="1:12" ht="34.5" customHeight="1" thickTop="1">
      <c r="A5" s="12" t="s">
        <v>3</v>
      </c>
      <c r="B5" s="13"/>
      <c r="C5" s="13"/>
      <c r="D5" s="13"/>
      <c r="E5" s="13"/>
      <c r="F5" s="14" t="s">
        <v>4</v>
      </c>
      <c r="G5" s="14" t="s">
        <v>5</v>
      </c>
      <c r="H5" s="15" t="s">
        <v>6</v>
      </c>
      <c r="I5" s="14" t="s">
        <v>7</v>
      </c>
      <c r="J5" s="14" t="s">
        <v>8</v>
      </c>
      <c r="K5" s="14" t="s">
        <v>9</v>
      </c>
      <c r="L5" s="14" t="s">
        <v>10</v>
      </c>
    </row>
    <row r="6" spans="1:12" ht="7.5" customHeight="1">
      <c r="A6" s="16"/>
      <c r="B6" s="16"/>
      <c r="C6" s="16"/>
      <c r="D6" s="16"/>
      <c r="E6" s="17"/>
      <c r="F6" s="16"/>
      <c r="G6" s="16"/>
      <c r="H6" s="18"/>
      <c r="I6" s="16"/>
      <c r="J6" s="16"/>
      <c r="K6" s="16"/>
      <c r="L6" s="16"/>
    </row>
    <row r="7" spans="1:12" s="25" customFormat="1" ht="15" customHeight="1">
      <c r="A7" s="19"/>
      <c r="B7" s="20" t="s">
        <v>11</v>
      </c>
      <c r="C7" s="21" t="s">
        <v>106</v>
      </c>
      <c r="D7" s="22" t="s">
        <v>12</v>
      </c>
      <c r="E7" s="23"/>
      <c r="F7" s="24">
        <v>3074</v>
      </c>
      <c r="G7" s="24">
        <v>2180</v>
      </c>
      <c r="H7" s="24">
        <v>796</v>
      </c>
      <c r="I7" s="24">
        <v>89</v>
      </c>
      <c r="J7" s="24">
        <v>2</v>
      </c>
      <c r="K7" s="24">
        <v>5</v>
      </c>
      <c r="L7" s="24">
        <v>2</v>
      </c>
    </row>
    <row r="8" spans="1:12" s="25" customFormat="1" ht="15" customHeight="1">
      <c r="A8" s="19"/>
      <c r="B8" s="19"/>
      <c r="C8" s="21" t="s">
        <v>13</v>
      </c>
      <c r="D8" s="19"/>
      <c r="E8" s="23"/>
      <c r="F8" s="24">
        <f>SUM(G8:L8)</f>
        <v>3172</v>
      </c>
      <c r="G8" s="24">
        <v>2257</v>
      </c>
      <c r="H8" s="24">
        <v>810</v>
      </c>
      <c r="I8" s="24">
        <v>97</v>
      </c>
      <c r="J8" s="24">
        <v>1</v>
      </c>
      <c r="K8" s="24">
        <v>2</v>
      </c>
      <c r="L8" s="24">
        <v>5</v>
      </c>
    </row>
    <row r="9" spans="1:12" s="25" customFormat="1" ht="15" customHeight="1">
      <c r="A9" s="19"/>
      <c r="B9" s="19"/>
      <c r="C9" s="21" t="s">
        <v>14</v>
      </c>
      <c r="D9" s="19"/>
      <c r="E9" s="23"/>
      <c r="F9" s="24">
        <v>3075</v>
      </c>
      <c r="G9" s="24">
        <v>2206</v>
      </c>
      <c r="H9" s="24">
        <v>774</v>
      </c>
      <c r="I9" s="24">
        <v>89</v>
      </c>
      <c r="J9" s="24">
        <v>5</v>
      </c>
      <c r="K9" s="24">
        <v>1</v>
      </c>
      <c r="L9" s="26">
        <v>0</v>
      </c>
    </row>
    <row r="10" spans="1:12" s="1" customFormat="1" ht="15" customHeight="1">
      <c r="A10" s="22"/>
      <c r="B10" s="27"/>
      <c r="C10" s="28" t="s">
        <v>15</v>
      </c>
      <c r="D10" s="27"/>
      <c r="E10" s="29"/>
      <c r="F10" s="30">
        <v>2934</v>
      </c>
      <c r="G10" s="30">
        <v>2173</v>
      </c>
      <c r="H10" s="30">
        <v>667</v>
      </c>
      <c r="I10" s="30">
        <v>88</v>
      </c>
      <c r="J10" s="30">
        <v>2</v>
      </c>
      <c r="K10" s="30">
        <v>1</v>
      </c>
      <c r="L10" s="31">
        <v>3</v>
      </c>
    </row>
    <row r="11" spans="1:12" s="1" customFormat="1" ht="7.5" customHeight="1">
      <c r="A11" s="22"/>
      <c r="B11" s="22"/>
      <c r="C11" s="32"/>
      <c r="D11" s="22"/>
      <c r="E11" s="33"/>
      <c r="F11" s="34"/>
      <c r="G11" s="34"/>
      <c r="H11" s="34"/>
      <c r="I11" s="34"/>
      <c r="J11" s="34"/>
      <c r="K11" s="34"/>
      <c r="L11" s="34"/>
    </row>
    <row r="12" spans="1:12" s="1" customFormat="1" ht="15" customHeight="1">
      <c r="A12" s="22"/>
      <c r="B12" s="35" t="s">
        <v>16</v>
      </c>
      <c r="C12" s="35"/>
      <c r="D12" s="35"/>
      <c r="E12" s="33"/>
      <c r="F12" s="24">
        <v>54</v>
      </c>
      <c r="G12" s="36">
        <v>36</v>
      </c>
      <c r="H12" s="37">
        <v>17</v>
      </c>
      <c r="I12" s="37">
        <v>1</v>
      </c>
      <c r="J12" s="37">
        <v>0</v>
      </c>
      <c r="K12" s="37">
        <v>0</v>
      </c>
      <c r="L12" s="37">
        <v>0</v>
      </c>
    </row>
    <row r="13" spans="1:12" s="1" customFormat="1" ht="15" customHeight="1">
      <c r="A13" s="22"/>
      <c r="B13" s="35" t="s">
        <v>17</v>
      </c>
      <c r="C13" s="35"/>
      <c r="D13" s="35"/>
      <c r="E13" s="33"/>
      <c r="F13" s="38">
        <v>1</v>
      </c>
      <c r="G13" s="36">
        <v>1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</row>
    <row r="14" spans="1:12" s="10" customFormat="1" ht="15" customHeight="1">
      <c r="A14" s="39"/>
      <c r="B14" s="40" t="s">
        <v>18</v>
      </c>
      <c r="C14" s="40"/>
      <c r="D14" s="40"/>
      <c r="E14" s="41"/>
      <c r="F14" s="24">
        <v>15</v>
      </c>
      <c r="G14" s="42">
        <v>12</v>
      </c>
      <c r="H14" s="43">
        <v>2</v>
      </c>
      <c r="I14" s="43">
        <v>1</v>
      </c>
      <c r="J14" s="37">
        <v>0</v>
      </c>
      <c r="K14" s="37">
        <v>0</v>
      </c>
      <c r="L14" s="37">
        <v>0</v>
      </c>
    </row>
    <row r="15" spans="1:12" s="1" customFormat="1" ht="15" customHeight="1">
      <c r="A15" s="22"/>
      <c r="B15" s="35" t="s">
        <v>19</v>
      </c>
      <c r="C15" s="35"/>
      <c r="D15" s="35"/>
      <c r="E15" s="33"/>
      <c r="F15" s="38">
        <v>0</v>
      </c>
      <c r="G15" s="36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</row>
    <row r="16" spans="1:12" s="1" customFormat="1" ht="15" customHeight="1">
      <c r="A16" s="22"/>
      <c r="B16" s="35" t="s">
        <v>20</v>
      </c>
      <c r="C16" s="35"/>
      <c r="D16" s="35"/>
      <c r="E16" s="33"/>
      <c r="F16" s="44" t="s">
        <v>21</v>
      </c>
      <c r="G16" s="44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</row>
    <row r="17" spans="1:12" s="1" customFormat="1" ht="15" customHeight="1">
      <c r="A17" s="22"/>
      <c r="B17" s="35" t="s">
        <v>22</v>
      </c>
      <c r="C17" s="35"/>
      <c r="D17" s="35"/>
      <c r="E17" s="33"/>
      <c r="F17" s="44"/>
      <c r="G17" s="44"/>
      <c r="H17" s="45"/>
      <c r="I17" s="45"/>
      <c r="J17" s="46"/>
      <c r="K17" s="46"/>
      <c r="L17" s="46"/>
    </row>
    <row r="18" spans="1:12" s="1" customFormat="1" ht="7.5" customHeight="1">
      <c r="A18" s="22"/>
      <c r="B18" s="22"/>
      <c r="C18" s="22"/>
      <c r="D18" s="22"/>
      <c r="E18" s="33"/>
      <c r="F18" s="26"/>
      <c r="G18" s="36"/>
      <c r="H18" s="37"/>
      <c r="I18" s="37"/>
      <c r="J18" s="37"/>
      <c r="K18" s="37"/>
      <c r="L18" s="37"/>
    </row>
    <row r="19" spans="1:12" s="1" customFormat="1" ht="15" customHeight="1">
      <c r="A19" s="22"/>
      <c r="B19" s="35" t="s">
        <v>23</v>
      </c>
      <c r="C19" s="35"/>
      <c r="D19" s="35"/>
      <c r="E19" s="33"/>
      <c r="F19" s="24">
        <v>6</v>
      </c>
      <c r="G19" s="36">
        <v>2</v>
      </c>
      <c r="H19" s="37">
        <v>4</v>
      </c>
      <c r="I19" s="37">
        <v>0</v>
      </c>
      <c r="J19" s="37">
        <v>0</v>
      </c>
      <c r="K19" s="37">
        <v>0</v>
      </c>
      <c r="L19" s="37">
        <v>0</v>
      </c>
    </row>
    <row r="20" spans="1:12" s="1" customFormat="1" ht="15" customHeight="1">
      <c r="A20" s="22"/>
      <c r="B20" s="35" t="s">
        <v>24</v>
      </c>
      <c r="C20" s="35"/>
      <c r="D20" s="35"/>
      <c r="E20" s="33"/>
      <c r="F20" s="38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</row>
    <row r="21" spans="1:12" s="1" customFormat="1" ht="15" customHeight="1">
      <c r="A21" s="22"/>
      <c r="B21" s="35" t="s">
        <v>25</v>
      </c>
      <c r="C21" s="35"/>
      <c r="D21" s="35"/>
      <c r="E21" s="33"/>
      <c r="F21" s="38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</row>
    <row r="22" spans="1:12" s="1" customFormat="1" ht="15" customHeight="1">
      <c r="A22" s="22"/>
      <c r="B22" s="35" t="s">
        <v>26</v>
      </c>
      <c r="C22" s="35"/>
      <c r="D22" s="35"/>
      <c r="E22" s="33"/>
      <c r="F22" s="47">
        <v>1</v>
      </c>
      <c r="G22" s="44" t="s">
        <v>21</v>
      </c>
      <c r="H22" s="45">
        <v>1</v>
      </c>
      <c r="I22" s="45">
        <v>0</v>
      </c>
      <c r="J22" s="45">
        <v>0</v>
      </c>
      <c r="K22" s="45">
        <v>0</v>
      </c>
      <c r="L22" s="45">
        <v>0</v>
      </c>
    </row>
    <row r="23" spans="1:12" s="1" customFormat="1" ht="15" customHeight="1">
      <c r="A23" s="22"/>
      <c r="B23" s="35" t="s">
        <v>27</v>
      </c>
      <c r="C23" s="35"/>
      <c r="D23" s="35"/>
      <c r="E23" s="33"/>
      <c r="F23" s="48"/>
      <c r="G23" s="44"/>
      <c r="H23" s="45"/>
      <c r="I23" s="46"/>
      <c r="J23" s="46"/>
      <c r="K23" s="46"/>
      <c r="L23" s="46"/>
    </row>
    <row r="24" spans="1:12" s="1" customFormat="1" ht="15" customHeight="1">
      <c r="A24" s="22"/>
      <c r="B24" s="35" t="s">
        <v>28</v>
      </c>
      <c r="C24" s="35"/>
      <c r="D24" s="35"/>
      <c r="E24" s="33"/>
      <c r="F24" s="38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</row>
    <row r="25" spans="1:12" s="1" customFormat="1" ht="7.5" customHeight="1">
      <c r="A25" s="22"/>
      <c r="B25" s="22"/>
      <c r="C25" s="22"/>
      <c r="D25" s="22"/>
      <c r="E25" s="33"/>
      <c r="F25" s="26"/>
      <c r="G25" s="36"/>
      <c r="H25" s="37"/>
      <c r="I25" s="37"/>
      <c r="J25" s="37"/>
      <c r="K25" s="37"/>
      <c r="L25" s="37"/>
    </row>
    <row r="26" spans="1:12" s="1" customFormat="1" ht="15" customHeight="1">
      <c r="A26" s="22"/>
      <c r="B26" s="35" t="s">
        <v>29</v>
      </c>
      <c r="C26" s="35"/>
      <c r="D26" s="35"/>
      <c r="E26" s="33"/>
      <c r="F26" s="38">
        <v>0</v>
      </c>
      <c r="G26" s="38">
        <v>0</v>
      </c>
      <c r="H26" s="38">
        <v>0</v>
      </c>
      <c r="I26" s="38">
        <v>0</v>
      </c>
      <c r="J26" s="37">
        <v>0</v>
      </c>
      <c r="K26" s="37">
        <v>0</v>
      </c>
      <c r="L26" s="37">
        <v>0</v>
      </c>
    </row>
    <row r="27" spans="1:29" s="1" customFormat="1" ht="15" customHeight="1">
      <c r="A27" s="22"/>
      <c r="B27" s="35" t="s">
        <v>30</v>
      </c>
      <c r="C27" s="35"/>
      <c r="D27" s="35"/>
      <c r="E27" s="33"/>
      <c r="F27" s="38">
        <v>2</v>
      </c>
      <c r="G27" s="37">
        <v>2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 s="1" customFormat="1" ht="15" customHeight="1">
      <c r="A28" s="22"/>
      <c r="B28" s="35" t="s">
        <v>31</v>
      </c>
      <c r="C28" s="35"/>
      <c r="D28" s="35"/>
      <c r="E28" s="33"/>
      <c r="F28" s="24">
        <v>3</v>
      </c>
      <c r="G28" s="36">
        <v>2</v>
      </c>
      <c r="H28" s="37" t="s">
        <v>21</v>
      </c>
      <c r="I28" s="37">
        <v>1</v>
      </c>
      <c r="J28" s="37">
        <v>0</v>
      </c>
      <c r="K28" s="37">
        <v>0</v>
      </c>
      <c r="L28" s="37">
        <v>0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12" s="1" customFormat="1" ht="15" customHeight="1">
      <c r="A29" s="22"/>
      <c r="B29" s="35" t="s">
        <v>32</v>
      </c>
      <c r="C29" s="35"/>
      <c r="D29" s="35"/>
      <c r="E29" s="33"/>
      <c r="F29" s="24">
        <v>11</v>
      </c>
      <c r="G29" s="36">
        <v>8</v>
      </c>
      <c r="H29" s="37">
        <v>2</v>
      </c>
      <c r="I29" s="37">
        <v>1</v>
      </c>
      <c r="J29" s="37" t="s">
        <v>21</v>
      </c>
      <c r="K29" s="37">
        <v>0</v>
      </c>
      <c r="L29" s="37">
        <v>0</v>
      </c>
    </row>
    <row r="30" spans="1:12" s="1" customFormat="1" ht="15" customHeight="1">
      <c r="A30" s="22"/>
      <c r="B30" s="35" t="s">
        <v>33</v>
      </c>
      <c r="C30" s="35"/>
      <c r="D30" s="35"/>
      <c r="E30" s="33"/>
      <c r="F30" s="47">
        <v>17</v>
      </c>
      <c r="G30" s="44">
        <v>14</v>
      </c>
      <c r="H30" s="45">
        <v>3</v>
      </c>
      <c r="I30" s="45">
        <v>0</v>
      </c>
      <c r="J30" s="45">
        <v>0</v>
      </c>
      <c r="K30" s="45">
        <v>0</v>
      </c>
      <c r="L30" s="45">
        <v>0</v>
      </c>
    </row>
    <row r="31" spans="1:12" s="1" customFormat="1" ht="15" customHeight="1">
      <c r="A31" s="22"/>
      <c r="B31" s="35" t="s">
        <v>34</v>
      </c>
      <c r="C31" s="35"/>
      <c r="D31" s="35"/>
      <c r="E31" s="33"/>
      <c r="F31" s="48"/>
      <c r="G31" s="44"/>
      <c r="H31" s="45"/>
      <c r="I31" s="45"/>
      <c r="J31" s="46"/>
      <c r="K31" s="46"/>
      <c r="L31" s="46"/>
    </row>
    <row r="32" spans="1:12" s="1" customFormat="1" ht="7.5" customHeight="1">
      <c r="A32" s="22"/>
      <c r="E32" s="33"/>
      <c r="F32" s="49"/>
      <c r="G32" s="36"/>
      <c r="H32" s="37"/>
      <c r="I32" s="37"/>
      <c r="J32" s="37"/>
      <c r="K32" s="37"/>
      <c r="L32" s="37"/>
    </row>
    <row r="33" spans="1:12" s="1" customFormat="1" ht="15" customHeight="1">
      <c r="A33" s="22"/>
      <c r="B33" s="35" t="s">
        <v>35</v>
      </c>
      <c r="C33" s="35"/>
      <c r="D33" s="35"/>
      <c r="E33" s="33"/>
      <c r="F33" s="47">
        <v>34</v>
      </c>
      <c r="G33" s="44">
        <v>23</v>
      </c>
      <c r="H33" s="45">
        <v>7</v>
      </c>
      <c r="I33" s="45">
        <v>4</v>
      </c>
      <c r="J33" s="45">
        <v>0</v>
      </c>
      <c r="K33" s="45">
        <v>0</v>
      </c>
      <c r="L33" s="45">
        <v>0</v>
      </c>
    </row>
    <row r="34" spans="1:12" s="1" customFormat="1" ht="15" customHeight="1">
      <c r="A34" s="22"/>
      <c r="B34" s="35" t="s">
        <v>36</v>
      </c>
      <c r="C34" s="35"/>
      <c r="D34" s="35"/>
      <c r="E34" s="33"/>
      <c r="F34" s="48"/>
      <c r="G34" s="44"/>
      <c r="H34" s="45"/>
      <c r="I34" s="45"/>
      <c r="J34" s="46"/>
      <c r="K34" s="46"/>
      <c r="L34" s="46"/>
    </row>
    <row r="35" spans="1:12" s="1" customFormat="1" ht="15" customHeight="1">
      <c r="A35" s="22"/>
      <c r="B35" s="35" t="s">
        <v>37</v>
      </c>
      <c r="C35" s="35"/>
      <c r="D35" s="35"/>
      <c r="E35" s="33"/>
      <c r="F35" s="24">
        <v>53</v>
      </c>
      <c r="G35" s="36">
        <v>37</v>
      </c>
      <c r="H35" s="37">
        <v>10</v>
      </c>
      <c r="I35" s="37">
        <v>6</v>
      </c>
      <c r="J35" s="37">
        <v>0</v>
      </c>
      <c r="K35" s="37">
        <v>0</v>
      </c>
      <c r="L35" s="37">
        <v>0</v>
      </c>
    </row>
    <row r="36" spans="1:12" s="1" customFormat="1" ht="15" customHeight="1">
      <c r="A36" s="22"/>
      <c r="B36" s="35" t="s">
        <v>38</v>
      </c>
      <c r="C36" s="35"/>
      <c r="D36" s="35"/>
      <c r="E36" s="33"/>
      <c r="F36" s="38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</row>
    <row r="37" spans="1:12" s="1" customFormat="1" ht="15" customHeight="1">
      <c r="A37" s="22"/>
      <c r="B37" s="35" t="s">
        <v>39</v>
      </c>
      <c r="C37" s="35"/>
      <c r="D37" s="35"/>
      <c r="E37" s="33"/>
      <c r="F37" s="38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</row>
    <row r="38" spans="1:12" s="1" customFormat="1" ht="15" customHeight="1">
      <c r="A38" s="22"/>
      <c r="B38" s="35" t="s">
        <v>40</v>
      </c>
      <c r="C38" s="35"/>
      <c r="D38" s="35"/>
      <c r="E38" s="33"/>
      <c r="F38" s="38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</row>
    <row r="39" spans="1:12" s="1" customFormat="1" ht="7.5" customHeight="1">
      <c r="A39" s="22"/>
      <c r="B39" s="22"/>
      <c r="C39" s="22"/>
      <c r="D39" s="22"/>
      <c r="E39" s="33"/>
      <c r="F39" s="26"/>
      <c r="G39" s="36"/>
      <c r="H39" s="37"/>
      <c r="I39" s="37"/>
      <c r="J39" s="37"/>
      <c r="K39" s="37"/>
      <c r="L39" s="37"/>
    </row>
    <row r="40" spans="1:12" s="1" customFormat="1" ht="15" customHeight="1">
      <c r="A40" s="22"/>
      <c r="B40" s="35" t="s">
        <v>41</v>
      </c>
      <c r="C40" s="35"/>
      <c r="D40" s="35"/>
      <c r="E40" s="33"/>
      <c r="F40" s="38" t="s">
        <v>21</v>
      </c>
      <c r="G40" s="36">
        <v>0</v>
      </c>
      <c r="H40" s="37" t="s">
        <v>21</v>
      </c>
      <c r="I40" s="37">
        <v>0</v>
      </c>
      <c r="J40" s="37">
        <v>0</v>
      </c>
      <c r="K40" s="37">
        <v>0</v>
      </c>
      <c r="L40" s="37">
        <v>0</v>
      </c>
    </row>
    <row r="41" spans="1:12" s="1" customFormat="1" ht="15" customHeight="1">
      <c r="A41" s="22"/>
      <c r="B41" s="35" t="s">
        <v>42</v>
      </c>
      <c r="C41" s="35"/>
      <c r="D41" s="35"/>
      <c r="E41" s="33"/>
      <c r="F41" s="38" t="s">
        <v>21</v>
      </c>
      <c r="G41" s="36">
        <v>0</v>
      </c>
      <c r="H41" s="37">
        <v>0</v>
      </c>
      <c r="I41" s="37">
        <v>0</v>
      </c>
      <c r="J41" s="37">
        <v>0</v>
      </c>
      <c r="K41" s="37" t="s">
        <v>21</v>
      </c>
      <c r="L41" s="37">
        <v>0</v>
      </c>
    </row>
    <row r="42" spans="1:12" s="1" customFormat="1" ht="15" customHeight="1">
      <c r="A42" s="22"/>
      <c r="B42" s="35" t="s">
        <v>43</v>
      </c>
      <c r="C42" s="35"/>
      <c r="D42" s="35"/>
      <c r="E42" s="33"/>
      <c r="F42" s="38">
        <v>1</v>
      </c>
      <c r="G42" s="36">
        <v>1</v>
      </c>
      <c r="H42" s="37" t="s">
        <v>21</v>
      </c>
      <c r="I42" s="37">
        <v>0</v>
      </c>
      <c r="J42" s="37">
        <v>0</v>
      </c>
      <c r="K42" s="37">
        <v>0</v>
      </c>
      <c r="L42" s="37">
        <v>0</v>
      </c>
    </row>
    <row r="43" spans="1:12" s="1" customFormat="1" ht="15" customHeight="1">
      <c r="A43" s="22"/>
      <c r="B43" s="35" t="s">
        <v>44</v>
      </c>
      <c r="C43" s="35"/>
      <c r="D43" s="35"/>
      <c r="E43" s="33"/>
      <c r="F43" s="24">
        <v>6</v>
      </c>
      <c r="G43" s="36">
        <v>6</v>
      </c>
      <c r="H43" s="37" t="s">
        <v>21</v>
      </c>
      <c r="I43" s="37">
        <v>0</v>
      </c>
      <c r="J43" s="37">
        <v>0</v>
      </c>
      <c r="K43" s="37">
        <v>0</v>
      </c>
      <c r="L43" s="37">
        <v>0</v>
      </c>
    </row>
    <row r="44" spans="1:12" s="1" customFormat="1" ht="15" customHeight="1">
      <c r="A44" s="22"/>
      <c r="B44" s="35" t="s">
        <v>45</v>
      </c>
      <c r="C44" s="35"/>
      <c r="D44" s="35"/>
      <c r="E44" s="33"/>
      <c r="F44" s="24">
        <v>1</v>
      </c>
      <c r="G44" s="36">
        <v>1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</row>
    <row r="45" spans="1:12" s="1" customFormat="1" ht="15" customHeight="1">
      <c r="A45" s="22"/>
      <c r="B45" s="35" t="s">
        <v>46</v>
      </c>
      <c r="C45" s="35"/>
      <c r="D45" s="35"/>
      <c r="E45" s="33"/>
      <c r="F45" s="38" t="s">
        <v>21</v>
      </c>
      <c r="G45" s="36">
        <v>0</v>
      </c>
      <c r="H45" s="37">
        <v>0</v>
      </c>
      <c r="I45" s="37">
        <v>0</v>
      </c>
      <c r="J45" s="37" t="s">
        <v>21</v>
      </c>
      <c r="K45" s="37">
        <v>0</v>
      </c>
      <c r="L45" s="37">
        <v>0</v>
      </c>
    </row>
    <row r="46" spans="1:12" s="1" customFormat="1" ht="7.5" customHeight="1">
      <c r="A46" s="22"/>
      <c r="B46" s="50"/>
      <c r="C46" s="50"/>
      <c r="D46" s="50"/>
      <c r="E46" s="33"/>
      <c r="F46" s="24"/>
      <c r="G46" s="36"/>
      <c r="H46" s="37"/>
      <c r="I46" s="37"/>
      <c r="J46" s="37"/>
      <c r="K46" s="37"/>
      <c r="L46" s="37"/>
    </row>
    <row r="47" spans="1:12" s="1" customFormat="1" ht="15" customHeight="1">
      <c r="A47" s="22"/>
      <c r="B47" s="35" t="s">
        <v>47</v>
      </c>
      <c r="C47" s="35"/>
      <c r="D47" s="35"/>
      <c r="E47" s="33"/>
      <c r="F47" s="24">
        <v>2</v>
      </c>
      <c r="G47" s="36">
        <v>2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</row>
    <row r="48" spans="1:12" s="1" customFormat="1" ht="15" customHeight="1">
      <c r="A48" s="22"/>
      <c r="B48" s="35" t="s">
        <v>48</v>
      </c>
      <c r="C48" s="35"/>
      <c r="D48" s="35"/>
      <c r="E48" s="33"/>
      <c r="F48" s="38">
        <v>0</v>
      </c>
      <c r="G48" s="36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</row>
    <row r="49" spans="1:12" s="1" customFormat="1" ht="15" customHeight="1">
      <c r="A49" s="22"/>
      <c r="B49" s="35" t="s">
        <v>49</v>
      </c>
      <c r="C49" s="35"/>
      <c r="D49" s="35"/>
      <c r="E49" s="33"/>
      <c r="F49" s="24">
        <v>1</v>
      </c>
      <c r="G49" s="36" t="s">
        <v>21</v>
      </c>
      <c r="H49" s="37">
        <v>1</v>
      </c>
      <c r="I49" s="37">
        <v>0</v>
      </c>
      <c r="J49" s="37">
        <v>0</v>
      </c>
      <c r="K49" s="37">
        <v>0</v>
      </c>
      <c r="L49" s="37">
        <v>0</v>
      </c>
    </row>
    <row r="50" spans="1:12" s="1" customFormat="1" ht="15" customHeight="1">
      <c r="A50" s="22"/>
      <c r="B50" s="35" t="s">
        <v>50</v>
      </c>
      <c r="C50" s="35"/>
      <c r="D50" s="35"/>
      <c r="E50" s="33"/>
      <c r="F50" s="24">
        <v>2644</v>
      </c>
      <c r="G50" s="36">
        <v>1974</v>
      </c>
      <c r="H50" s="37">
        <v>595</v>
      </c>
      <c r="I50" s="37">
        <v>72</v>
      </c>
      <c r="J50" s="37">
        <v>2</v>
      </c>
      <c r="K50" s="37">
        <v>1</v>
      </c>
      <c r="L50" s="37">
        <v>0</v>
      </c>
    </row>
    <row r="51" spans="1:12" s="1" customFormat="1" ht="15" customHeight="1">
      <c r="A51" s="22"/>
      <c r="B51" s="22" t="s">
        <v>51</v>
      </c>
      <c r="C51" s="35" t="s">
        <v>52</v>
      </c>
      <c r="D51" s="35"/>
      <c r="E51" s="33"/>
      <c r="F51" s="24">
        <v>1041</v>
      </c>
      <c r="G51" s="36">
        <v>780</v>
      </c>
      <c r="H51" s="37">
        <v>242</v>
      </c>
      <c r="I51" s="37">
        <v>18</v>
      </c>
      <c r="J51" s="37">
        <v>0</v>
      </c>
      <c r="K51" s="37">
        <v>1</v>
      </c>
      <c r="L51" s="37">
        <v>0</v>
      </c>
    </row>
    <row r="52" spans="1:12" s="1" customFormat="1" ht="15" customHeight="1">
      <c r="A52" s="22"/>
      <c r="B52" s="22" t="s">
        <v>51</v>
      </c>
      <c r="C52" s="35" t="s">
        <v>53</v>
      </c>
      <c r="D52" s="35"/>
      <c r="E52" s="33"/>
      <c r="F52" s="24">
        <v>992</v>
      </c>
      <c r="G52" s="36">
        <v>759</v>
      </c>
      <c r="H52" s="37">
        <v>213</v>
      </c>
      <c r="I52" s="37">
        <v>19</v>
      </c>
      <c r="J52" s="37">
        <v>1</v>
      </c>
      <c r="K52" s="37">
        <v>0</v>
      </c>
      <c r="L52" s="37">
        <v>0</v>
      </c>
    </row>
    <row r="53" spans="1:12" s="1" customFormat="1" ht="7.5" customHeight="1">
      <c r="A53" s="22"/>
      <c r="B53" s="22"/>
      <c r="C53" s="22"/>
      <c r="D53" s="22"/>
      <c r="E53" s="33"/>
      <c r="F53" s="26"/>
      <c r="G53" s="36"/>
      <c r="H53" s="37"/>
      <c r="I53" s="37"/>
      <c r="J53" s="37"/>
      <c r="K53" s="37"/>
      <c r="L53" s="37"/>
    </row>
    <row r="54" spans="1:12" s="1" customFormat="1" ht="15" customHeight="1">
      <c r="A54" s="22"/>
      <c r="B54" s="35" t="s">
        <v>54</v>
      </c>
      <c r="C54" s="35"/>
      <c r="D54" s="35"/>
      <c r="E54" s="33"/>
      <c r="F54" s="24">
        <v>3</v>
      </c>
      <c r="G54" s="36">
        <v>1</v>
      </c>
      <c r="H54" s="37">
        <v>2</v>
      </c>
      <c r="I54" s="37">
        <v>0</v>
      </c>
      <c r="J54" s="37">
        <v>0</v>
      </c>
      <c r="K54" s="37">
        <v>0</v>
      </c>
      <c r="L54" s="37">
        <v>0</v>
      </c>
    </row>
    <row r="55" spans="1:12" s="1" customFormat="1" ht="15" customHeight="1">
      <c r="A55" s="22"/>
      <c r="B55" s="51" t="s">
        <v>55</v>
      </c>
      <c r="C55" s="51"/>
      <c r="D55" s="51"/>
      <c r="E55" s="52"/>
      <c r="F55" s="24">
        <v>74</v>
      </c>
      <c r="G55" s="36">
        <v>50</v>
      </c>
      <c r="H55" s="37">
        <v>22</v>
      </c>
      <c r="I55" s="37">
        <v>2</v>
      </c>
      <c r="J55" s="37">
        <v>0</v>
      </c>
      <c r="K55" s="37">
        <v>0</v>
      </c>
      <c r="L55" s="37">
        <v>0</v>
      </c>
    </row>
    <row r="56" spans="1:12" s="1" customFormat="1" ht="15" customHeight="1">
      <c r="A56" s="22"/>
      <c r="B56" s="35" t="s">
        <v>56</v>
      </c>
      <c r="C56" s="35"/>
      <c r="D56" s="35"/>
      <c r="E56" s="33"/>
      <c r="F56" s="24">
        <v>1</v>
      </c>
      <c r="G56" s="36">
        <v>1</v>
      </c>
      <c r="H56" s="37" t="s">
        <v>21</v>
      </c>
      <c r="I56" s="37" t="s">
        <v>21</v>
      </c>
      <c r="J56" s="37">
        <v>0</v>
      </c>
      <c r="K56" s="37">
        <v>0</v>
      </c>
      <c r="L56" s="37">
        <v>0</v>
      </c>
    </row>
    <row r="57" spans="1:12" s="1" customFormat="1" ht="15" customHeight="1">
      <c r="A57" s="22"/>
      <c r="B57" s="35" t="s">
        <v>57</v>
      </c>
      <c r="C57" s="35"/>
      <c r="D57" s="35"/>
      <c r="E57" s="33"/>
      <c r="F57" s="36">
        <v>3</v>
      </c>
      <c r="G57" s="36">
        <v>0</v>
      </c>
      <c r="H57" s="37">
        <v>0</v>
      </c>
      <c r="I57" s="37">
        <v>0</v>
      </c>
      <c r="J57" s="37">
        <v>0</v>
      </c>
      <c r="K57" s="37">
        <v>0</v>
      </c>
      <c r="L57" s="37">
        <v>3</v>
      </c>
    </row>
    <row r="58" spans="1:12" s="1" customFormat="1" ht="13.5" customHeight="1">
      <c r="A58" s="22"/>
      <c r="B58" s="35" t="s">
        <v>58</v>
      </c>
      <c r="C58" s="35"/>
      <c r="D58" s="35"/>
      <c r="E58" s="22"/>
      <c r="F58" s="53">
        <v>1</v>
      </c>
      <c r="G58" s="36">
        <v>0</v>
      </c>
      <c r="H58" s="37">
        <v>1</v>
      </c>
      <c r="I58" s="37">
        <v>0</v>
      </c>
      <c r="J58" s="37">
        <v>0</v>
      </c>
      <c r="K58" s="37">
        <v>0</v>
      </c>
      <c r="L58" s="37">
        <v>0</v>
      </c>
    </row>
    <row r="59" spans="1:12" s="1" customFormat="1" ht="7.5" customHeight="1">
      <c r="A59" s="22"/>
      <c r="B59" s="50"/>
      <c r="C59" s="50"/>
      <c r="D59" s="50"/>
      <c r="E59" s="22"/>
      <c r="F59" s="53"/>
      <c r="G59" s="36"/>
      <c r="H59" s="37"/>
      <c r="I59" s="37"/>
      <c r="J59" s="37"/>
      <c r="K59" s="37"/>
      <c r="L59" s="37"/>
    </row>
    <row r="60" spans="1:12" s="1" customFormat="1" ht="15" customHeight="1">
      <c r="A60" s="22"/>
      <c r="B60" s="54" t="s">
        <v>107</v>
      </c>
      <c r="C60" s="28" t="s">
        <v>108</v>
      </c>
      <c r="D60" s="27" t="s">
        <v>12</v>
      </c>
      <c r="E60" s="27"/>
      <c r="F60" s="55">
        <v>3048</v>
      </c>
      <c r="G60" s="30">
        <v>2291</v>
      </c>
      <c r="H60" s="30">
        <v>686</v>
      </c>
      <c r="I60" s="30">
        <v>62</v>
      </c>
      <c r="J60" s="30">
        <v>2</v>
      </c>
      <c r="K60" s="30">
        <v>4</v>
      </c>
      <c r="L60" s="31">
        <v>3</v>
      </c>
    </row>
    <row r="61" spans="1:12" s="1" customFormat="1" ht="7.5" customHeight="1" thickBot="1">
      <c r="A61" s="56"/>
      <c r="B61" s="57"/>
      <c r="C61" s="57"/>
      <c r="D61" s="57"/>
      <c r="E61" s="56"/>
      <c r="F61" s="58"/>
      <c r="G61" s="36"/>
      <c r="H61" s="37"/>
      <c r="I61" s="37"/>
      <c r="J61" s="37"/>
      <c r="K61" s="37"/>
      <c r="L61" s="37"/>
    </row>
    <row r="62" spans="1:12" s="60" customFormat="1" ht="19.5" customHeight="1" thickTop="1">
      <c r="A62" s="59" t="s">
        <v>59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</row>
    <row r="65" spans="6:9" ht="13.5">
      <c r="F65" s="61"/>
      <c r="G65" s="62"/>
      <c r="H65" s="62"/>
      <c r="I65" s="62"/>
    </row>
  </sheetData>
  <mergeCells count="75">
    <mergeCell ref="J33:J34"/>
    <mergeCell ref="K33:K34"/>
    <mergeCell ref="L33:L34"/>
    <mergeCell ref="J16:J17"/>
    <mergeCell ref="K16:K17"/>
    <mergeCell ref="L16:L17"/>
    <mergeCell ref="J30:J31"/>
    <mergeCell ref="K30:K31"/>
    <mergeCell ref="L30:L31"/>
    <mergeCell ref="I22:I23"/>
    <mergeCell ref="J22:J23"/>
    <mergeCell ref="K22:K23"/>
    <mergeCell ref="L22:L23"/>
    <mergeCell ref="I30:I31"/>
    <mergeCell ref="B58:D58"/>
    <mergeCell ref="G33:G34"/>
    <mergeCell ref="G30:G31"/>
    <mergeCell ref="B49:D49"/>
    <mergeCell ref="B56:D56"/>
    <mergeCell ref="B54:D54"/>
    <mergeCell ref="B55:D55"/>
    <mergeCell ref="B50:D50"/>
    <mergeCell ref="B48:D48"/>
    <mergeCell ref="B47:D47"/>
    <mergeCell ref="G22:G23"/>
    <mergeCell ref="B22:D22"/>
    <mergeCell ref="B42:D42"/>
    <mergeCell ref="B43:D43"/>
    <mergeCell ref="B38:D38"/>
    <mergeCell ref="B41:D41"/>
    <mergeCell ref="B35:D35"/>
    <mergeCell ref="B40:D40"/>
    <mergeCell ref="F30:F31"/>
    <mergeCell ref="F33:F34"/>
    <mergeCell ref="J3:L3"/>
    <mergeCell ref="B17:D17"/>
    <mergeCell ref="B36:D36"/>
    <mergeCell ref="G16:G17"/>
    <mergeCell ref="I16:I17"/>
    <mergeCell ref="B12:D12"/>
    <mergeCell ref="B13:D13"/>
    <mergeCell ref="B14:D14"/>
    <mergeCell ref="A5:E5"/>
    <mergeCell ref="B37:D37"/>
    <mergeCell ref="B27:D27"/>
    <mergeCell ref="B28:D28"/>
    <mergeCell ref="B29:D29"/>
    <mergeCell ref="B30:D30"/>
    <mergeCell ref="A62:L62"/>
    <mergeCell ref="B24:D24"/>
    <mergeCell ref="B26:D26"/>
    <mergeCell ref="B31:D31"/>
    <mergeCell ref="B33:D33"/>
    <mergeCell ref="B57:D57"/>
    <mergeCell ref="B44:D44"/>
    <mergeCell ref="B45:D45"/>
    <mergeCell ref="C52:D52"/>
    <mergeCell ref="C51:D51"/>
    <mergeCell ref="B15:D15"/>
    <mergeCell ref="B34:D34"/>
    <mergeCell ref="B23:D23"/>
    <mergeCell ref="B16:D16"/>
    <mergeCell ref="B19:D19"/>
    <mergeCell ref="B20:D20"/>
    <mergeCell ref="B21:D21"/>
    <mergeCell ref="D1:K1"/>
    <mergeCell ref="J4:L4"/>
    <mergeCell ref="F3:I3"/>
    <mergeCell ref="H33:H34"/>
    <mergeCell ref="I33:I34"/>
    <mergeCell ref="H16:H17"/>
    <mergeCell ref="H30:H31"/>
    <mergeCell ref="H22:H23"/>
    <mergeCell ref="F16:F17"/>
    <mergeCell ref="F22:F23"/>
  </mergeCells>
  <printOptions/>
  <pageMargins left="0.35" right="0.35" top="0.54" bottom="0" header="10.76" footer="0.5118110236220472"/>
  <pageSetup horizontalDpi="600" verticalDpi="600" orientation="portrait" paperSize="9" scale="86"/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7"/>
  <sheetViews>
    <sheetView zoomScaleSheetLayoutView="90" workbookViewId="0" topLeftCell="A1">
      <pane xSplit="7" ySplit="5" topLeftCell="O6" activePane="bottomRight" state="frozen"/>
      <selection pane="topLeft" activeCell="K21" sqref="K21"/>
      <selection pane="topRight" activeCell="K21" sqref="K21"/>
      <selection pane="bottomLeft" activeCell="K21" sqref="K21"/>
      <selection pane="bottomRight" activeCell="K21" sqref="K21"/>
    </sheetView>
  </sheetViews>
  <sheetFormatPr defaultColWidth="8.796875" defaultRowHeight="14.25"/>
  <cols>
    <col min="1" max="1" width="3.59765625" style="0" customWidth="1"/>
    <col min="2" max="2" width="1.8984375" style="0" customWidth="1"/>
    <col min="3" max="3" width="2.5" style="0" customWidth="1"/>
    <col min="4" max="4" width="2.59765625" style="0" customWidth="1"/>
    <col min="5" max="6" width="3.59765625" style="0" customWidth="1"/>
    <col min="7" max="7" width="0.59375" style="0" customWidth="1"/>
    <col min="8" max="8" width="11" style="0" customWidth="1"/>
    <col min="9" max="10" width="9.3984375" style="0" customWidth="1"/>
    <col min="11" max="14" width="10.09765625" style="0" customWidth="1"/>
    <col min="15" max="15" width="11.09765625" style="0" customWidth="1"/>
    <col min="16" max="16" width="9.8984375" style="0" customWidth="1"/>
    <col min="17" max="17" width="0.8984375" style="0" customWidth="1"/>
    <col min="18" max="18" width="8.59765625" style="0" customWidth="1"/>
    <col min="19" max="19" width="10.5" style="0" customWidth="1"/>
    <col min="20" max="20" width="9.5" style="0" customWidth="1"/>
    <col min="21" max="21" width="9.59765625" style="0" customWidth="1"/>
    <col min="22" max="22" width="10.59765625" style="0" customWidth="1"/>
    <col min="23" max="23" width="9.59765625" style="0" customWidth="1"/>
    <col min="24" max="25" width="9.59765625" style="64" customWidth="1"/>
    <col min="26" max="26" width="9.59765625" style="0" customWidth="1"/>
    <col min="27" max="27" width="9.8984375" style="0" customWidth="1"/>
    <col min="28" max="28" width="8.3984375" style="0" customWidth="1"/>
    <col min="29" max="29" width="0.59375" style="68" customWidth="1"/>
    <col min="30" max="30" width="3.59765625" style="68" customWidth="1"/>
    <col min="31" max="31" width="3.59765625" style="0" customWidth="1"/>
    <col min="32" max="16384" width="8.8984375" style="0" customWidth="1"/>
  </cols>
  <sheetData>
    <row r="1" spans="11:23" ht="32.25" customHeight="1">
      <c r="K1" s="65" t="s">
        <v>60</v>
      </c>
      <c r="L1" s="65"/>
      <c r="M1" s="65"/>
      <c r="N1" s="65"/>
      <c r="O1" s="65"/>
      <c r="P1" s="65"/>
      <c r="R1" s="66" t="s">
        <v>61</v>
      </c>
      <c r="S1" s="66"/>
      <c r="T1" s="66"/>
      <c r="U1" s="66"/>
      <c r="V1" s="66"/>
      <c r="W1" s="67" t="s">
        <v>62</v>
      </c>
    </row>
    <row r="2" spans="1:30" s="1" customFormat="1" ht="18" customHeight="1">
      <c r="A2" s="69"/>
      <c r="K2" s="70"/>
      <c r="L2" s="71" t="s">
        <v>63</v>
      </c>
      <c r="M2" s="71"/>
      <c r="N2" s="71"/>
      <c r="O2" s="71"/>
      <c r="P2" s="71"/>
      <c r="Q2" s="72"/>
      <c r="R2" s="71" t="s">
        <v>109</v>
      </c>
      <c r="S2" s="71"/>
      <c r="T2" s="71"/>
      <c r="U2" s="73" t="s">
        <v>64</v>
      </c>
      <c r="V2" s="73"/>
      <c r="W2" s="74"/>
      <c r="X2" s="75"/>
      <c r="Y2" s="10"/>
      <c r="AC2" s="76"/>
      <c r="AD2" s="76"/>
    </row>
    <row r="3" spans="24:31" s="1" customFormat="1" ht="21.75" customHeight="1" thickBot="1">
      <c r="X3" s="10"/>
      <c r="Y3" s="10"/>
      <c r="Z3" s="11" t="s">
        <v>65</v>
      </c>
      <c r="AA3" s="11"/>
      <c r="AB3" s="11"/>
      <c r="AC3" s="11"/>
      <c r="AD3" s="11"/>
      <c r="AE3" s="11"/>
    </row>
    <row r="4" spans="1:31" ht="19.5" customHeight="1" thickTop="1">
      <c r="A4" s="77" t="s">
        <v>66</v>
      </c>
      <c r="B4" s="77"/>
      <c r="C4" s="77"/>
      <c r="D4" s="77"/>
      <c r="E4" s="77"/>
      <c r="F4" s="77"/>
      <c r="G4" s="78"/>
      <c r="H4" s="79"/>
      <c r="I4" s="79"/>
      <c r="J4" s="80" t="s">
        <v>110</v>
      </c>
      <c r="K4" s="81" t="s">
        <v>67</v>
      </c>
      <c r="L4" s="81"/>
      <c r="M4" s="81"/>
      <c r="N4" s="81"/>
      <c r="O4" s="80"/>
      <c r="P4" s="79"/>
      <c r="R4" s="82"/>
      <c r="S4" s="83"/>
      <c r="T4" s="79"/>
      <c r="U4" s="79"/>
      <c r="V4" s="84" t="s">
        <v>111</v>
      </c>
      <c r="W4" s="84"/>
      <c r="X4" s="84"/>
      <c r="Y4" s="84"/>
      <c r="Z4" s="84"/>
      <c r="AA4" s="79"/>
      <c r="AB4" s="79"/>
      <c r="AC4" s="85"/>
      <c r="AD4" s="86" t="s">
        <v>68</v>
      </c>
      <c r="AE4" s="87"/>
    </row>
    <row r="5" spans="1:31" ht="22.5" customHeight="1">
      <c r="A5" s="88"/>
      <c r="B5" s="88"/>
      <c r="C5" s="88"/>
      <c r="D5" s="88"/>
      <c r="E5" s="88"/>
      <c r="F5" s="88"/>
      <c r="G5" s="89"/>
      <c r="H5" s="90" t="s">
        <v>69</v>
      </c>
      <c r="I5" s="91" t="s">
        <v>70</v>
      </c>
      <c r="J5" s="92" t="s">
        <v>71</v>
      </c>
      <c r="K5" s="92" t="s">
        <v>72</v>
      </c>
      <c r="L5" s="92" t="s">
        <v>112</v>
      </c>
      <c r="M5" s="92" t="s">
        <v>113</v>
      </c>
      <c r="N5" s="92" t="s">
        <v>114</v>
      </c>
      <c r="O5" s="92" t="s">
        <v>73</v>
      </c>
      <c r="P5" s="92" t="s">
        <v>74</v>
      </c>
      <c r="R5" s="93" t="s">
        <v>75</v>
      </c>
      <c r="S5" s="92" t="s">
        <v>76</v>
      </c>
      <c r="T5" s="92" t="s">
        <v>77</v>
      </c>
      <c r="U5" s="92" t="s">
        <v>78</v>
      </c>
      <c r="V5" s="92" t="s">
        <v>79</v>
      </c>
      <c r="W5" s="92" t="s">
        <v>80</v>
      </c>
      <c r="X5" s="94" t="s">
        <v>81</v>
      </c>
      <c r="Y5" s="94" t="s">
        <v>82</v>
      </c>
      <c r="Z5" s="92" t="s">
        <v>83</v>
      </c>
      <c r="AA5" s="92" t="s">
        <v>84</v>
      </c>
      <c r="AB5" s="95" t="s">
        <v>85</v>
      </c>
      <c r="AC5" s="96"/>
      <c r="AD5" s="97"/>
      <c r="AE5" s="98"/>
    </row>
    <row r="6" spans="1:31" s="1" customFormat="1" ht="7.5" customHeight="1">
      <c r="A6" s="50"/>
      <c r="B6" s="50"/>
      <c r="C6" s="50"/>
      <c r="D6" s="50"/>
      <c r="E6" s="50"/>
      <c r="F6" s="50"/>
      <c r="G6" s="99"/>
      <c r="H6" s="100"/>
      <c r="I6" s="101"/>
      <c r="J6" s="101"/>
      <c r="L6" s="50"/>
      <c r="M6" s="50"/>
      <c r="N6" s="50"/>
      <c r="O6" s="50"/>
      <c r="P6" s="50"/>
      <c r="R6" s="50"/>
      <c r="S6" s="50"/>
      <c r="T6" s="50"/>
      <c r="U6" s="50"/>
      <c r="V6" s="50"/>
      <c r="W6" s="50"/>
      <c r="X6" s="102"/>
      <c r="Y6" s="102"/>
      <c r="Z6" s="50"/>
      <c r="AA6" s="50"/>
      <c r="AB6" s="50"/>
      <c r="AC6" s="103"/>
      <c r="AD6" s="104"/>
      <c r="AE6" s="50"/>
    </row>
    <row r="7" spans="1:31" s="25" customFormat="1" ht="12.75" customHeight="1">
      <c r="A7" s="105" t="s">
        <v>86</v>
      </c>
      <c r="B7" s="105"/>
      <c r="C7" s="21" t="s">
        <v>87</v>
      </c>
      <c r="D7" s="22" t="s">
        <v>88</v>
      </c>
      <c r="E7" s="19"/>
      <c r="F7" s="19"/>
      <c r="G7" s="23"/>
      <c r="H7" s="106">
        <v>3074</v>
      </c>
      <c r="I7" s="107">
        <v>16</v>
      </c>
      <c r="J7" s="107"/>
      <c r="K7" s="108">
        <v>510</v>
      </c>
      <c r="L7" s="109">
        <v>122</v>
      </c>
      <c r="M7" s="109">
        <v>111</v>
      </c>
      <c r="N7" s="109">
        <v>486</v>
      </c>
      <c r="O7" s="108">
        <v>1822</v>
      </c>
      <c r="P7" s="109">
        <v>5</v>
      </c>
      <c r="R7" s="109">
        <v>2</v>
      </c>
      <c r="S7" s="106">
        <v>3074</v>
      </c>
      <c r="T7" s="110">
        <v>0</v>
      </c>
      <c r="U7" s="109">
        <v>5</v>
      </c>
      <c r="V7" s="109">
        <v>193</v>
      </c>
      <c r="W7" s="109">
        <v>888</v>
      </c>
      <c r="X7" s="111">
        <v>484</v>
      </c>
      <c r="Y7" s="111">
        <v>522</v>
      </c>
      <c r="Z7" s="109">
        <v>503</v>
      </c>
      <c r="AA7" s="109">
        <v>477</v>
      </c>
      <c r="AB7" s="109">
        <v>2</v>
      </c>
      <c r="AC7" s="23"/>
      <c r="AD7" s="112" t="s">
        <v>115</v>
      </c>
      <c r="AE7" s="113" t="s">
        <v>89</v>
      </c>
    </row>
    <row r="8" spans="1:31" s="25" customFormat="1" ht="12.75" customHeight="1">
      <c r="A8" s="19"/>
      <c r="B8" s="19"/>
      <c r="C8" s="21" t="s">
        <v>116</v>
      </c>
      <c r="D8" s="19"/>
      <c r="E8" s="19"/>
      <c r="F8" s="19"/>
      <c r="G8" s="23"/>
      <c r="H8" s="106">
        <v>3172</v>
      </c>
      <c r="I8" s="107">
        <v>17</v>
      </c>
      <c r="J8" s="107"/>
      <c r="K8" s="108">
        <f>224+149+164</f>
        <v>537</v>
      </c>
      <c r="L8" s="109">
        <v>109</v>
      </c>
      <c r="M8" s="109">
        <v>117</v>
      </c>
      <c r="N8" s="109">
        <v>453</v>
      </c>
      <c r="O8" s="108">
        <v>1931</v>
      </c>
      <c r="P8" s="109">
        <v>3</v>
      </c>
      <c r="R8" s="109">
        <v>5</v>
      </c>
      <c r="S8" s="106">
        <v>3172</v>
      </c>
      <c r="T8" s="114">
        <v>0</v>
      </c>
      <c r="U8" s="109">
        <v>13</v>
      </c>
      <c r="V8" s="109">
        <v>204</v>
      </c>
      <c r="W8" s="109">
        <f>492+370</f>
        <v>862</v>
      </c>
      <c r="X8" s="111">
        <v>514</v>
      </c>
      <c r="Y8" s="111">
        <v>502</v>
      </c>
      <c r="Z8" s="109">
        <v>522</v>
      </c>
      <c r="AA8" s="109">
        <f>185+152+213</f>
        <v>550</v>
      </c>
      <c r="AB8" s="109">
        <v>5</v>
      </c>
      <c r="AC8" s="23"/>
      <c r="AD8" s="112" t="s">
        <v>116</v>
      </c>
      <c r="AE8" s="113"/>
    </row>
    <row r="9" spans="1:31" s="25" customFormat="1" ht="12.75" customHeight="1">
      <c r="A9" s="19"/>
      <c r="B9" s="19"/>
      <c r="C9" s="21" t="s">
        <v>117</v>
      </c>
      <c r="D9" s="19"/>
      <c r="E9" s="19"/>
      <c r="F9" s="19"/>
      <c r="G9" s="23"/>
      <c r="H9" s="106">
        <v>3075</v>
      </c>
      <c r="I9" s="107">
        <v>15</v>
      </c>
      <c r="J9" s="107"/>
      <c r="K9" s="108">
        <v>486</v>
      </c>
      <c r="L9" s="109">
        <v>105</v>
      </c>
      <c r="M9" s="109">
        <v>136</v>
      </c>
      <c r="N9" s="109">
        <v>396</v>
      </c>
      <c r="O9" s="108">
        <v>1936</v>
      </c>
      <c r="P9" s="109">
        <v>1</v>
      </c>
      <c r="R9" s="109">
        <v>0</v>
      </c>
      <c r="S9" s="106">
        <v>3075</v>
      </c>
      <c r="T9" s="110">
        <v>0</v>
      </c>
      <c r="U9" s="109">
        <v>9</v>
      </c>
      <c r="V9" s="109">
        <v>195</v>
      </c>
      <c r="W9" s="109">
        <v>833</v>
      </c>
      <c r="X9" s="111">
        <v>527</v>
      </c>
      <c r="Y9" s="111">
        <v>467</v>
      </c>
      <c r="Z9" s="109">
        <v>469</v>
      </c>
      <c r="AA9" s="109">
        <v>572</v>
      </c>
      <c r="AB9" s="109">
        <v>0</v>
      </c>
      <c r="AC9" s="23"/>
      <c r="AD9" s="112" t="s">
        <v>117</v>
      </c>
      <c r="AE9" s="113"/>
    </row>
    <row r="10" spans="1:31" s="120" customFormat="1" ht="12.75" customHeight="1">
      <c r="A10" s="115"/>
      <c r="B10" s="115"/>
      <c r="C10" s="28" t="s">
        <v>118</v>
      </c>
      <c r="D10" s="27"/>
      <c r="E10" s="27"/>
      <c r="F10" s="27"/>
      <c r="G10" s="29"/>
      <c r="H10" s="116">
        <v>2934</v>
      </c>
      <c r="I10" s="117">
        <v>21</v>
      </c>
      <c r="J10" s="117"/>
      <c r="K10" s="118">
        <v>445</v>
      </c>
      <c r="L10" s="119">
        <v>103</v>
      </c>
      <c r="M10" s="119">
        <v>139</v>
      </c>
      <c r="N10" s="119">
        <v>396</v>
      </c>
      <c r="O10" s="118">
        <v>1826</v>
      </c>
      <c r="P10" s="119">
        <v>1</v>
      </c>
      <c r="R10" s="119">
        <v>3</v>
      </c>
      <c r="S10" s="116">
        <v>2934</v>
      </c>
      <c r="T10" s="119">
        <v>0</v>
      </c>
      <c r="U10" s="119">
        <v>9</v>
      </c>
      <c r="V10" s="119">
        <v>171</v>
      </c>
      <c r="W10" s="119">
        <v>806</v>
      </c>
      <c r="X10" s="121">
        <v>483</v>
      </c>
      <c r="Y10" s="121">
        <v>442</v>
      </c>
      <c r="Z10" s="119">
        <v>475</v>
      </c>
      <c r="AA10" s="119">
        <v>545</v>
      </c>
      <c r="AB10" s="119">
        <v>3</v>
      </c>
      <c r="AC10" s="122"/>
      <c r="AD10" s="123" t="s">
        <v>118</v>
      </c>
      <c r="AE10" s="124"/>
    </row>
    <row r="11" spans="1:31" s="1" customFormat="1" ht="8.25" customHeight="1">
      <c r="A11" s="22"/>
      <c r="B11" s="22"/>
      <c r="C11" s="22"/>
      <c r="D11" s="22"/>
      <c r="E11" s="22"/>
      <c r="F11" s="22"/>
      <c r="G11" s="33"/>
      <c r="H11" s="110"/>
      <c r="I11" s="125"/>
      <c r="J11" s="125"/>
      <c r="K11" s="126"/>
      <c r="L11" s="126"/>
      <c r="M11" s="126"/>
      <c r="N11" s="126"/>
      <c r="O11" s="126"/>
      <c r="P11" s="126"/>
      <c r="R11" s="126"/>
      <c r="S11" s="110"/>
      <c r="T11" s="110"/>
      <c r="U11" s="126"/>
      <c r="V11" s="126"/>
      <c r="W11" s="126"/>
      <c r="X11" s="127"/>
      <c r="Y11" s="127"/>
      <c r="Z11" s="126"/>
      <c r="AA11" s="126"/>
      <c r="AB11" s="128"/>
      <c r="AC11" s="99"/>
      <c r="AD11" s="129"/>
      <c r="AE11" s="22"/>
    </row>
    <row r="12" spans="1:31" s="1" customFormat="1" ht="12.75" customHeight="1">
      <c r="A12" s="129" t="s">
        <v>119</v>
      </c>
      <c r="B12" s="22"/>
      <c r="C12" s="130" t="s">
        <v>90</v>
      </c>
      <c r="D12" s="130"/>
      <c r="E12" s="130"/>
      <c r="F12" s="131"/>
      <c r="G12" s="33"/>
      <c r="H12" s="132">
        <v>2173</v>
      </c>
      <c r="I12" s="107">
        <v>13</v>
      </c>
      <c r="J12" s="107"/>
      <c r="K12" s="132">
        <v>367</v>
      </c>
      <c r="L12" s="132">
        <v>85</v>
      </c>
      <c r="M12" s="132">
        <v>117</v>
      </c>
      <c r="N12" s="132">
        <v>305</v>
      </c>
      <c r="O12" s="132">
        <v>1286</v>
      </c>
      <c r="P12" s="132">
        <v>0</v>
      </c>
      <c r="Q12" s="110"/>
      <c r="R12" s="132">
        <v>0</v>
      </c>
      <c r="S12" s="110">
        <v>2173</v>
      </c>
      <c r="T12" s="110">
        <v>0</v>
      </c>
      <c r="U12" s="110">
        <v>2</v>
      </c>
      <c r="V12" s="110">
        <v>130</v>
      </c>
      <c r="W12" s="110">
        <v>670</v>
      </c>
      <c r="X12" s="110">
        <v>372</v>
      </c>
      <c r="Y12" s="110">
        <v>330</v>
      </c>
      <c r="Z12" s="110">
        <v>340</v>
      </c>
      <c r="AA12" s="110">
        <v>329</v>
      </c>
      <c r="AB12" s="110">
        <f>SUM(AB13:AB15)</f>
        <v>0</v>
      </c>
      <c r="AC12" s="99"/>
      <c r="AD12" s="133" t="s">
        <v>120</v>
      </c>
      <c r="AE12" s="22"/>
    </row>
    <row r="13" spans="1:31" s="1" customFormat="1" ht="12.75" customHeight="1">
      <c r="A13" s="129" t="s">
        <v>121</v>
      </c>
      <c r="B13" s="22"/>
      <c r="C13" s="22"/>
      <c r="D13" s="35" t="s">
        <v>91</v>
      </c>
      <c r="E13" s="35"/>
      <c r="F13" s="35"/>
      <c r="G13" s="33"/>
      <c r="H13" s="132">
        <v>14</v>
      </c>
      <c r="I13" s="134" t="s">
        <v>122</v>
      </c>
      <c r="J13" s="134"/>
      <c r="K13" s="109" t="s">
        <v>122</v>
      </c>
      <c r="L13" s="109" t="s">
        <v>122</v>
      </c>
      <c r="M13" s="109">
        <v>0</v>
      </c>
      <c r="N13" s="132">
        <v>1</v>
      </c>
      <c r="O13" s="132">
        <v>13</v>
      </c>
      <c r="P13" s="132">
        <v>0</v>
      </c>
      <c r="Q13" s="110"/>
      <c r="R13" s="132">
        <v>0</v>
      </c>
      <c r="S13" s="110">
        <v>14</v>
      </c>
      <c r="T13" s="110">
        <v>0</v>
      </c>
      <c r="U13" s="110">
        <v>0</v>
      </c>
      <c r="V13" s="110">
        <v>0</v>
      </c>
      <c r="W13" s="110">
        <v>1</v>
      </c>
      <c r="X13" s="114">
        <v>1</v>
      </c>
      <c r="Y13" s="114">
        <v>3</v>
      </c>
      <c r="Z13" s="110">
        <v>7</v>
      </c>
      <c r="AA13" s="110">
        <v>2</v>
      </c>
      <c r="AB13" s="110">
        <v>0</v>
      </c>
      <c r="AC13" s="99"/>
      <c r="AD13" s="133" t="s">
        <v>123</v>
      </c>
      <c r="AE13" s="22"/>
    </row>
    <row r="14" spans="1:31" s="10" customFormat="1" ht="12.75" customHeight="1">
      <c r="A14" s="135" t="s">
        <v>124</v>
      </c>
      <c r="B14" s="39"/>
      <c r="C14" s="39"/>
      <c r="D14" s="40" t="s">
        <v>92</v>
      </c>
      <c r="E14" s="40"/>
      <c r="F14" s="40"/>
      <c r="G14" s="41"/>
      <c r="H14" s="136">
        <v>1434</v>
      </c>
      <c r="I14" s="107">
        <v>7</v>
      </c>
      <c r="J14" s="107"/>
      <c r="K14" s="111">
        <v>204</v>
      </c>
      <c r="L14" s="136">
        <v>49</v>
      </c>
      <c r="M14" s="136">
        <v>69</v>
      </c>
      <c r="N14" s="136">
        <v>205</v>
      </c>
      <c r="O14" s="136">
        <v>900</v>
      </c>
      <c r="P14" s="136">
        <v>0</v>
      </c>
      <c r="Q14" s="114"/>
      <c r="R14" s="132">
        <v>0</v>
      </c>
      <c r="S14" s="110">
        <v>1434</v>
      </c>
      <c r="T14" s="114">
        <v>0</v>
      </c>
      <c r="U14" s="114">
        <v>2</v>
      </c>
      <c r="V14" s="114">
        <v>62</v>
      </c>
      <c r="W14" s="114">
        <v>420</v>
      </c>
      <c r="X14" s="114">
        <v>246</v>
      </c>
      <c r="Y14" s="114">
        <v>218</v>
      </c>
      <c r="Z14" s="114">
        <v>259</v>
      </c>
      <c r="AA14" s="114">
        <v>227</v>
      </c>
      <c r="AB14" s="114">
        <v>0</v>
      </c>
      <c r="AC14" s="137"/>
      <c r="AD14" s="138" t="s">
        <v>124</v>
      </c>
      <c r="AE14" s="39"/>
    </row>
    <row r="15" spans="1:31" s="1" customFormat="1" ht="12.75" customHeight="1">
      <c r="A15" s="129" t="s">
        <v>125</v>
      </c>
      <c r="B15" s="22"/>
      <c r="C15" s="22"/>
      <c r="D15" s="35" t="s">
        <v>93</v>
      </c>
      <c r="E15" s="35"/>
      <c r="F15" s="35"/>
      <c r="G15" s="33"/>
      <c r="H15" s="132">
        <v>725</v>
      </c>
      <c r="I15" s="107">
        <v>6</v>
      </c>
      <c r="J15" s="107"/>
      <c r="K15" s="109">
        <v>163</v>
      </c>
      <c r="L15" s="132">
        <v>36</v>
      </c>
      <c r="M15" s="132">
        <v>48</v>
      </c>
      <c r="N15" s="132">
        <v>99</v>
      </c>
      <c r="O15" s="132">
        <v>373</v>
      </c>
      <c r="P15" s="132">
        <v>0</v>
      </c>
      <c r="Q15" s="110"/>
      <c r="R15" s="132">
        <v>0</v>
      </c>
      <c r="S15" s="110">
        <v>725</v>
      </c>
      <c r="T15" s="110">
        <v>0</v>
      </c>
      <c r="U15" s="110">
        <v>0</v>
      </c>
      <c r="V15" s="110">
        <v>68</v>
      </c>
      <c r="W15" s="110">
        <v>249</v>
      </c>
      <c r="X15" s="114">
        <v>125</v>
      </c>
      <c r="Y15" s="114">
        <v>109</v>
      </c>
      <c r="Z15" s="110">
        <v>74</v>
      </c>
      <c r="AA15" s="110">
        <v>100</v>
      </c>
      <c r="AB15" s="110">
        <v>0</v>
      </c>
      <c r="AC15" s="99"/>
      <c r="AD15" s="133" t="s">
        <v>126</v>
      </c>
      <c r="AE15" s="22"/>
    </row>
    <row r="16" spans="1:31" s="1" customFormat="1" ht="7.5" customHeight="1">
      <c r="A16" s="129"/>
      <c r="B16" s="22"/>
      <c r="C16" s="22"/>
      <c r="D16" s="22"/>
      <c r="E16" s="22"/>
      <c r="F16" s="22"/>
      <c r="G16" s="33"/>
      <c r="H16" s="132"/>
      <c r="I16" s="132"/>
      <c r="J16" s="132"/>
      <c r="K16" s="132"/>
      <c r="L16" s="132"/>
      <c r="M16" s="132"/>
      <c r="N16" s="132"/>
      <c r="O16" s="132"/>
      <c r="P16" s="132"/>
      <c r="Q16" s="110"/>
      <c r="R16" s="110"/>
      <c r="S16" s="110"/>
      <c r="T16" s="110"/>
      <c r="U16" s="110"/>
      <c r="V16" s="110"/>
      <c r="W16" s="110"/>
      <c r="X16" s="114"/>
      <c r="Y16" s="114"/>
      <c r="Z16" s="110"/>
      <c r="AA16" s="110"/>
      <c r="AB16" s="110"/>
      <c r="AC16" s="99"/>
      <c r="AD16" s="133"/>
      <c r="AE16" s="22"/>
    </row>
    <row r="17" spans="1:31" s="1" customFormat="1" ht="12.75" customHeight="1">
      <c r="A17" s="129" t="s">
        <v>127</v>
      </c>
      <c r="B17" s="22"/>
      <c r="C17" s="130" t="s">
        <v>94</v>
      </c>
      <c r="D17" s="130"/>
      <c r="E17" s="130"/>
      <c r="F17" s="131"/>
      <c r="G17" s="33"/>
      <c r="H17" s="132">
        <v>667</v>
      </c>
      <c r="I17" s="107">
        <v>1</v>
      </c>
      <c r="J17" s="107"/>
      <c r="K17" s="132">
        <v>53</v>
      </c>
      <c r="L17" s="132">
        <v>16</v>
      </c>
      <c r="M17" s="132">
        <v>18</v>
      </c>
      <c r="N17" s="132">
        <v>85</v>
      </c>
      <c r="O17" s="132">
        <v>494</v>
      </c>
      <c r="P17" s="132">
        <v>0</v>
      </c>
      <c r="Q17" s="110"/>
      <c r="R17" s="132">
        <v>0</v>
      </c>
      <c r="S17" s="110">
        <v>667</v>
      </c>
      <c r="T17" s="110">
        <f>SUM(T18:T20)</f>
        <v>0</v>
      </c>
      <c r="U17" s="110">
        <f>SUM(U18:U20)</f>
        <v>0</v>
      </c>
      <c r="V17" s="110">
        <v>21</v>
      </c>
      <c r="W17" s="110">
        <v>122</v>
      </c>
      <c r="X17" s="110">
        <v>105</v>
      </c>
      <c r="Y17" s="110">
        <v>107</v>
      </c>
      <c r="Z17" s="110">
        <v>128</v>
      </c>
      <c r="AA17" s="110">
        <v>184</v>
      </c>
      <c r="AB17" s="110">
        <f>SUM(AB18:AB20)</f>
        <v>0</v>
      </c>
      <c r="AC17" s="99"/>
      <c r="AD17" s="133" t="s">
        <v>128</v>
      </c>
      <c r="AE17" s="22"/>
    </row>
    <row r="18" spans="1:31" s="1" customFormat="1" ht="12.75" customHeight="1">
      <c r="A18" s="129" t="s">
        <v>129</v>
      </c>
      <c r="B18" s="22"/>
      <c r="C18" s="22"/>
      <c r="D18" s="35" t="s">
        <v>91</v>
      </c>
      <c r="E18" s="35"/>
      <c r="F18" s="35"/>
      <c r="G18" s="33"/>
      <c r="H18" s="132">
        <v>53</v>
      </c>
      <c r="I18" s="134" t="s">
        <v>130</v>
      </c>
      <c r="J18" s="134"/>
      <c r="K18" s="132">
        <v>2</v>
      </c>
      <c r="L18" s="132">
        <v>2</v>
      </c>
      <c r="M18" s="109" t="s">
        <v>130</v>
      </c>
      <c r="N18" s="132">
        <v>13</v>
      </c>
      <c r="O18" s="132">
        <v>36</v>
      </c>
      <c r="P18" s="132">
        <v>0</v>
      </c>
      <c r="Q18" s="110"/>
      <c r="R18" s="132">
        <v>0</v>
      </c>
      <c r="S18" s="110">
        <v>53</v>
      </c>
      <c r="T18" s="110">
        <v>0</v>
      </c>
      <c r="U18" s="110">
        <v>0</v>
      </c>
      <c r="V18" s="110">
        <v>0</v>
      </c>
      <c r="W18" s="108">
        <v>9</v>
      </c>
      <c r="X18" s="114">
        <v>19</v>
      </c>
      <c r="Y18" s="114">
        <v>14</v>
      </c>
      <c r="Z18" s="110">
        <v>10</v>
      </c>
      <c r="AA18" s="110">
        <v>1</v>
      </c>
      <c r="AB18" s="110">
        <v>0</v>
      </c>
      <c r="AC18" s="99"/>
      <c r="AD18" s="133" t="s">
        <v>131</v>
      </c>
      <c r="AE18" s="22"/>
    </row>
    <row r="19" spans="1:31" s="1" customFormat="1" ht="12.75" customHeight="1">
      <c r="A19" s="129" t="s">
        <v>132</v>
      </c>
      <c r="B19" s="22"/>
      <c r="C19" s="22"/>
      <c r="D19" s="35" t="s">
        <v>92</v>
      </c>
      <c r="E19" s="35"/>
      <c r="F19" s="35"/>
      <c r="G19" s="33"/>
      <c r="H19" s="132">
        <v>211</v>
      </c>
      <c r="I19" s="134" t="s">
        <v>133</v>
      </c>
      <c r="J19" s="134"/>
      <c r="K19" s="109">
        <v>11</v>
      </c>
      <c r="L19" s="132">
        <v>8</v>
      </c>
      <c r="M19" s="132">
        <v>8</v>
      </c>
      <c r="N19" s="132">
        <v>41</v>
      </c>
      <c r="O19" s="132">
        <v>143</v>
      </c>
      <c r="P19" s="132">
        <v>0</v>
      </c>
      <c r="Q19" s="110"/>
      <c r="R19" s="132">
        <v>0</v>
      </c>
      <c r="S19" s="110">
        <v>211</v>
      </c>
      <c r="T19" s="110">
        <v>0</v>
      </c>
      <c r="U19" s="110">
        <v>0</v>
      </c>
      <c r="V19" s="108">
        <v>4</v>
      </c>
      <c r="W19" s="108">
        <v>58</v>
      </c>
      <c r="X19" s="114">
        <v>51</v>
      </c>
      <c r="Y19" s="114">
        <v>35</v>
      </c>
      <c r="Z19" s="110">
        <v>38</v>
      </c>
      <c r="AA19" s="108">
        <v>25</v>
      </c>
      <c r="AB19" s="110">
        <v>0</v>
      </c>
      <c r="AC19" s="99"/>
      <c r="AD19" s="133" t="s">
        <v>134</v>
      </c>
      <c r="AE19" s="22"/>
    </row>
    <row r="20" spans="1:31" s="1" customFormat="1" ht="12.75" customHeight="1">
      <c r="A20" s="129" t="s">
        <v>135</v>
      </c>
      <c r="B20" s="22"/>
      <c r="C20" s="22"/>
      <c r="D20" s="35" t="s">
        <v>93</v>
      </c>
      <c r="E20" s="35"/>
      <c r="F20" s="35"/>
      <c r="G20" s="33"/>
      <c r="H20" s="132">
        <v>403</v>
      </c>
      <c r="I20" s="107">
        <v>1</v>
      </c>
      <c r="J20" s="107"/>
      <c r="K20" s="109">
        <v>40</v>
      </c>
      <c r="L20" s="132">
        <v>6</v>
      </c>
      <c r="M20" s="132">
        <v>10</v>
      </c>
      <c r="N20" s="132">
        <v>31</v>
      </c>
      <c r="O20" s="132">
        <v>315</v>
      </c>
      <c r="P20" s="132">
        <v>0</v>
      </c>
      <c r="Q20" s="110"/>
      <c r="R20" s="132">
        <v>0</v>
      </c>
      <c r="S20" s="110">
        <v>403</v>
      </c>
      <c r="T20" s="110">
        <v>0</v>
      </c>
      <c r="U20" s="110">
        <v>0</v>
      </c>
      <c r="V20" s="110">
        <v>17</v>
      </c>
      <c r="W20" s="108">
        <v>55</v>
      </c>
      <c r="X20" s="114">
        <v>35</v>
      </c>
      <c r="Y20" s="114">
        <v>58</v>
      </c>
      <c r="Z20" s="110">
        <v>80</v>
      </c>
      <c r="AA20" s="108">
        <v>158</v>
      </c>
      <c r="AB20" s="110">
        <v>0</v>
      </c>
      <c r="AC20" s="99"/>
      <c r="AD20" s="133" t="s">
        <v>136</v>
      </c>
      <c r="AE20" s="22"/>
    </row>
    <row r="21" spans="1:31" s="1" customFormat="1" ht="7.5" customHeight="1">
      <c r="A21" s="129"/>
      <c r="B21" s="22"/>
      <c r="C21" s="22"/>
      <c r="D21" s="22"/>
      <c r="E21" s="22"/>
      <c r="F21" s="22"/>
      <c r="G21" s="33"/>
      <c r="H21" s="132"/>
      <c r="I21" s="107"/>
      <c r="J21" s="107"/>
      <c r="K21" s="132"/>
      <c r="L21" s="132"/>
      <c r="M21" s="132"/>
      <c r="N21" s="132"/>
      <c r="O21" s="132"/>
      <c r="P21" s="132"/>
      <c r="Q21" s="110"/>
      <c r="R21" s="110"/>
      <c r="S21" s="110"/>
      <c r="T21" s="110"/>
      <c r="U21" s="110"/>
      <c r="V21" s="110"/>
      <c r="W21" s="110"/>
      <c r="X21" s="114"/>
      <c r="Y21" s="114"/>
      <c r="Z21" s="110"/>
      <c r="AA21" s="110"/>
      <c r="AB21" s="110"/>
      <c r="AC21" s="99"/>
      <c r="AD21" s="133"/>
      <c r="AE21" s="22"/>
    </row>
    <row r="22" spans="1:31" s="1" customFormat="1" ht="12.75" customHeight="1">
      <c r="A22" s="129" t="s">
        <v>137</v>
      </c>
      <c r="B22" s="22"/>
      <c r="C22" s="130" t="s">
        <v>96</v>
      </c>
      <c r="D22" s="130"/>
      <c r="E22" s="130"/>
      <c r="F22" s="131"/>
      <c r="G22" s="33"/>
      <c r="H22" s="132">
        <v>2</v>
      </c>
      <c r="I22" s="107">
        <v>1</v>
      </c>
      <c r="J22" s="107"/>
      <c r="K22" s="109" t="s">
        <v>138</v>
      </c>
      <c r="L22" s="132">
        <v>0</v>
      </c>
      <c r="M22" s="132">
        <v>0</v>
      </c>
      <c r="N22" s="109">
        <v>1</v>
      </c>
      <c r="O22" s="109" t="s">
        <v>138</v>
      </c>
      <c r="P22" s="132">
        <v>0</v>
      </c>
      <c r="Q22" s="110"/>
      <c r="R22" s="132">
        <v>0</v>
      </c>
      <c r="S22" s="110">
        <v>2</v>
      </c>
      <c r="T22" s="110">
        <v>0</v>
      </c>
      <c r="U22" s="110">
        <v>0</v>
      </c>
      <c r="V22" s="110">
        <v>0</v>
      </c>
      <c r="W22" s="108" t="s">
        <v>138</v>
      </c>
      <c r="X22" s="110">
        <v>1</v>
      </c>
      <c r="Y22" s="108" t="s">
        <v>138</v>
      </c>
      <c r="Z22" s="110">
        <v>0</v>
      </c>
      <c r="AA22" s="110">
        <v>1</v>
      </c>
      <c r="AB22" s="110">
        <v>0</v>
      </c>
      <c r="AC22" s="99"/>
      <c r="AD22" s="133" t="s">
        <v>139</v>
      </c>
      <c r="AE22" s="22"/>
    </row>
    <row r="23" spans="1:31" s="1" customFormat="1" ht="7.5" customHeight="1">
      <c r="A23" s="22"/>
      <c r="B23" s="22"/>
      <c r="C23" s="50"/>
      <c r="D23" s="50"/>
      <c r="E23" s="50"/>
      <c r="F23" s="22"/>
      <c r="G23" s="33"/>
      <c r="H23" s="132"/>
      <c r="I23" s="107"/>
      <c r="J23" s="107"/>
      <c r="K23" s="132"/>
      <c r="L23" s="132"/>
      <c r="M23" s="132"/>
      <c r="N23" s="132"/>
      <c r="O23" s="132"/>
      <c r="P23" s="132"/>
      <c r="Q23" s="110"/>
      <c r="R23" s="110"/>
      <c r="S23" s="110"/>
      <c r="T23" s="110"/>
      <c r="U23" s="110"/>
      <c r="V23" s="110"/>
      <c r="W23" s="110"/>
      <c r="X23" s="114"/>
      <c r="Y23" s="114"/>
      <c r="Z23" s="110"/>
      <c r="AA23" s="110"/>
      <c r="AB23" s="110"/>
      <c r="AC23" s="99"/>
      <c r="AD23" s="133"/>
      <c r="AE23" s="22"/>
    </row>
    <row r="24" spans="1:31" s="1" customFormat="1" ht="12.75" customHeight="1">
      <c r="A24" s="22">
        <v>10</v>
      </c>
      <c r="B24" s="22"/>
      <c r="C24" s="130" t="s">
        <v>97</v>
      </c>
      <c r="D24" s="130"/>
      <c r="E24" s="130"/>
      <c r="F24" s="131"/>
      <c r="G24" s="33"/>
      <c r="H24" s="132">
        <v>88</v>
      </c>
      <c r="I24" s="107">
        <v>6</v>
      </c>
      <c r="J24" s="107"/>
      <c r="K24" s="132">
        <v>25</v>
      </c>
      <c r="L24" s="132">
        <v>2</v>
      </c>
      <c r="M24" s="132">
        <v>4</v>
      </c>
      <c r="N24" s="132">
        <v>5</v>
      </c>
      <c r="O24" s="132">
        <v>46</v>
      </c>
      <c r="P24" s="132">
        <v>0</v>
      </c>
      <c r="Q24" s="110"/>
      <c r="R24" s="132">
        <v>0</v>
      </c>
      <c r="S24" s="110">
        <v>88</v>
      </c>
      <c r="T24" s="108" t="s">
        <v>140</v>
      </c>
      <c r="U24" s="108">
        <v>6</v>
      </c>
      <c r="V24" s="110">
        <v>20</v>
      </c>
      <c r="W24" s="110">
        <v>14</v>
      </c>
      <c r="X24" s="110">
        <v>5</v>
      </c>
      <c r="Y24" s="110">
        <v>5</v>
      </c>
      <c r="Z24" s="110">
        <v>7</v>
      </c>
      <c r="AA24" s="110">
        <v>31</v>
      </c>
      <c r="AB24" s="108" t="s">
        <v>140</v>
      </c>
      <c r="AC24" s="99"/>
      <c r="AD24" s="133">
        <v>10</v>
      </c>
      <c r="AE24" s="22"/>
    </row>
    <row r="25" spans="1:31" s="1" customFormat="1" ht="12.75" customHeight="1">
      <c r="A25" s="22">
        <v>11</v>
      </c>
      <c r="B25" s="22"/>
      <c r="C25" s="22"/>
      <c r="D25" s="35" t="s">
        <v>98</v>
      </c>
      <c r="E25" s="35"/>
      <c r="F25" s="35"/>
      <c r="G25" s="33"/>
      <c r="H25" s="132">
        <v>22</v>
      </c>
      <c r="I25" s="107">
        <v>3</v>
      </c>
      <c r="J25" s="107"/>
      <c r="K25" s="109">
        <v>10</v>
      </c>
      <c r="L25" s="109" t="s">
        <v>141</v>
      </c>
      <c r="M25" s="109">
        <v>2</v>
      </c>
      <c r="N25" s="132">
        <v>1</v>
      </c>
      <c r="O25" s="132">
        <v>6</v>
      </c>
      <c r="P25" s="109" t="s">
        <v>142</v>
      </c>
      <c r="Q25" s="110"/>
      <c r="R25" s="109" t="s">
        <v>142</v>
      </c>
      <c r="S25" s="110">
        <v>23</v>
      </c>
      <c r="T25" s="108" t="s">
        <v>142</v>
      </c>
      <c r="U25" s="108">
        <v>1</v>
      </c>
      <c r="V25" s="110">
        <v>11</v>
      </c>
      <c r="W25" s="108">
        <v>6</v>
      </c>
      <c r="X25" s="114">
        <v>1</v>
      </c>
      <c r="Y25" s="139">
        <v>2</v>
      </c>
      <c r="Z25" s="110">
        <v>2</v>
      </c>
      <c r="AA25" s="108" t="s">
        <v>142</v>
      </c>
      <c r="AB25" s="110">
        <v>0</v>
      </c>
      <c r="AC25" s="99"/>
      <c r="AD25" s="133">
        <v>11</v>
      </c>
      <c r="AE25" s="22"/>
    </row>
    <row r="26" spans="1:31" s="1" customFormat="1" ht="12.75" customHeight="1">
      <c r="A26" s="22">
        <v>12</v>
      </c>
      <c r="B26" s="22"/>
      <c r="C26" s="22"/>
      <c r="D26" s="35" t="s">
        <v>99</v>
      </c>
      <c r="E26" s="35"/>
      <c r="F26" s="35"/>
      <c r="G26" s="33"/>
      <c r="H26" s="132">
        <v>66</v>
      </c>
      <c r="I26" s="107">
        <v>3</v>
      </c>
      <c r="J26" s="107"/>
      <c r="K26" s="109">
        <v>15</v>
      </c>
      <c r="L26" s="132">
        <v>2</v>
      </c>
      <c r="M26" s="109">
        <v>2</v>
      </c>
      <c r="N26" s="132">
        <v>4</v>
      </c>
      <c r="O26" s="132">
        <v>40</v>
      </c>
      <c r="P26" s="109" t="s">
        <v>130</v>
      </c>
      <c r="Q26" s="110"/>
      <c r="R26" s="109" t="s">
        <v>130</v>
      </c>
      <c r="S26" s="110">
        <v>65</v>
      </c>
      <c r="T26" s="108" t="s">
        <v>130</v>
      </c>
      <c r="U26" s="108">
        <v>5</v>
      </c>
      <c r="V26" s="110">
        <v>9</v>
      </c>
      <c r="W26" s="108">
        <v>8</v>
      </c>
      <c r="X26" s="114">
        <v>4</v>
      </c>
      <c r="Y26" s="114">
        <v>3</v>
      </c>
      <c r="Z26" s="110">
        <v>5</v>
      </c>
      <c r="AA26" s="108">
        <v>31</v>
      </c>
      <c r="AB26" s="110">
        <v>0</v>
      </c>
      <c r="AC26" s="99"/>
      <c r="AD26" s="140">
        <v>12</v>
      </c>
      <c r="AE26" s="22"/>
    </row>
    <row r="27" spans="1:31" s="1" customFormat="1" ht="7.5" customHeight="1">
      <c r="A27" s="22"/>
      <c r="B27" s="22"/>
      <c r="C27" s="22"/>
      <c r="D27" s="22"/>
      <c r="E27" s="22"/>
      <c r="F27" s="22"/>
      <c r="G27" s="33"/>
      <c r="H27" s="132"/>
      <c r="I27" s="107"/>
      <c r="J27" s="107"/>
      <c r="K27" s="132"/>
      <c r="L27" s="132"/>
      <c r="M27" s="132"/>
      <c r="N27" s="132"/>
      <c r="O27" s="132"/>
      <c r="P27" s="132"/>
      <c r="Q27" s="110"/>
      <c r="R27" s="110"/>
      <c r="S27" s="110"/>
      <c r="T27" s="110"/>
      <c r="U27" s="110"/>
      <c r="V27" s="110"/>
      <c r="W27" s="110"/>
      <c r="X27" s="114"/>
      <c r="Y27" s="114"/>
      <c r="Z27" s="110"/>
      <c r="AA27" s="110"/>
      <c r="AB27" s="110"/>
      <c r="AC27" s="99"/>
      <c r="AD27" s="140"/>
      <c r="AE27" s="22"/>
    </row>
    <row r="28" spans="1:31" s="1" customFormat="1" ht="12.75" customHeight="1">
      <c r="A28" s="22">
        <v>13</v>
      </c>
      <c r="B28" s="22"/>
      <c r="C28" s="130" t="s">
        <v>100</v>
      </c>
      <c r="D28" s="130"/>
      <c r="E28" s="130"/>
      <c r="F28" s="131"/>
      <c r="G28" s="33"/>
      <c r="H28" s="132">
        <v>1</v>
      </c>
      <c r="I28" s="107" t="s">
        <v>143</v>
      </c>
      <c r="J28" s="107"/>
      <c r="K28" s="132">
        <v>0</v>
      </c>
      <c r="L28" s="132">
        <v>0</v>
      </c>
      <c r="M28" s="132">
        <v>0</v>
      </c>
      <c r="N28" s="132">
        <v>0</v>
      </c>
      <c r="O28" s="132">
        <v>0</v>
      </c>
      <c r="P28" s="132">
        <v>1</v>
      </c>
      <c r="Q28" s="110"/>
      <c r="R28" s="132">
        <v>0</v>
      </c>
      <c r="S28" s="110">
        <v>1</v>
      </c>
      <c r="T28" s="108" t="s">
        <v>143</v>
      </c>
      <c r="U28" s="108">
        <v>1</v>
      </c>
      <c r="V28" s="108" t="s">
        <v>143</v>
      </c>
      <c r="W28" s="110">
        <v>0</v>
      </c>
      <c r="X28" s="110">
        <v>0</v>
      </c>
      <c r="Y28" s="110">
        <v>0</v>
      </c>
      <c r="Z28" s="110">
        <v>0</v>
      </c>
      <c r="AA28" s="110">
        <v>0</v>
      </c>
      <c r="AB28" s="110">
        <v>0</v>
      </c>
      <c r="AC28" s="99"/>
      <c r="AD28" s="140">
        <v>13</v>
      </c>
      <c r="AE28" s="22"/>
    </row>
    <row r="29" spans="1:31" s="1" customFormat="1" ht="7.5" customHeight="1">
      <c r="A29" s="22"/>
      <c r="B29" s="22"/>
      <c r="C29" s="141"/>
      <c r="D29" s="141"/>
      <c r="E29" s="141"/>
      <c r="F29" s="141"/>
      <c r="G29" s="33"/>
      <c r="H29" s="109"/>
      <c r="I29" s="107"/>
      <c r="J29" s="107"/>
      <c r="K29" s="132"/>
      <c r="L29" s="132"/>
      <c r="M29" s="132"/>
      <c r="N29" s="132"/>
      <c r="O29" s="132"/>
      <c r="P29" s="109"/>
      <c r="Q29" s="110"/>
      <c r="R29" s="110"/>
      <c r="S29" s="110"/>
      <c r="T29" s="110"/>
      <c r="U29" s="110"/>
      <c r="V29" s="110"/>
      <c r="W29" s="110"/>
      <c r="X29" s="114"/>
      <c r="Y29" s="114"/>
      <c r="Z29" s="110"/>
      <c r="AA29" s="110"/>
      <c r="AB29" s="110"/>
      <c r="AC29" s="99"/>
      <c r="AD29" s="140"/>
      <c r="AE29" s="22"/>
    </row>
    <row r="30" spans="1:31" s="1" customFormat="1" ht="12.75" customHeight="1">
      <c r="A30" s="22">
        <v>14</v>
      </c>
      <c r="B30" s="22"/>
      <c r="C30" s="130" t="s">
        <v>101</v>
      </c>
      <c r="D30" s="130"/>
      <c r="E30" s="130"/>
      <c r="F30" s="131"/>
      <c r="G30" s="33"/>
      <c r="H30" s="109">
        <v>0</v>
      </c>
      <c r="I30" s="107" t="s">
        <v>144</v>
      </c>
      <c r="J30" s="107"/>
      <c r="K30" s="132">
        <v>0</v>
      </c>
      <c r="L30" s="132">
        <v>0</v>
      </c>
      <c r="M30" s="132">
        <v>0</v>
      </c>
      <c r="N30" s="132">
        <v>0</v>
      </c>
      <c r="O30" s="132">
        <v>0</v>
      </c>
      <c r="P30" s="132">
        <v>0</v>
      </c>
      <c r="Q30" s="110"/>
      <c r="R30" s="132">
        <v>0</v>
      </c>
      <c r="S30" s="110">
        <f>SUM(U30:AB30)</f>
        <v>0</v>
      </c>
      <c r="T30" s="110">
        <v>0</v>
      </c>
      <c r="U30" s="110">
        <v>0</v>
      </c>
      <c r="V30" s="110">
        <v>0</v>
      </c>
      <c r="W30" s="110">
        <v>0</v>
      </c>
      <c r="X30" s="110">
        <v>0</v>
      </c>
      <c r="Y30" s="110">
        <v>0</v>
      </c>
      <c r="Z30" s="110">
        <v>0</v>
      </c>
      <c r="AA30" s="110">
        <v>0</v>
      </c>
      <c r="AB30" s="110">
        <v>0</v>
      </c>
      <c r="AC30" s="99"/>
      <c r="AD30" s="140">
        <v>14</v>
      </c>
      <c r="AE30" s="22"/>
    </row>
    <row r="31" spans="1:31" s="1" customFormat="1" ht="7.5" customHeight="1">
      <c r="A31" s="22"/>
      <c r="B31" s="22"/>
      <c r="C31" s="141"/>
      <c r="D31" s="141"/>
      <c r="E31" s="141"/>
      <c r="F31" s="141"/>
      <c r="G31" s="33"/>
      <c r="H31" s="132"/>
      <c r="I31" s="107"/>
      <c r="J31" s="107"/>
      <c r="K31" s="132"/>
      <c r="L31" s="132"/>
      <c r="M31" s="132"/>
      <c r="N31" s="132"/>
      <c r="O31" s="132"/>
      <c r="P31" s="132"/>
      <c r="Q31" s="110"/>
      <c r="R31" s="110"/>
      <c r="S31" s="110"/>
      <c r="T31" s="110"/>
      <c r="U31" s="110"/>
      <c r="V31" s="110"/>
      <c r="W31" s="110"/>
      <c r="X31" s="114"/>
      <c r="Y31" s="114"/>
      <c r="Z31" s="110"/>
      <c r="AA31" s="110"/>
      <c r="AB31" s="110"/>
      <c r="AC31" s="99"/>
      <c r="AD31" s="140"/>
      <c r="AE31" s="22"/>
    </row>
    <row r="32" spans="1:31" s="1" customFormat="1" ht="12.75" customHeight="1">
      <c r="A32" s="22">
        <v>15</v>
      </c>
      <c r="B32" s="22"/>
      <c r="C32" s="130" t="s">
        <v>102</v>
      </c>
      <c r="D32" s="130"/>
      <c r="E32" s="130"/>
      <c r="F32" s="131"/>
      <c r="G32" s="33"/>
      <c r="H32" s="132">
        <v>3</v>
      </c>
      <c r="I32" s="107" t="s">
        <v>95</v>
      </c>
      <c r="J32" s="107"/>
      <c r="K32" s="132">
        <v>0</v>
      </c>
      <c r="L32" s="132">
        <v>0</v>
      </c>
      <c r="M32" s="132">
        <v>0</v>
      </c>
      <c r="N32" s="132">
        <v>0</v>
      </c>
      <c r="O32" s="132">
        <v>0</v>
      </c>
      <c r="P32" s="132">
        <v>0</v>
      </c>
      <c r="Q32" s="110"/>
      <c r="R32" s="110">
        <v>3</v>
      </c>
      <c r="S32" s="110">
        <v>3</v>
      </c>
      <c r="T32" s="110">
        <v>0</v>
      </c>
      <c r="U32" s="110">
        <v>0</v>
      </c>
      <c r="V32" s="110">
        <v>0</v>
      </c>
      <c r="W32" s="110">
        <v>0</v>
      </c>
      <c r="X32" s="110">
        <v>0</v>
      </c>
      <c r="Y32" s="110">
        <v>0</v>
      </c>
      <c r="Z32" s="110">
        <v>0</v>
      </c>
      <c r="AA32" s="110">
        <v>0</v>
      </c>
      <c r="AB32" s="110">
        <v>3</v>
      </c>
      <c r="AC32" s="99"/>
      <c r="AD32" s="140">
        <v>15</v>
      </c>
      <c r="AE32" s="22"/>
    </row>
    <row r="33" spans="1:31" s="1" customFormat="1" ht="7.5" customHeight="1">
      <c r="A33" s="22"/>
      <c r="B33" s="22"/>
      <c r="C33" s="141"/>
      <c r="D33" s="141"/>
      <c r="E33" s="141"/>
      <c r="F33" s="142"/>
      <c r="G33" s="33"/>
      <c r="H33" s="132"/>
      <c r="I33" s="143"/>
      <c r="J33" s="143"/>
      <c r="K33" s="132"/>
      <c r="L33" s="132"/>
      <c r="M33" s="132"/>
      <c r="N33" s="132"/>
      <c r="O33" s="132"/>
      <c r="P33" s="132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99"/>
      <c r="AD33" s="129"/>
      <c r="AE33" s="22"/>
    </row>
    <row r="34" spans="1:31" s="120" customFormat="1" ht="12.75" customHeight="1">
      <c r="A34" s="144" t="s">
        <v>86</v>
      </c>
      <c r="B34" s="144"/>
      <c r="C34" s="28" t="s">
        <v>145</v>
      </c>
      <c r="D34" s="27" t="s">
        <v>88</v>
      </c>
      <c r="E34" s="27"/>
      <c r="F34" s="27"/>
      <c r="G34" s="29"/>
      <c r="H34" s="116">
        <v>3048</v>
      </c>
      <c r="I34" s="117">
        <v>11</v>
      </c>
      <c r="J34" s="117"/>
      <c r="K34" s="118">
        <v>448</v>
      </c>
      <c r="L34" s="119">
        <v>89</v>
      </c>
      <c r="M34" s="119">
        <v>136</v>
      </c>
      <c r="N34" s="119">
        <v>404</v>
      </c>
      <c r="O34" s="118">
        <v>1953</v>
      </c>
      <c r="P34" s="119">
        <v>4</v>
      </c>
      <c r="R34" s="119">
        <v>3</v>
      </c>
      <c r="S34" s="116">
        <v>3048</v>
      </c>
      <c r="T34" s="116">
        <v>1</v>
      </c>
      <c r="U34" s="119">
        <v>7</v>
      </c>
      <c r="V34" s="119">
        <v>177</v>
      </c>
      <c r="W34" s="119">
        <v>798</v>
      </c>
      <c r="X34" s="121">
        <v>529</v>
      </c>
      <c r="Y34" s="121">
        <v>460</v>
      </c>
      <c r="Z34" s="119">
        <v>497</v>
      </c>
      <c r="AA34" s="119">
        <v>576</v>
      </c>
      <c r="AB34" s="119">
        <v>3</v>
      </c>
      <c r="AC34" s="122"/>
      <c r="AD34" s="123" t="s">
        <v>146</v>
      </c>
      <c r="AE34" s="145" t="s">
        <v>89</v>
      </c>
    </row>
    <row r="35" spans="1:31" s="1" customFormat="1" ht="7.5" customHeight="1" thickBot="1">
      <c r="A35" s="56"/>
      <c r="B35" s="56"/>
      <c r="C35" s="56"/>
      <c r="D35" s="56"/>
      <c r="E35" s="56"/>
      <c r="F35" s="56"/>
      <c r="G35" s="146"/>
      <c r="H35" s="147"/>
      <c r="I35" s="147"/>
      <c r="J35" s="147"/>
      <c r="K35" s="147"/>
      <c r="L35" s="147"/>
      <c r="M35" s="147"/>
      <c r="N35" s="147"/>
      <c r="O35" s="147"/>
      <c r="P35" s="147"/>
      <c r="R35" s="148"/>
      <c r="S35" s="149"/>
      <c r="T35" s="149"/>
      <c r="U35" s="148"/>
      <c r="V35" s="148"/>
      <c r="W35" s="148"/>
      <c r="X35" s="150"/>
      <c r="Y35" s="150"/>
      <c r="Z35" s="148"/>
      <c r="AA35" s="148"/>
      <c r="AB35" s="148"/>
      <c r="AC35" s="151"/>
      <c r="AD35" s="57"/>
      <c r="AE35" s="56"/>
    </row>
    <row r="36" spans="1:30" s="60" customFormat="1" ht="19.5" customHeight="1" thickTop="1">
      <c r="A36" s="152" t="s">
        <v>103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R36" s="153" t="s">
        <v>147</v>
      </c>
      <c r="S36" s="153"/>
      <c r="T36" s="153"/>
      <c r="U36" s="153"/>
      <c r="V36" s="153"/>
      <c r="W36" s="153"/>
      <c r="X36" s="153"/>
      <c r="Y36" s="154"/>
      <c r="Z36" s="155"/>
      <c r="AC36" s="156"/>
      <c r="AD36" s="156"/>
    </row>
    <row r="37" spans="1:16" ht="20.25" customHeight="1">
      <c r="A37" s="157" t="s">
        <v>104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</row>
  </sheetData>
  <mergeCells count="56">
    <mergeCell ref="A34:B34"/>
    <mergeCell ref="I34:J34"/>
    <mergeCell ref="I10:J10"/>
    <mergeCell ref="I23:J23"/>
    <mergeCell ref="I15:J15"/>
    <mergeCell ref="I17:J17"/>
    <mergeCell ref="I11:J11"/>
    <mergeCell ref="I29:J29"/>
    <mergeCell ref="I30:J30"/>
    <mergeCell ref="C32:F32"/>
    <mergeCell ref="I32:J32"/>
    <mergeCell ref="I7:J7"/>
    <mergeCell ref="I8:J8"/>
    <mergeCell ref="I24:J24"/>
    <mergeCell ref="I22:J22"/>
    <mergeCell ref="I12:J12"/>
    <mergeCell ref="I13:J13"/>
    <mergeCell ref="I9:J9"/>
    <mergeCell ref="I14:J14"/>
    <mergeCell ref="A37:P37"/>
    <mergeCell ref="A36:P36"/>
    <mergeCell ref="I27:J27"/>
    <mergeCell ref="D25:F25"/>
    <mergeCell ref="I25:J25"/>
    <mergeCell ref="D26:F26"/>
    <mergeCell ref="I26:J26"/>
    <mergeCell ref="C30:F30"/>
    <mergeCell ref="I28:J28"/>
    <mergeCell ref="I31:J31"/>
    <mergeCell ref="A7:B7"/>
    <mergeCell ref="C12:F12"/>
    <mergeCell ref="D13:F13"/>
    <mergeCell ref="D14:F14"/>
    <mergeCell ref="C24:F24"/>
    <mergeCell ref="D20:F20"/>
    <mergeCell ref="C17:F17"/>
    <mergeCell ref="D18:F18"/>
    <mergeCell ref="C22:F22"/>
    <mergeCell ref="R2:T2"/>
    <mergeCell ref="L2:P2"/>
    <mergeCell ref="K4:N4"/>
    <mergeCell ref="A4:G5"/>
    <mergeCell ref="Z3:AE3"/>
    <mergeCell ref="AD4:AE5"/>
    <mergeCell ref="AB5:AC5"/>
    <mergeCell ref="I6:J6"/>
    <mergeCell ref="K1:P1"/>
    <mergeCell ref="R1:V1"/>
    <mergeCell ref="C28:F28"/>
    <mergeCell ref="D19:F19"/>
    <mergeCell ref="I18:J18"/>
    <mergeCell ref="I19:J19"/>
    <mergeCell ref="I21:J21"/>
    <mergeCell ref="I20:J20"/>
    <mergeCell ref="D15:F15"/>
    <mergeCell ref="V4:Z4"/>
  </mergeCells>
  <printOptions/>
  <pageMargins left="0.47" right="0.19" top="0.81" bottom="0" header="6.53" footer="0.5118110236220472"/>
  <pageSetup horizontalDpi="600" verticalDpi="600" orientation="portrait" paperSize="9" scale="86"/>
  <colBreaks count="1" manualBreakCount="1">
    <brk id="16" max="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2006-12-28T05:05:44Z</dcterms:created>
  <dcterms:modified xsi:type="dcterms:W3CDTF">2006-12-28T05:05:52Z</dcterms:modified>
  <cp:category/>
  <cp:version/>
  <cp:contentType/>
  <cp:contentStatus/>
</cp:coreProperties>
</file>