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<sst xmlns="http://schemas.openxmlformats.org/spreadsheetml/2006/main" count="226" uniqueCount="110">
  <si>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</si>
  <si>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</si>
  <si>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</si>
  <si>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</si>
  <si>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</si>
  <si>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</si>
  <si>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</si>
  <si>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</si>
  <si>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</si>
  <si>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</si>
  <si>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</si>
  <si>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</si>
  <si>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</si>
  <si>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</si>
  <si>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</si>
  <si>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</si>
  <si>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</si>
  <si>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</si>
  <si>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</si>
  <si>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</si>
  <si>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</si>
  <si>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</si>
  <si>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</si>
  <si>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</si>
  <si>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</si>
  <si>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</si>
  <si>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</si>
  <si>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</si>
  <si>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</si>
  <si>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</si>
  <si>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</si>
  <si>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</si>
  <si>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</si>
  <si>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</si>
  <si>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</si>
  <si>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</si>
  <si>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</si>
  <si>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</si>
  <si>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</si>
  <si>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</si>
  <si>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</si>
  <si>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</si>
  <si>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</si>
  <si>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</si>
  <si>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</si>
  <si>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</si>
  <si>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</si>
  <si>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</si>
  <si>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</si>
  <si>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</si>
  <si>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</si>
  <si>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</si>
  <si>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</si>
  <si>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</si>
  <si>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</si>
  <si>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</si>
  <si>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</si>
  <si>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</si>
  <si>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</si>
  <si>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</si>
  <si>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</si>
  <si>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</si>
  <si>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</si>
  <si>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</si>
  <si>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</si>
  <si>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</si>
  <si>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</si>
  <si>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</si>
  <si>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</si>
  <si>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</si>
  <si>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</si>
  <si>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</si>
  <si>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</si>
  <si>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</si>
  <si>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</si>
  <si>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</si>
  <si>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</si>
  <si>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</si>
  <si>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</si>
  <si>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</si>
  <si>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</si>
  <si>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</si>
  <si>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</si>
  <si>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</si>
  <si>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</si>
  <si>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</si>
  <si>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</si>
  <si>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</si>
  <si>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</si>
  <si>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</si>
  <si>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</si>
  <si>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</si>
  <si>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</si>
  <si>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</si>
  <si>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</si>
  <si>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江府町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</si>
  <si>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</si>
  <si>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</si>
  <si>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</si>
  <si>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</si>
  <si>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</si>
  <si>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</si>
  <si>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</si>
  <si>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</si>
  <si>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</si>
  <si>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</si>
  <si>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</si>
  <si>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①収益的収支比率が５０％前後と、１００％には程遠く、地方債償還金が大きな負担となっていることが分かる。
④企業債残高対事業規模比率がかなり高く、ここでも地方債償還金が大きな負担となっていることが分かる。
⑤経費回収率が２０％前後であり、一般会計からの繰入に依存していることが分かる。
⑥汚水処理原価も全国水準に比べてかなり高い。
⑧水洗化率は、本町が早くから集合処理施設に整備に取り掛かっていたため、比較的高い。</t>
    <phoneticPr fontId="4"/>
  </si>
  <si>
    <t>管路更新は実施していない。
施設の更新もまだ実施していない。</t>
    <phoneticPr fontId="4"/>
  </si>
  <si>
    <t>地方債償還金が大きな負担となっており、経費回収率も低く、汚水処理原価も高くなっていることから、先ずは適正な使用料収入の確保が必要と思われる。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</si>
</sst>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732672"/>
        <c:axId val="3073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732672"/>
        <c:axId val="30733824"/>
      </c:lineChart>
      <c:dateAx>
        <c:axId val="3073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733824"/>
        <c:crosses val="autoZero"/>
        <c:auto val="1"/>
        <c:lblOffset val="100"/>
        <c:baseTimeUnit val="years"/>
      </c:dateAx>
      <c:valAx>
        <c:axId val="3073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73267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24800"/>
        <c:axId val="120526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24800"/>
        <c:axId val="120526720"/>
      </c:lineChart>
      <c:dateAx>
        <c:axId val="120524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526720"/>
        <c:crosses val="autoZero"/>
        <c:auto val="1"/>
        <c:lblOffset val="100"/>
        <c:baseTimeUnit val="years"/>
      </c:dateAx>
      <c:valAx>
        <c:axId val="120526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524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93.03</c:v>
                </c:pt>
                <c:pt idx="1">
                  <c:v>91.81</c:v>
                </c:pt>
                <c:pt idx="2">
                  <c:v>89.71</c:v>
                </c:pt>
                <c:pt idx="3">
                  <c:v>92.11</c:v>
                </c:pt>
                <c:pt idx="4">
                  <c:v>91.31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44640"/>
        <c:axId val="120555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44640"/>
        <c:axId val="120555008"/>
      </c:lineChart>
      <c:dateAx>
        <c:axId val="120544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555008"/>
        <c:crosses val="autoZero"/>
        <c:auto val="1"/>
        <c:lblOffset val="100"/>
        <c:baseTimeUnit val="years"/>
      </c:dateAx>
      <c:valAx>
        <c:axId val="120555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544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52.1</c:v>
                </c:pt>
                <c:pt idx="1">
                  <c:v>52.05</c:v>
                </c:pt>
                <c:pt idx="2">
                  <c:v>47.41</c:v>
                </c:pt>
                <c:pt idx="3">
                  <c:v>43.73</c:v>
                </c:pt>
                <c:pt idx="4">
                  <c:v>51.28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871808"/>
        <c:axId val="42882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71808"/>
        <c:axId val="42882176"/>
      </c:lineChart>
      <c:dateAx>
        <c:axId val="42871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882176"/>
        <c:crosses val="autoZero"/>
        <c:auto val="1"/>
        <c:lblOffset val="100"/>
        <c:baseTimeUnit val="years"/>
      </c:dateAx>
      <c:valAx>
        <c:axId val="42882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871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908288"/>
        <c:axId val="4292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08288"/>
        <c:axId val="42922752"/>
      </c:lineChart>
      <c:dateAx>
        <c:axId val="42908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2922752"/>
        <c:crosses val="autoZero"/>
        <c:auto val="1"/>
        <c:lblOffset val="100"/>
        <c:baseTimeUnit val="years"/>
      </c:dateAx>
      <c:valAx>
        <c:axId val="42922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290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132608"/>
        <c:axId val="44134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132608"/>
        <c:axId val="44134784"/>
      </c:lineChart>
      <c:dateAx>
        <c:axId val="44132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134784"/>
        <c:crosses val="autoZero"/>
        <c:auto val="1"/>
        <c:lblOffset val="100"/>
        <c:baseTimeUnit val="years"/>
      </c:dateAx>
      <c:valAx>
        <c:axId val="441347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132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55104"/>
        <c:axId val="4425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55104"/>
        <c:axId val="44257280"/>
      </c:lineChart>
      <c:dateAx>
        <c:axId val="4425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57280"/>
        <c:crosses val="autoZero"/>
        <c:auto val="1"/>
        <c:lblOffset val="100"/>
        <c:baseTimeUnit val="years"/>
      </c:dateAx>
      <c:valAx>
        <c:axId val="4425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25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79296"/>
        <c:axId val="442812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79296"/>
        <c:axId val="44281216"/>
      </c:lineChart>
      <c:dateAx>
        <c:axId val="44279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281216"/>
        <c:crosses val="autoZero"/>
        <c:auto val="1"/>
        <c:lblOffset val="100"/>
        <c:baseTimeUnit val="years"/>
      </c:dateAx>
      <c:valAx>
        <c:axId val="442812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279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5689.88</c:v>
                </c:pt>
                <c:pt idx="1">
                  <c:v>5936.43</c:v>
                </c:pt>
                <c:pt idx="2">
                  <c:v>5733.9</c:v>
                </c:pt>
                <c:pt idx="3">
                  <c:v>5827.7</c:v>
                </c:pt>
                <c:pt idx="4">
                  <c:v>5434.94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19872"/>
        <c:axId val="44321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19872"/>
        <c:axId val="44321792"/>
      </c:lineChart>
      <c:dateAx>
        <c:axId val="44319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321792"/>
        <c:crosses val="autoZero"/>
        <c:auto val="1"/>
        <c:lblOffset val="100"/>
        <c:baseTimeUnit val="years"/>
      </c:dateAx>
      <c:valAx>
        <c:axId val="44321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19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20.260000000000002</c:v>
                </c:pt>
                <c:pt idx="1">
                  <c:v>20.05</c:v>
                </c:pt>
                <c:pt idx="2">
                  <c:v>20.21</c:v>
                </c:pt>
                <c:pt idx="3">
                  <c:v>19.12</c:v>
                </c:pt>
                <c:pt idx="4">
                  <c:v>17.88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52256"/>
        <c:axId val="44354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52256"/>
        <c:axId val="44354176"/>
      </c:lineChart>
      <c:dateAx>
        <c:axId val="4435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354176"/>
        <c:crosses val="autoZero"/>
        <c:auto val="1"/>
        <c:lblOffset val="100"/>
        <c:baseTimeUnit val="years"/>
      </c:dateAx>
      <c:valAx>
        <c:axId val="44354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35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618.59</c:v>
                </c:pt>
                <c:pt idx="1">
                  <c:v>628.11</c:v>
                </c:pt>
                <c:pt idx="2">
                  <c:v>679.44</c:v>
                </c:pt>
                <c:pt idx="3">
                  <c:v>747.41</c:v>
                </c:pt>
                <c:pt idx="4">
                  <c:v>758.95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316224"/>
        <c:axId val="4931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316224"/>
        <c:axId val="49318144"/>
      </c:lineChart>
      <c:dateAx>
        <c:axId val="4931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9318144"/>
        <c:crosses val="autoZero"/>
        <c:auto val="1"/>
        <c:lblOffset val="100"/>
        <c:baseTimeUnit val="years"/>
      </c:dateAx>
      <c:valAx>
        <c:axId val="4931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931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61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江府町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3212</v>
      </c>
      <c r="AM8" s="64"/>
      <c r="AN8" s="64"/>
      <c r="AO8" s="64"/>
      <c r="AP8" s="64"/>
      <c r="AQ8" s="64"/>
      <c r="AR8" s="64"/>
      <c r="AS8" s="64"/>
      <c r="AT8" s="63">
        <f>データ!S6</f>
        <v>124.52</v>
      </c>
      <c r="AU8" s="63"/>
      <c r="AV8" s="63"/>
      <c r="AW8" s="63"/>
      <c r="AX8" s="63"/>
      <c r="AY8" s="63"/>
      <c r="AZ8" s="63"/>
      <c r="BA8" s="63"/>
      <c r="BB8" s="63">
        <f>データ!T6</f>
        <v>25.8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53.12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3207</v>
      </c>
      <c r="AE10" s="64"/>
      <c r="AF10" s="64"/>
      <c r="AG10" s="64"/>
      <c r="AH10" s="64"/>
      <c r="AI10" s="64"/>
      <c r="AJ10" s="64"/>
      <c r="AK10" s="2"/>
      <c r="AL10" s="64">
        <f>データ!U6</f>
        <v>1692</v>
      </c>
      <c r="AM10" s="64"/>
      <c r="AN10" s="64"/>
      <c r="AO10" s="64"/>
      <c r="AP10" s="64"/>
      <c r="AQ10" s="64"/>
      <c r="AR10" s="64"/>
      <c r="AS10" s="64"/>
      <c r="AT10" s="63">
        <f>データ!V6</f>
        <v>0.97</v>
      </c>
      <c r="AU10" s="63"/>
      <c r="AV10" s="63"/>
      <c r="AW10" s="63"/>
      <c r="AX10" s="63"/>
      <c r="AY10" s="63"/>
      <c r="AZ10" s="63"/>
      <c r="BA10" s="63"/>
      <c r="BB10" s="63">
        <f>データ!W6</f>
        <v>1744.33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35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53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54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55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56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57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58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59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60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61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62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63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64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65</v>
      </c>
      <c r="B5" s="29"/>
      <c r="C5" s="29"/>
      <c r="D5" s="29"/>
      <c r="E5" s="29"/>
      <c r="F5" s="29"/>
      <c r="G5" s="29"/>
      <c r="H5" s="30" t="s">
        <v>66</v>
      </c>
      <c r="I5" s="30" t="s">
        <v>67</v>
      </c>
      <c r="J5" s="30" t="s">
        <v>68</v>
      </c>
      <c r="K5" s="30" t="s">
        <v>69</v>
      </c>
      <c r="L5" s="30" t="s">
        <v>70</v>
      </c>
      <c r="M5" s="30" t="s">
        <v>71</v>
      </c>
      <c r="N5" s="30" t="s">
        <v>72</v>
      </c>
      <c r="O5" s="30" t="s">
        <v>73</v>
      </c>
      <c r="P5" s="30" t="s">
        <v>74</v>
      </c>
      <c r="Q5" s="30" t="s">
        <v>75</v>
      </c>
      <c r="R5" s="30" t="s">
        <v>76</v>
      </c>
      <c r="S5" s="30" t="s">
        <v>77</v>
      </c>
      <c r="T5" s="30" t="s">
        <v>78</v>
      </c>
      <c r="U5" s="30" t="s">
        <v>79</v>
      </c>
      <c r="V5" s="30" t="s">
        <v>80</v>
      </c>
      <c r="W5" s="30" t="s">
        <v>81</v>
      </c>
      <c r="X5" s="30" t="s">
        <v>82</v>
      </c>
      <c r="Y5" s="30" t="s">
        <v>83</v>
      </c>
      <c r="Z5" s="30" t="s">
        <v>84</v>
      </c>
      <c r="AA5" s="30" t="s">
        <v>85</v>
      </c>
      <c r="AB5" s="30" t="s">
        <v>86</v>
      </c>
      <c r="AC5" s="30" t="s">
        <v>87</v>
      </c>
      <c r="AD5" s="30" t="s">
        <v>88</v>
      </c>
      <c r="AE5" s="30" t="s">
        <v>89</v>
      </c>
      <c r="AF5" s="30" t="s">
        <v>90</v>
      </c>
      <c r="AG5" s="30" t="s">
        <v>91</v>
      </c>
      <c r="AH5" s="30" t="s">
        <v>92</v>
      </c>
      <c r="AI5" s="30" t="s">
        <v>82</v>
      </c>
      <c r="AJ5" s="30" t="s">
        <v>83</v>
      </c>
      <c r="AK5" s="30" t="s">
        <v>84</v>
      </c>
      <c r="AL5" s="30" t="s">
        <v>85</v>
      </c>
      <c r="AM5" s="30" t="s">
        <v>86</v>
      </c>
      <c r="AN5" s="30" t="s">
        <v>87</v>
      </c>
      <c r="AO5" s="30" t="s">
        <v>88</v>
      </c>
      <c r="AP5" s="30" t="s">
        <v>89</v>
      </c>
      <c r="AQ5" s="30" t="s">
        <v>90</v>
      </c>
      <c r="AR5" s="30" t="s">
        <v>91</v>
      </c>
      <c r="AS5" s="30" t="s">
        <v>93</v>
      </c>
      <c r="AT5" s="30" t="s">
        <v>82</v>
      </c>
      <c r="AU5" s="30" t="s">
        <v>83</v>
      </c>
      <c r="AV5" s="30" t="s">
        <v>84</v>
      </c>
      <c r="AW5" s="30" t="s">
        <v>85</v>
      </c>
      <c r="AX5" s="30" t="s">
        <v>86</v>
      </c>
      <c r="AY5" s="30" t="s">
        <v>87</v>
      </c>
      <c r="AZ5" s="30" t="s">
        <v>88</v>
      </c>
      <c r="BA5" s="30" t="s">
        <v>89</v>
      </c>
      <c r="BB5" s="30" t="s">
        <v>90</v>
      </c>
      <c r="BC5" s="30" t="s">
        <v>91</v>
      </c>
      <c r="BD5" s="30" t="s">
        <v>93</v>
      </c>
      <c r="BE5" s="30" t="s">
        <v>82</v>
      </c>
      <c r="BF5" s="30" t="s">
        <v>83</v>
      </c>
      <c r="BG5" s="30" t="s">
        <v>84</v>
      </c>
      <c r="BH5" s="30" t="s">
        <v>85</v>
      </c>
      <c r="BI5" s="30" t="s">
        <v>86</v>
      </c>
      <c r="BJ5" s="30" t="s">
        <v>87</v>
      </c>
      <c r="BK5" s="30" t="s">
        <v>88</v>
      </c>
      <c r="BL5" s="30" t="s">
        <v>89</v>
      </c>
      <c r="BM5" s="30" t="s">
        <v>90</v>
      </c>
      <c r="BN5" s="30" t="s">
        <v>91</v>
      </c>
      <c r="BO5" s="30" t="s">
        <v>93</v>
      </c>
      <c r="BP5" s="30" t="s">
        <v>82</v>
      </c>
      <c r="BQ5" s="30" t="s">
        <v>83</v>
      </c>
      <c r="BR5" s="30" t="s">
        <v>84</v>
      </c>
      <c r="BS5" s="30" t="s">
        <v>85</v>
      </c>
      <c r="BT5" s="30" t="s">
        <v>86</v>
      </c>
      <c r="BU5" s="30" t="s">
        <v>87</v>
      </c>
      <c r="BV5" s="30" t="s">
        <v>88</v>
      </c>
      <c r="BW5" s="30" t="s">
        <v>89</v>
      </c>
      <c r="BX5" s="30" t="s">
        <v>90</v>
      </c>
      <c r="BY5" s="30" t="s">
        <v>91</v>
      </c>
      <c r="BZ5" s="30" t="s">
        <v>93</v>
      </c>
      <c r="CA5" s="30" t="s">
        <v>82</v>
      </c>
      <c r="CB5" s="30" t="s">
        <v>83</v>
      </c>
      <c r="CC5" s="30" t="s">
        <v>84</v>
      </c>
      <c r="CD5" s="30" t="s">
        <v>85</v>
      </c>
      <c r="CE5" s="30" t="s">
        <v>86</v>
      </c>
      <c r="CF5" s="30" t="s">
        <v>87</v>
      </c>
      <c r="CG5" s="30" t="s">
        <v>88</v>
      </c>
      <c r="CH5" s="30" t="s">
        <v>89</v>
      </c>
      <c r="CI5" s="30" t="s">
        <v>90</v>
      </c>
      <c r="CJ5" s="30" t="s">
        <v>91</v>
      </c>
      <c r="CK5" s="30" t="s">
        <v>93</v>
      </c>
      <c r="CL5" s="30" t="s">
        <v>82</v>
      </c>
      <c r="CM5" s="30" t="s">
        <v>83</v>
      </c>
      <c r="CN5" s="30" t="s">
        <v>84</v>
      </c>
      <c r="CO5" s="30" t="s">
        <v>85</v>
      </c>
      <c r="CP5" s="30" t="s">
        <v>86</v>
      </c>
      <c r="CQ5" s="30" t="s">
        <v>87</v>
      </c>
      <c r="CR5" s="30" t="s">
        <v>88</v>
      </c>
      <c r="CS5" s="30" t="s">
        <v>89</v>
      </c>
      <c r="CT5" s="30" t="s">
        <v>90</v>
      </c>
      <c r="CU5" s="30" t="s">
        <v>91</v>
      </c>
      <c r="CV5" s="30" t="s">
        <v>93</v>
      </c>
      <c r="CW5" s="30" t="s">
        <v>82</v>
      </c>
      <c r="CX5" s="30" t="s">
        <v>83</v>
      </c>
      <c r="CY5" s="30" t="s">
        <v>84</v>
      </c>
      <c r="CZ5" s="30" t="s">
        <v>85</v>
      </c>
      <c r="DA5" s="30" t="s">
        <v>86</v>
      </c>
      <c r="DB5" s="30" t="s">
        <v>87</v>
      </c>
      <c r="DC5" s="30" t="s">
        <v>88</v>
      </c>
      <c r="DD5" s="30" t="s">
        <v>89</v>
      </c>
      <c r="DE5" s="30" t="s">
        <v>90</v>
      </c>
      <c r="DF5" s="30" t="s">
        <v>91</v>
      </c>
      <c r="DG5" s="30" t="s">
        <v>93</v>
      </c>
      <c r="DH5" s="30" t="s">
        <v>82</v>
      </c>
      <c r="DI5" s="30" t="s">
        <v>83</v>
      </c>
      <c r="DJ5" s="30" t="s">
        <v>84</v>
      </c>
      <c r="DK5" s="30" t="s">
        <v>85</v>
      </c>
      <c r="DL5" s="30" t="s">
        <v>86</v>
      </c>
      <c r="DM5" s="30" t="s">
        <v>87</v>
      </c>
      <c r="DN5" s="30" t="s">
        <v>88</v>
      </c>
      <c r="DO5" s="30" t="s">
        <v>89</v>
      </c>
      <c r="DP5" s="30" t="s">
        <v>90</v>
      </c>
      <c r="DQ5" s="30" t="s">
        <v>91</v>
      </c>
      <c r="DR5" s="30" t="s">
        <v>93</v>
      </c>
      <c r="DS5" s="30" t="s">
        <v>82</v>
      </c>
      <c r="DT5" s="30" t="s">
        <v>83</v>
      </c>
      <c r="DU5" s="30" t="s">
        <v>84</v>
      </c>
      <c r="DV5" s="30" t="s">
        <v>85</v>
      </c>
      <c r="DW5" s="30" t="s">
        <v>86</v>
      </c>
      <c r="DX5" s="30" t="s">
        <v>87</v>
      </c>
      <c r="DY5" s="30" t="s">
        <v>88</v>
      </c>
      <c r="DZ5" s="30" t="s">
        <v>89</v>
      </c>
      <c r="EA5" s="30" t="s">
        <v>90</v>
      </c>
      <c r="EB5" s="30" t="s">
        <v>91</v>
      </c>
      <c r="EC5" s="30" t="s">
        <v>93</v>
      </c>
      <c r="ED5" s="30" t="s">
        <v>82</v>
      </c>
      <c r="EE5" s="30" t="s">
        <v>83</v>
      </c>
      <c r="EF5" s="30" t="s">
        <v>84</v>
      </c>
      <c r="EG5" s="30" t="s">
        <v>85</v>
      </c>
      <c r="EH5" s="30" t="s">
        <v>86</v>
      </c>
      <c r="EI5" s="30" t="s">
        <v>87</v>
      </c>
      <c r="EJ5" s="30" t="s">
        <v>88</v>
      </c>
      <c r="EK5" s="30" t="s">
        <v>89</v>
      </c>
      <c r="EL5" s="30" t="s">
        <v>90</v>
      </c>
      <c r="EM5" s="30" t="s">
        <v>91</v>
      </c>
      <c r="EN5" s="30" t="s">
        <v>93</v>
      </c>
    </row>
    <row r="6" spans="1:144" s="34" customFormat="1">
      <c r="A6" s="26" t="s">
        <v>94</v>
      </c>
      <c r="B6" s="31">
        <f>B7</f>
        <v>2014</v>
      </c>
      <c r="C6" s="31">
        <f t="shared" ref="C6:W6" si="3">C7</f>
        <v>314030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鳥取県　江府町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53.12</v>
      </c>
      <c r="P6" s="32">
        <f t="shared" si="3"/>
        <v>100</v>
      </c>
      <c r="Q6" s="32">
        <f t="shared" si="3"/>
        <v>3207</v>
      </c>
      <c r="R6" s="32">
        <f t="shared" si="3"/>
        <v>3212</v>
      </c>
      <c r="S6" s="32">
        <f t="shared" si="3"/>
        <v>124.52</v>
      </c>
      <c r="T6" s="32">
        <f t="shared" si="3"/>
        <v>25.8</v>
      </c>
      <c r="U6" s="32">
        <f t="shared" si="3"/>
        <v>1692</v>
      </c>
      <c r="V6" s="32">
        <f t="shared" si="3"/>
        <v>0.97</v>
      </c>
      <c r="W6" s="32">
        <f t="shared" si="3"/>
        <v>1744.33</v>
      </c>
      <c r="X6" s="33">
        <f>IF(X7="",NA(),X7)</f>
        <v>52.1</v>
      </c>
      <c r="Y6" s="33">
        <f t="shared" ref="Y6:AG6" si="4">IF(Y7="",NA(),Y7)</f>
        <v>52.05</v>
      </c>
      <c r="Z6" s="33">
        <f t="shared" si="4"/>
        <v>47.41</v>
      </c>
      <c r="AA6" s="33">
        <f t="shared" si="4"/>
        <v>43.73</v>
      </c>
      <c r="AB6" s="33">
        <f t="shared" si="4"/>
        <v>51.28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5689.88</v>
      </c>
      <c r="BF6" s="33">
        <f t="shared" ref="BF6:BN6" si="7">IF(BF7="",NA(),BF7)</f>
        <v>5936.43</v>
      </c>
      <c r="BG6" s="33">
        <f t="shared" si="7"/>
        <v>5733.9</v>
      </c>
      <c r="BH6" s="33">
        <f t="shared" si="7"/>
        <v>5827.7</v>
      </c>
      <c r="BI6" s="33">
        <f t="shared" si="7"/>
        <v>5434.94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20.260000000000002</v>
      </c>
      <c r="BQ6" s="33">
        <f t="shared" ref="BQ6:BY6" si="8">IF(BQ7="",NA(),BQ7)</f>
        <v>20.05</v>
      </c>
      <c r="BR6" s="33">
        <f t="shared" si="8"/>
        <v>20.21</v>
      </c>
      <c r="BS6" s="33">
        <f t="shared" si="8"/>
        <v>19.12</v>
      </c>
      <c r="BT6" s="33">
        <f t="shared" si="8"/>
        <v>17.88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618.59</v>
      </c>
      <c r="CB6" s="33">
        <f t="shared" ref="CB6:CJ6" si="9">IF(CB7="",NA(),CB7)</f>
        <v>628.11</v>
      </c>
      <c r="CC6" s="33">
        <f t="shared" si="9"/>
        <v>679.44</v>
      </c>
      <c r="CD6" s="33">
        <f t="shared" si="9"/>
        <v>747.41</v>
      </c>
      <c r="CE6" s="33">
        <f t="shared" si="9"/>
        <v>758.95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93.03</v>
      </c>
      <c r="CX6" s="33">
        <f t="shared" ref="CX6:DF6" si="11">IF(CX7="",NA(),CX7)</f>
        <v>91.81</v>
      </c>
      <c r="CY6" s="33">
        <f t="shared" si="11"/>
        <v>89.71</v>
      </c>
      <c r="CZ6" s="33">
        <f t="shared" si="11"/>
        <v>92.11</v>
      </c>
      <c r="DA6" s="33">
        <f t="shared" si="11"/>
        <v>91.31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314030</v>
      </c>
      <c r="D7" s="35">
        <v>47</v>
      </c>
      <c r="E7" s="35">
        <v>17</v>
      </c>
      <c r="F7" s="35">
        <v>5</v>
      </c>
      <c r="G7" s="35">
        <v>0</v>
      </c>
      <c r="H7" s="35" t="s">
        <v>95</v>
      </c>
      <c r="I7" s="35" t="s">
        <v>96</v>
      </c>
      <c r="J7" s="35" t="s">
        <v>97</v>
      </c>
      <c r="K7" s="35" t="s">
        <v>98</v>
      </c>
      <c r="L7" s="35" t="s">
        <v>99</v>
      </c>
      <c r="M7" s="36" t="s">
        <v>100</v>
      </c>
      <c r="N7" s="36" t="s">
        <v>101</v>
      </c>
      <c r="O7" s="36">
        <v>53.12</v>
      </c>
      <c r="P7" s="36">
        <v>100</v>
      </c>
      <c r="Q7" s="36">
        <v>3207</v>
      </c>
      <c r="R7" s="36">
        <v>3212</v>
      </c>
      <c r="S7" s="36">
        <v>124.52</v>
      </c>
      <c r="T7" s="36">
        <v>25.8</v>
      </c>
      <c r="U7" s="36">
        <v>1692</v>
      </c>
      <c r="V7" s="36">
        <v>0.97</v>
      </c>
      <c r="W7" s="36">
        <v>1744.33</v>
      </c>
      <c r="X7" s="36">
        <v>52.1</v>
      </c>
      <c r="Y7" s="36">
        <v>52.05</v>
      </c>
      <c r="Z7" s="36">
        <v>47.41</v>
      </c>
      <c r="AA7" s="36">
        <v>43.73</v>
      </c>
      <c r="AB7" s="36">
        <v>51.28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5689.88</v>
      </c>
      <c r="BF7" s="36">
        <v>5936.43</v>
      </c>
      <c r="BG7" s="36">
        <v>5733.9</v>
      </c>
      <c r="BH7" s="36">
        <v>5827.7</v>
      </c>
      <c r="BI7" s="36">
        <v>5434.94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20.260000000000002</v>
      </c>
      <c r="BQ7" s="36">
        <v>20.05</v>
      </c>
      <c r="BR7" s="36">
        <v>20.21</v>
      </c>
      <c r="BS7" s="36">
        <v>19.12</v>
      </c>
      <c r="BT7" s="36">
        <v>17.88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618.59</v>
      </c>
      <c r="CB7" s="36">
        <v>628.11</v>
      </c>
      <c r="CC7" s="36">
        <v>679.44</v>
      </c>
      <c r="CD7" s="36">
        <v>747.41</v>
      </c>
      <c r="CE7" s="36">
        <v>758.95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 t="s">
        <v>100</v>
      </c>
      <c r="CM7" s="36" t="s">
        <v>100</v>
      </c>
      <c r="CN7" s="36" t="s">
        <v>100</v>
      </c>
      <c r="CO7" s="36" t="s">
        <v>100</v>
      </c>
      <c r="CP7" s="36" t="s">
        <v>100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93.03</v>
      </c>
      <c r="CX7" s="36">
        <v>91.81</v>
      </c>
      <c r="CY7" s="36">
        <v>89.71</v>
      </c>
      <c r="CZ7" s="36">
        <v>92.11</v>
      </c>
      <c r="DA7" s="36">
        <v>91.31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2016-02-03T09:16:17Z</dcterms:created>
  <dcterms:modified xsi:type="dcterms:W3CDTF">2016-02-26T02:53:28Z</dcterms:modified>
  <cp:category/>
</cp:coreProperties>
</file>