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61\Desktop\日南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<sst xmlns="http://schemas.openxmlformats.org/spreadsheetml/2006/main" count="231" uniqueCount="110">
  <si>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</si>
  <si>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</si>
  <si>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</si>
  <si>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</si>
  <si>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</si>
  <si>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</si>
  <si>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</si>
  <si>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</si>
  <si>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</si>
  <si>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</si>
  <si>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</si>
  <si>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</si>
  <si>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</si>
  <si>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</si>
  <si>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</si>
  <si>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</si>
  <si>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</si>
  <si>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</si>
  <si>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</si>
  <si>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</si>
  <si>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</si>
  <si>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</si>
  <si>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</si>
  <si>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</si>
  <si>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</si>
  <si>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</si>
  <si>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</si>
  <si>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</si>
  <si>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</si>
  <si>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</si>
  <si>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</si>
  <si>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</si>
  <si>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</si>
  <si>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</si>
  <si>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</si>
  <si>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</si>
  <si>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</si>
  <si>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</si>
  <si>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</si>
  <si>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</si>
  <si>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</si>
  <si>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</si>
  <si>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</si>
  <si>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</si>
  <si>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</si>
  <si>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</si>
  <si>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</si>
  <si>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</si>
  <si>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</si>
  <si>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</si>
  <si>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</si>
  <si>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</si>
  <si>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</si>
  <si>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</si>
  <si>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</si>
  <si>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</si>
  <si>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</si>
  <si>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</si>
  <si>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</si>
  <si>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</si>
  <si>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</si>
  <si>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</si>
  <si>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</si>
  <si>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</si>
  <si>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</si>
  <si>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</si>
  <si>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</si>
  <si>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</si>
  <si>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</si>
  <si>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</si>
  <si>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</si>
  <si>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</si>
  <si>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</si>
  <si>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</si>
  <si>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</si>
  <si>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</si>
  <si>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</si>
  <si>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</si>
  <si>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</si>
  <si>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</si>
  <si>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</si>
  <si>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</si>
  <si>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</si>
  <si>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</si>
  <si>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</si>
  <si>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</si>
  <si>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</si>
  <si>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</si>
  <si>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</si>
  <si>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</si>
  <si>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</si>
  <si>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</si>
  <si>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</si>
  <si>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</si>
  <si>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</si>
  <si>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</si>
  <si>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日南町</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</si>
  <si>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</si>
  <si>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</si>
  <si>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</si>
  <si>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</si>
  <si>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</si>
  <si>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</si>
  <si>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</si>
  <si>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</si>
  <si>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</si>
  <si>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</si>
  <si>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</si>
  <si>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概ね整備が完了しているが、今後、老朽化による維持管理費が増大することから、財源確保などによる下水道料金の見直しを行う必要がある。</t>
    <rPh sb="1" eb="2">
      <t>オオム</t>
    </rPh>
    <rPh sb="3" eb="5">
      <t>セイビ</t>
    </rPh>
    <rPh sb="6" eb="8">
      <t>カンリョウ</t>
    </rPh>
    <rPh sb="14" eb="16">
      <t>コンゴ</t>
    </rPh>
    <rPh sb="17" eb="19">
      <t>ロウキュウ</t>
    </rPh>
    <rPh sb="19" eb="20">
      <t>カ</t>
    </rPh>
    <rPh sb="23" eb="25">
      <t>イジ</t>
    </rPh>
    <rPh sb="25" eb="27">
      <t>カンリ</t>
    </rPh>
    <rPh sb="27" eb="28">
      <t>ヒ</t>
    </rPh>
    <rPh sb="29" eb="31">
      <t>ゾウダイ</t>
    </rPh>
    <rPh sb="38" eb="40">
      <t>ザイゲン</t>
    </rPh>
    <rPh sb="40" eb="42">
      <t>カクホ</t>
    </rPh>
    <rPh sb="47" eb="50">
      <t>ゲスイドウ</t>
    </rPh>
    <rPh sb="50" eb="52">
      <t>リョウキン</t>
    </rPh>
    <rPh sb="53" eb="55">
      <t>ミナオ</t>
    </rPh>
    <rPh sb="57" eb="58">
      <t>オコナ</t>
    </rPh>
    <rPh sb="59" eb="61">
      <t>ヒツヨウ</t>
    </rPh>
    <phoneticPr fontId="4"/>
  </si>
  <si>
    <t>　収益的収支比率は、歳出抑制や地方債償還の減少により収支比率は微弱に上昇している。今後は浄化槽の老朽化に伴う修繕費が増大することから、下水道料金の改正及び経費の精査により経営改善を行う必要がある。
　企業債残高対事業規模比率は、償還のピークが過ぎ減少している。今後の大規模な設備投資の計画がない。
　経費回収率は、高い水準で推移していることから、引き続き経費の精査に努めていく。
　汚水処理原価は、汚水処理費が減少したため低下したが、施設修繕等の費用増加を抑えつつ、減少傾向となるよう努めていく必要がある。
　施設利用率は、過疎化による人口減少と節水による使用減少による影響で減少傾向となっている。
　水洗化率は、高い水準を維持しているが、未接続世帯も存在することから接続数の増加に努めていく必要がある。</t>
    <rPh sb="1" eb="4">
      <t>シュウエキテキ</t>
    </rPh>
    <rPh sb="4" eb="6">
      <t>シュウシ</t>
    </rPh>
    <rPh sb="6" eb="8">
      <t>ヒリツ</t>
    </rPh>
    <rPh sb="10" eb="12">
      <t>サイシュツ</t>
    </rPh>
    <rPh sb="12" eb="14">
      <t>ヨクセイ</t>
    </rPh>
    <rPh sb="15" eb="18">
      <t>チホウサイ</t>
    </rPh>
    <rPh sb="18" eb="20">
      <t>ショウカン</t>
    </rPh>
    <rPh sb="21" eb="23">
      <t>ゲンショウ</t>
    </rPh>
    <rPh sb="26" eb="28">
      <t>シュウシ</t>
    </rPh>
    <rPh sb="28" eb="30">
      <t>ヒリツ</t>
    </rPh>
    <rPh sb="31" eb="33">
      <t>ビジャク</t>
    </rPh>
    <rPh sb="34" eb="36">
      <t>ジョウショウ</t>
    </rPh>
    <rPh sb="41" eb="43">
      <t>コンゴ</t>
    </rPh>
    <rPh sb="44" eb="47">
      <t>ジョウカソウ</t>
    </rPh>
    <rPh sb="48" eb="50">
      <t>ロウキュウ</t>
    </rPh>
    <rPh sb="50" eb="51">
      <t>カ</t>
    </rPh>
    <rPh sb="52" eb="53">
      <t>トモナ</t>
    </rPh>
    <rPh sb="58" eb="60">
      <t>ゾウダイ</t>
    </rPh>
    <rPh sb="67" eb="68">
      <t>ゲ</t>
    </rPh>
    <rPh sb="68" eb="70">
      <t>スイドウ</t>
    </rPh>
    <rPh sb="70" eb="72">
      <t>リョウキン</t>
    </rPh>
    <rPh sb="73" eb="75">
      <t>カイセイ</t>
    </rPh>
    <rPh sb="75" eb="76">
      <t>オヨ</t>
    </rPh>
    <rPh sb="77" eb="79">
      <t>ケイヒ</t>
    </rPh>
    <rPh sb="80" eb="82">
      <t>セイサ</t>
    </rPh>
    <rPh sb="85" eb="87">
      <t>ケイエイ</t>
    </rPh>
    <rPh sb="87" eb="89">
      <t>カイゼン</t>
    </rPh>
    <rPh sb="90" eb="91">
      <t>オコナ</t>
    </rPh>
    <rPh sb="92" eb="94">
      <t>ヒツヨウ</t>
    </rPh>
    <rPh sb="100" eb="102">
      <t>キギョウ</t>
    </rPh>
    <rPh sb="102" eb="103">
      <t>サイ</t>
    </rPh>
    <rPh sb="103" eb="104">
      <t>ザン</t>
    </rPh>
    <rPh sb="104" eb="105">
      <t>ダカ</t>
    </rPh>
    <rPh sb="105" eb="106">
      <t>タイ</t>
    </rPh>
    <rPh sb="106" eb="108">
      <t>ジギョウ</t>
    </rPh>
    <rPh sb="108" eb="110">
      <t>キボ</t>
    </rPh>
    <rPh sb="110" eb="112">
      <t>ヒリツ</t>
    </rPh>
    <rPh sb="114" eb="116">
      <t>ショウカン</t>
    </rPh>
    <rPh sb="121" eb="122">
      <t>ス</t>
    </rPh>
    <rPh sb="123" eb="125">
      <t>ゲンショウ</t>
    </rPh>
    <rPh sb="130" eb="132">
      <t>コンゴ</t>
    </rPh>
    <rPh sb="133" eb="136">
      <t>ダイキボ</t>
    </rPh>
    <rPh sb="137" eb="139">
      <t>セツビ</t>
    </rPh>
    <rPh sb="139" eb="141">
      <t>トウシ</t>
    </rPh>
    <rPh sb="142" eb="144">
      <t>ケイカク</t>
    </rPh>
    <rPh sb="150" eb="152">
      <t>ケイヒ</t>
    </rPh>
    <rPh sb="152" eb="154">
      <t>カイシュウ</t>
    </rPh>
    <rPh sb="154" eb="155">
      <t>リツ</t>
    </rPh>
    <rPh sb="162" eb="164">
      <t>スイイ</t>
    </rPh>
    <rPh sb="173" eb="174">
      <t>ヒ</t>
    </rPh>
    <rPh sb="175" eb="176">
      <t>ツヅ</t>
    </rPh>
    <rPh sb="177" eb="179">
      <t>ケイヒ</t>
    </rPh>
    <rPh sb="180" eb="182">
      <t>セイサ</t>
    </rPh>
    <rPh sb="183" eb="184">
      <t>ツト</t>
    </rPh>
    <rPh sb="191" eb="193">
      <t>オスイ</t>
    </rPh>
    <rPh sb="193" eb="195">
      <t>ショリ</t>
    </rPh>
    <rPh sb="195" eb="197">
      <t>ゲンカ</t>
    </rPh>
    <rPh sb="199" eb="201">
      <t>オスイ</t>
    </rPh>
    <rPh sb="201" eb="203">
      <t>ショリ</t>
    </rPh>
    <rPh sb="205" eb="207">
      <t>ゲンショウ</t>
    </rPh>
    <rPh sb="211" eb="213">
      <t>テイカ</t>
    </rPh>
    <rPh sb="217" eb="219">
      <t>シセツ</t>
    </rPh>
    <rPh sb="219" eb="222">
      <t>シュウゼントウ</t>
    </rPh>
    <rPh sb="223" eb="225">
      <t>ヒヨウ</t>
    </rPh>
    <rPh sb="225" eb="227">
      <t>ゾウカ</t>
    </rPh>
    <rPh sb="228" eb="229">
      <t>オサ</t>
    </rPh>
    <rPh sb="233" eb="235">
      <t>ゲンショウ</t>
    </rPh>
    <rPh sb="235" eb="237">
      <t>ケイコウ</t>
    </rPh>
    <rPh sb="242" eb="243">
      <t>ツト</t>
    </rPh>
    <rPh sb="247" eb="249">
      <t>ヒツヨウ</t>
    </rPh>
    <rPh sb="255" eb="257">
      <t>シセツ</t>
    </rPh>
    <rPh sb="257" eb="259">
      <t>リヨウ</t>
    </rPh>
    <rPh sb="259" eb="260">
      <t>リツ</t>
    </rPh>
    <rPh sb="262" eb="265">
      <t>カソカ</t>
    </rPh>
    <rPh sb="268" eb="270">
      <t>ジンコウ</t>
    </rPh>
    <rPh sb="270" eb="272">
      <t>ゲンショウ</t>
    </rPh>
    <rPh sb="273" eb="275">
      <t>セッスイ</t>
    </rPh>
    <rPh sb="278" eb="280">
      <t>シヨウ</t>
    </rPh>
    <rPh sb="280" eb="282">
      <t>ゲンショウ</t>
    </rPh>
    <rPh sb="285" eb="287">
      <t>エイキョウ</t>
    </rPh>
    <rPh sb="288" eb="290">
      <t>ゲンショウ</t>
    </rPh>
    <rPh sb="290" eb="292">
      <t>ケイコウ</t>
    </rPh>
    <rPh sb="301" eb="304">
      <t>スイセンカ</t>
    </rPh>
    <rPh sb="304" eb="305">
      <t>リツ</t>
    </rPh>
    <rPh sb="307" eb="308">
      <t>タカ</t>
    </rPh>
    <rPh sb="309" eb="311">
      <t>スイジュン</t>
    </rPh>
    <rPh sb="312" eb="314">
      <t>イジ</t>
    </rPh>
    <rPh sb="320" eb="323">
      <t>ミセツゾク</t>
    </rPh>
    <rPh sb="323" eb="325">
      <t>セタイ</t>
    </rPh>
    <rPh sb="326" eb="328">
      <t>ソンザイ</t>
    </rPh>
    <rPh sb="334" eb="336">
      <t>セツゾク</t>
    </rPh>
    <rPh sb="338" eb="340">
      <t>ゾウカ</t>
    </rPh>
    <rPh sb="341" eb="342">
      <t>ツト</t>
    </rPh>
    <rPh sb="346" eb="3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</si>
</sst>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6794528"/>
        <c:axId val="31679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6794528"/>
        <c:axId val="316795088"/>
      </c:lineChart>
      <c:dateAx>
        <c:axId val="316794528"/>
        <c:scaling>
          <c:orientation val="minMax"/>
        </c:scaling>
        <c:delete val="1"/>
        <c:axPos val="b"/>
        <c:numFmt formatCode="ge" sourceLinked="1"/>
        <c:majorTickMark val="none"/>
        <c:minorTickMark val="none"/>
        <c:tickLblPos val="none"/>
        <c:crossAx val="316795088"/>
        <c:crosses val="autoZero"/>
        <c:auto val="1"/>
        <c:lblOffset val="100"/>
        <c:baseTimeUnit val="years"/>
      </c:dateAx>
      <c:valAx>
        <c:axId val="31679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7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45.9</c:v>
                </c:pt>
                <c:pt idx="1">
                  <c:v>43.1</c:v>
                </c:pt>
                <c:pt idx="2">
                  <c:v>42.1</c:v>
                </c:pt>
                <c:pt idx="3">
                  <c:v>42.98</c:v>
                </c:pt>
                <c:pt idx="4">
                  <c:v>43.07</c:v>
                </c:pt>
              </c:numCache>
            </c:numRef>
          </c:val>
        </c:ser>
        <c:dLbls>
          <c:showLegendKey val="0"/>
          <c:showVal val="0"/>
          <c:showCatName val="0"/>
          <c:showSerName val="0"/>
          <c:showPercent val="0"/>
          <c:showBubbleSize val="0"/>
        </c:dLbls>
        <c:gapWidth val="150"/>
        <c:axId val="311227344"/>
        <c:axId val="3112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51.83</c:v>
                </c:pt>
                <c:pt idx="3">
                  <c:v>59.5</c:v>
                </c:pt>
                <c:pt idx="4">
                  <c:v>53.84</c:v>
                </c:pt>
              </c:numCache>
            </c:numRef>
          </c:val>
          <c:smooth val="0"/>
        </c:ser>
        <c:dLbls>
          <c:showLegendKey val="0"/>
          <c:showVal val="0"/>
          <c:showCatName val="0"/>
          <c:showSerName val="0"/>
          <c:showPercent val="0"/>
          <c:showBubbleSize val="0"/>
        </c:dLbls>
        <c:marker val="1"/>
        <c:smooth val="0"/>
        <c:axId val="311227344"/>
        <c:axId val="311227904"/>
      </c:lineChart>
      <c:dateAx>
        <c:axId val="311227344"/>
        <c:scaling>
          <c:orientation val="minMax"/>
        </c:scaling>
        <c:delete val="1"/>
        <c:axPos val="b"/>
        <c:numFmt formatCode="ge" sourceLinked="1"/>
        <c:majorTickMark val="none"/>
        <c:minorTickMark val="none"/>
        <c:tickLblPos val="none"/>
        <c:crossAx val="311227904"/>
        <c:crosses val="autoZero"/>
        <c:auto val="1"/>
        <c:lblOffset val="100"/>
        <c:baseTimeUnit val="years"/>
      </c:dateAx>
      <c:valAx>
        <c:axId val="3112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22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94.22</c:v>
                </c:pt>
                <c:pt idx="1">
                  <c:v>94.77</c:v>
                </c:pt>
                <c:pt idx="2">
                  <c:v>95.33</c:v>
                </c:pt>
                <c:pt idx="3">
                  <c:v>95.9</c:v>
                </c:pt>
                <c:pt idx="4">
                  <c:v>96.23</c:v>
                </c:pt>
              </c:numCache>
            </c:numRef>
          </c:val>
        </c:ser>
        <c:dLbls>
          <c:showLegendKey val="0"/>
          <c:showVal val="0"/>
          <c:showCatName val="0"/>
          <c:showSerName val="0"/>
          <c:showPercent val="0"/>
          <c:showBubbleSize val="0"/>
        </c:dLbls>
        <c:gapWidth val="150"/>
        <c:axId val="311231264"/>
        <c:axId val="31123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97.64</c:v>
                </c:pt>
                <c:pt idx="3">
                  <c:v>92.37</c:v>
                </c:pt>
                <c:pt idx="4">
                  <c:v>95.04</c:v>
                </c:pt>
              </c:numCache>
            </c:numRef>
          </c:val>
          <c:smooth val="0"/>
        </c:ser>
        <c:dLbls>
          <c:showLegendKey val="0"/>
          <c:showVal val="0"/>
          <c:showCatName val="0"/>
          <c:showSerName val="0"/>
          <c:showPercent val="0"/>
          <c:showBubbleSize val="0"/>
        </c:dLbls>
        <c:marker val="1"/>
        <c:smooth val="0"/>
        <c:axId val="311231264"/>
        <c:axId val="311231824"/>
      </c:lineChart>
      <c:dateAx>
        <c:axId val="311231264"/>
        <c:scaling>
          <c:orientation val="minMax"/>
        </c:scaling>
        <c:delete val="1"/>
        <c:axPos val="b"/>
        <c:numFmt formatCode="ge" sourceLinked="1"/>
        <c:majorTickMark val="none"/>
        <c:minorTickMark val="none"/>
        <c:tickLblPos val="none"/>
        <c:crossAx val="311231824"/>
        <c:crosses val="autoZero"/>
        <c:auto val="1"/>
        <c:lblOffset val="100"/>
        <c:baseTimeUnit val="years"/>
      </c:dateAx>
      <c:valAx>
        <c:axId val="31123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2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86.61</c:v>
                </c:pt>
                <c:pt idx="1">
                  <c:v>95.75</c:v>
                </c:pt>
                <c:pt idx="2">
                  <c:v>93.99</c:v>
                </c:pt>
                <c:pt idx="3">
                  <c:v>105.92</c:v>
                </c:pt>
                <c:pt idx="4">
                  <c:v>99.71</c:v>
                </c:pt>
              </c:numCache>
            </c:numRef>
          </c:val>
        </c:ser>
        <c:dLbls>
          <c:showLegendKey val="0"/>
          <c:showVal val="0"/>
          <c:showCatName val="0"/>
          <c:showSerName val="0"/>
          <c:showPercent val="0"/>
          <c:showBubbleSize val="0"/>
        </c:dLbls>
        <c:gapWidth val="150"/>
        <c:axId val="241660288"/>
        <c:axId val="24166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660288"/>
        <c:axId val="241660848"/>
      </c:lineChart>
      <c:dateAx>
        <c:axId val="241660288"/>
        <c:scaling>
          <c:orientation val="minMax"/>
        </c:scaling>
        <c:delete val="1"/>
        <c:axPos val="b"/>
        <c:numFmt formatCode="ge" sourceLinked="1"/>
        <c:majorTickMark val="none"/>
        <c:minorTickMark val="none"/>
        <c:tickLblPos val="none"/>
        <c:crossAx val="241660848"/>
        <c:crosses val="autoZero"/>
        <c:auto val="1"/>
        <c:lblOffset val="100"/>
        <c:baseTimeUnit val="years"/>
      </c:dateAx>
      <c:valAx>
        <c:axId val="24166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6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664208"/>
        <c:axId val="2416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664208"/>
        <c:axId val="241664768"/>
      </c:lineChart>
      <c:dateAx>
        <c:axId val="241664208"/>
        <c:scaling>
          <c:orientation val="minMax"/>
        </c:scaling>
        <c:delete val="1"/>
        <c:axPos val="b"/>
        <c:numFmt formatCode="ge" sourceLinked="1"/>
        <c:majorTickMark val="none"/>
        <c:minorTickMark val="none"/>
        <c:tickLblPos val="none"/>
        <c:crossAx val="241664768"/>
        <c:crosses val="autoZero"/>
        <c:auto val="1"/>
        <c:lblOffset val="100"/>
        <c:baseTimeUnit val="years"/>
      </c:dateAx>
      <c:valAx>
        <c:axId val="2416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66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2860944"/>
        <c:axId val="3228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860944"/>
        <c:axId val="322861504"/>
      </c:lineChart>
      <c:dateAx>
        <c:axId val="322860944"/>
        <c:scaling>
          <c:orientation val="minMax"/>
        </c:scaling>
        <c:delete val="1"/>
        <c:axPos val="b"/>
        <c:numFmt formatCode="ge" sourceLinked="1"/>
        <c:majorTickMark val="none"/>
        <c:minorTickMark val="none"/>
        <c:tickLblPos val="none"/>
        <c:crossAx val="322861504"/>
        <c:crosses val="autoZero"/>
        <c:auto val="1"/>
        <c:lblOffset val="100"/>
        <c:baseTimeUnit val="years"/>
      </c:dateAx>
      <c:valAx>
        <c:axId val="3228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86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2864864"/>
        <c:axId val="32286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864864"/>
        <c:axId val="322865424"/>
      </c:lineChart>
      <c:dateAx>
        <c:axId val="322864864"/>
        <c:scaling>
          <c:orientation val="minMax"/>
        </c:scaling>
        <c:delete val="1"/>
        <c:axPos val="b"/>
        <c:numFmt formatCode="ge" sourceLinked="1"/>
        <c:majorTickMark val="none"/>
        <c:minorTickMark val="none"/>
        <c:tickLblPos val="none"/>
        <c:crossAx val="322865424"/>
        <c:crosses val="autoZero"/>
        <c:auto val="1"/>
        <c:lblOffset val="100"/>
        <c:baseTimeUnit val="years"/>
      </c:dateAx>
      <c:valAx>
        <c:axId val="32286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8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6146288"/>
        <c:axId val="2361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146288"/>
        <c:axId val="236146848"/>
      </c:lineChart>
      <c:dateAx>
        <c:axId val="236146288"/>
        <c:scaling>
          <c:orientation val="minMax"/>
        </c:scaling>
        <c:delete val="1"/>
        <c:axPos val="b"/>
        <c:numFmt formatCode="ge" sourceLinked="1"/>
        <c:majorTickMark val="none"/>
        <c:minorTickMark val="none"/>
        <c:tickLblPos val="none"/>
        <c:crossAx val="236146848"/>
        <c:crosses val="autoZero"/>
        <c:auto val="1"/>
        <c:lblOffset val="100"/>
        <c:baseTimeUnit val="years"/>
      </c:dateAx>
      <c:valAx>
        <c:axId val="2361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4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711.38</c:v>
                </c:pt>
                <c:pt idx="1">
                  <c:v>630.46</c:v>
                </c:pt>
                <c:pt idx="2">
                  <c:v>557.01</c:v>
                </c:pt>
                <c:pt idx="3">
                  <c:v>501.39</c:v>
                </c:pt>
                <c:pt idx="4">
                  <c:v>453.24</c:v>
                </c:pt>
              </c:numCache>
            </c:numRef>
          </c:val>
        </c:ser>
        <c:dLbls>
          <c:showLegendKey val="0"/>
          <c:showVal val="0"/>
          <c:showCatName val="0"/>
          <c:showSerName val="0"/>
          <c:showPercent val="0"/>
          <c:showBubbleSize val="0"/>
        </c:dLbls>
        <c:gapWidth val="150"/>
        <c:axId val="236150208"/>
        <c:axId val="23615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202.91</c:v>
                </c:pt>
                <c:pt idx="3">
                  <c:v>232.83</c:v>
                </c:pt>
                <c:pt idx="4">
                  <c:v>261.08</c:v>
                </c:pt>
              </c:numCache>
            </c:numRef>
          </c:val>
          <c:smooth val="0"/>
        </c:ser>
        <c:dLbls>
          <c:showLegendKey val="0"/>
          <c:showVal val="0"/>
          <c:showCatName val="0"/>
          <c:showSerName val="0"/>
          <c:showPercent val="0"/>
          <c:showBubbleSize val="0"/>
        </c:dLbls>
        <c:marker val="1"/>
        <c:smooth val="0"/>
        <c:axId val="236150208"/>
        <c:axId val="236150768"/>
      </c:lineChart>
      <c:dateAx>
        <c:axId val="236150208"/>
        <c:scaling>
          <c:orientation val="minMax"/>
        </c:scaling>
        <c:delete val="1"/>
        <c:axPos val="b"/>
        <c:numFmt formatCode="ge" sourceLinked="1"/>
        <c:majorTickMark val="none"/>
        <c:minorTickMark val="none"/>
        <c:tickLblPos val="none"/>
        <c:crossAx val="236150768"/>
        <c:crosses val="autoZero"/>
        <c:auto val="1"/>
        <c:lblOffset val="100"/>
        <c:baseTimeUnit val="years"/>
      </c:dateAx>
      <c:valAx>
        <c:axId val="23615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77.760000000000005</c:v>
                </c:pt>
                <c:pt idx="1">
                  <c:v>91.42</c:v>
                </c:pt>
                <c:pt idx="2">
                  <c:v>88.8</c:v>
                </c:pt>
                <c:pt idx="3">
                  <c:v>109.26</c:v>
                </c:pt>
                <c:pt idx="4">
                  <c:v>98.26</c:v>
                </c:pt>
              </c:numCache>
            </c:numRef>
          </c:val>
        </c:ser>
        <c:dLbls>
          <c:showLegendKey val="0"/>
          <c:showVal val="0"/>
          <c:showCatName val="0"/>
          <c:showSerName val="0"/>
          <c:showPercent val="0"/>
          <c:showBubbleSize val="0"/>
        </c:dLbls>
        <c:gapWidth val="150"/>
        <c:axId val="310201328"/>
        <c:axId val="31020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72.77</c:v>
                </c:pt>
                <c:pt idx="3">
                  <c:v>67.92</c:v>
                </c:pt>
                <c:pt idx="4">
                  <c:v>68.61</c:v>
                </c:pt>
              </c:numCache>
            </c:numRef>
          </c:val>
          <c:smooth val="0"/>
        </c:ser>
        <c:dLbls>
          <c:showLegendKey val="0"/>
          <c:showVal val="0"/>
          <c:showCatName val="0"/>
          <c:showSerName val="0"/>
          <c:showPercent val="0"/>
          <c:showBubbleSize val="0"/>
        </c:dLbls>
        <c:marker val="1"/>
        <c:smooth val="0"/>
        <c:axId val="310201328"/>
        <c:axId val="310201888"/>
      </c:lineChart>
      <c:dateAx>
        <c:axId val="310201328"/>
        <c:scaling>
          <c:orientation val="minMax"/>
        </c:scaling>
        <c:delete val="1"/>
        <c:axPos val="b"/>
        <c:numFmt formatCode="ge" sourceLinked="1"/>
        <c:majorTickMark val="none"/>
        <c:minorTickMark val="none"/>
        <c:tickLblPos val="none"/>
        <c:crossAx val="310201888"/>
        <c:crosses val="autoZero"/>
        <c:auto val="1"/>
        <c:lblOffset val="100"/>
        <c:baseTimeUnit val="years"/>
      </c:dateAx>
      <c:valAx>
        <c:axId val="31020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20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212.46</c:v>
                </c:pt>
                <c:pt idx="1">
                  <c:v>193.8</c:v>
                </c:pt>
                <c:pt idx="2">
                  <c:v>204.21</c:v>
                </c:pt>
                <c:pt idx="3">
                  <c:v>162.49</c:v>
                </c:pt>
                <c:pt idx="4">
                  <c:v>180.85</c:v>
                </c:pt>
              </c:numCache>
            </c:numRef>
          </c:val>
        </c:ser>
        <c:dLbls>
          <c:showLegendKey val="0"/>
          <c:showVal val="0"/>
          <c:showCatName val="0"/>
          <c:showSerName val="0"/>
          <c:showPercent val="0"/>
          <c:showBubbleSize val="0"/>
        </c:dLbls>
        <c:gapWidth val="150"/>
        <c:axId val="310205248"/>
        <c:axId val="31020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243.06</c:v>
                </c:pt>
                <c:pt idx="3">
                  <c:v>229.12</c:v>
                </c:pt>
                <c:pt idx="4">
                  <c:v>241.18</c:v>
                </c:pt>
              </c:numCache>
            </c:numRef>
          </c:val>
          <c:smooth val="0"/>
        </c:ser>
        <c:dLbls>
          <c:showLegendKey val="0"/>
          <c:showVal val="0"/>
          <c:showCatName val="0"/>
          <c:showSerName val="0"/>
          <c:showPercent val="0"/>
          <c:showBubbleSize val="0"/>
        </c:dLbls>
        <c:marker val="1"/>
        <c:smooth val="0"/>
        <c:axId val="310205248"/>
        <c:axId val="310205808"/>
      </c:lineChart>
      <c:dateAx>
        <c:axId val="310205248"/>
        <c:scaling>
          <c:orientation val="minMax"/>
        </c:scaling>
        <c:delete val="1"/>
        <c:axPos val="b"/>
        <c:numFmt formatCode="ge" sourceLinked="1"/>
        <c:majorTickMark val="none"/>
        <c:minorTickMark val="none"/>
        <c:tickLblPos val="none"/>
        <c:crossAx val="310205808"/>
        <c:crosses val="autoZero"/>
        <c:auto val="1"/>
        <c:lblOffset val="100"/>
        <c:baseTimeUnit val="years"/>
      </c:dateAx>
      <c:valAx>
        <c:axId val="31020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2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28" zoomScaleNormal="100" workbookViewId="0">
      <selection activeCell="CD29" sqref="CD2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日南町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K2</v>
      </c>
      <c r="X8" s="46"/>
      <c r="Y8" s="46"/>
      <c r="Z8" s="46"/>
      <c r="AA8" s="46"/>
      <c r="AB8" s="46"/>
      <c r="AC8" s="46"/>
      <c r="AD8" s="3"/>
      <c r="AE8" s="3"/>
      <c r="AF8" s="3"/>
      <c r="AG8" s="3"/>
      <c r="AH8" s="3"/>
      <c r="AI8" s="3"/>
      <c r="AJ8" s="3"/>
      <c r="AK8" s="3"/>
      <c r="AL8" s="47">
        <f>データ!R6</f>
        <v>5226</v>
      </c>
      <c r="AM8" s="47"/>
      <c r="AN8" s="47"/>
      <c r="AO8" s="47"/>
      <c r="AP8" s="47"/>
      <c r="AQ8" s="47"/>
      <c r="AR8" s="47"/>
      <c r="AS8" s="47"/>
      <c r="AT8" s="43">
        <f>データ!S6</f>
        <v>340.96</v>
      </c>
      <c r="AU8" s="43"/>
      <c r="AV8" s="43"/>
      <c r="AW8" s="43"/>
      <c r="AX8" s="43"/>
      <c r="AY8" s="43"/>
      <c r="AZ8" s="43"/>
      <c r="BA8" s="43"/>
      <c r="BB8" s="43">
        <f>データ!T6</f>
        <v>15.33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44.69</v>
      </c>
      <c r="Q10" s="43"/>
      <c r="R10" s="43"/>
      <c r="S10" s="43"/>
      <c r="T10" s="43"/>
      <c r="U10" s="43"/>
      <c r="V10" s="43"/>
      <c r="W10" s="43">
        <f>データ!P6</f>
        <v>100</v>
      </c>
      <c r="X10" s="43"/>
      <c r="Y10" s="43"/>
      <c r="Z10" s="43"/>
      <c r="AA10" s="43"/>
      <c r="AB10" s="43"/>
      <c r="AC10" s="43"/>
      <c r="AD10" s="47">
        <f>データ!Q6</f>
        <v>4090</v>
      </c>
      <c r="AE10" s="47"/>
      <c r="AF10" s="47"/>
      <c r="AG10" s="47"/>
      <c r="AH10" s="47"/>
      <c r="AI10" s="47"/>
      <c r="AJ10" s="47"/>
      <c r="AK10" s="2"/>
      <c r="AL10" s="47">
        <f>データ!U6</f>
        <v>2309</v>
      </c>
      <c r="AM10" s="47"/>
      <c r="AN10" s="47"/>
      <c r="AO10" s="47"/>
      <c r="AP10" s="47"/>
      <c r="AQ10" s="47"/>
      <c r="AR10" s="47"/>
      <c r="AS10" s="47"/>
      <c r="AT10" s="43">
        <f>データ!V6</f>
        <v>2.1800000000000002</v>
      </c>
      <c r="AU10" s="43"/>
      <c r="AV10" s="43"/>
      <c r="AW10" s="43"/>
      <c r="AX10" s="43"/>
      <c r="AY10" s="43"/>
      <c r="AZ10" s="43"/>
      <c r="BA10" s="43"/>
      <c r="BB10" s="43">
        <f>データ!W6</f>
        <v>1059.17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P11" sqref="CP11"/>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314013</v>
      </c>
      <c r="D6" s="31">
        <f t="shared" si="3"/>
        <v>47</v>
      </c>
      <c r="E6" s="31">
        <f t="shared" si="3"/>
        <v>18</v>
      </c>
      <c r="F6" s="31">
        <f t="shared" si="3"/>
        <v>0</v>
      </c>
      <c r="G6" s="31">
        <f t="shared" si="3"/>
        <v>0</v>
      </c>
      <c r="H6" s="31" t="str">
        <f t="shared" si="3"/>
        <v>鳥取県　日南町</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44.69</v>
      </c>
      <c r="P6" s="32">
        <f t="shared" si="3"/>
        <v>100</v>
      </c>
      <c r="Q6" s="32">
        <f t="shared" si="3"/>
        <v>4090</v>
      </c>
      <c r="R6" s="32">
        <f t="shared" si="3"/>
        <v>5226</v>
      </c>
      <c r="S6" s="32">
        <f t="shared" si="3"/>
        <v>340.96</v>
      </c>
      <c r="T6" s="32">
        <f t="shared" si="3"/>
        <v>15.33</v>
      </c>
      <c r="U6" s="32">
        <f t="shared" si="3"/>
        <v>2309</v>
      </c>
      <c r="V6" s="32">
        <f t="shared" si="3"/>
        <v>2.1800000000000002</v>
      </c>
      <c r="W6" s="32">
        <f t="shared" si="3"/>
        <v>1059.17</v>
      </c>
      <c r="X6" s="33">
        <f>IF(X7="",NA(),X7)</f>
        <v>86.61</v>
      </c>
      <c r="Y6" s="33">
        <f t="shared" ref="Y6:AG6" si="4">IF(Y7="",NA(),Y7)</f>
        <v>95.75</v>
      </c>
      <c r="Z6" s="33">
        <f t="shared" si="4"/>
        <v>93.99</v>
      </c>
      <c r="AA6" s="33">
        <f t="shared" si="4"/>
        <v>105.92</v>
      </c>
      <c r="AB6" s="33">
        <f t="shared" si="4"/>
        <v>99.71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711.38</v>
      </c>
      <c r="BF6" s="33">
        <f t="shared" ref="BF6:BN6" si="7">IF(BF7="",NA(),BF7)</f>
        <v>630.46</v>
      </c>
      <c r="BG6" s="33">
        <f t="shared" si="7"/>
        <v>557.01</v>
      </c>
      <c r="BH6" s="33">
        <f t="shared" si="7"/>
        <v>501.39</v>
      </c>
      <c r="BI6" s="33">
        <f t="shared" si="7"/>
        <v>453.24</v>
      </c>
      <c r="BJ6" s="33">
        <f t="shared" si="7"/>
        <v>442.18</v>
      </c>
      <c r="BK6" s="33">
        <f t="shared" si="7"/>
        <v>421.01</v>
      </c>
      <c r="BL6" s="33">
        <f t="shared" si="7"/>
        <v>202.91</v>
      </c>
      <c r="BM6" s="33">
        <f t="shared" si="7"/>
        <v>232.83</v>
      </c>
      <c r="BN6" s="33">
        <f t="shared" si="7"/>
        <v>261.08</v>
      </c>
      <c r="BO6" s="32" t="str">
        <f>IF(BO7="","",IF(BO7="-","【-】","【"&amp;SUBSTITUTE(TEXT(BO7,"#,##0.00"),"-","△")&amp;"】"))</f>
        <v>【375.36】</v>
      </c>
      <c r="BP6" s="33">
        <f>IF(BP7="",NA(),BP7)</f>
        <v>77.760000000000005</v>
      </c>
      <c r="BQ6" s="33">
        <f t="shared" ref="BQ6:BY6" si="8">IF(BQ7="",NA(),BQ7)</f>
        <v>91.42</v>
      </c>
      <c r="BR6" s="33">
        <f t="shared" si="8"/>
        <v>88.8</v>
      </c>
      <c r="BS6" s="33">
        <f t="shared" si="8"/>
        <v>109.26</v>
      </c>
      <c r="BT6" s="33">
        <f t="shared" si="8"/>
        <v>98.26</v>
      </c>
      <c r="BU6" s="33">
        <f t="shared" si="8"/>
        <v>61.59</v>
      </c>
      <c r="BV6" s="33">
        <f t="shared" si="8"/>
        <v>58.98</v>
      </c>
      <c r="BW6" s="33">
        <f t="shared" si="8"/>
        <v>72.77</v>
      </c>
      <c r="BX6" s="33">
        <f t="shared" si="8"/>
        <v>67.92</v>
      </c>
      <c r="BY6" s="33">
        <f t="shared" si="8"/>
        <v>68.61</v>
      </c>
      <c r="BZ6" s="32" t="str">
        <f>IF(BZ7="","",IF(BZ7="-","【-】","【"&amp;SUBSTITUTE(TEXT(BZ7,"#,##0.00"),"-","△")&amp;"】"))</f>
        <v>【60.44】</v>
      </c>
      <c r="CA6" s="33">
        <f>IF(CA7="",NA(),CA7)</f>
        <v>212.46</v>
      </c>
      <c r="CB6" s="33">
        <f t="shared" ref="CB6:CJ6" si="9">IF(CB7="",NA(),CB7)</f>
        <v>193.8</v>
      </c>
      <c r="CC6" s="33">
        <f t="shared" si="9"/>
        <v>204.21</v>
      </c>
      <c r="CD6" s="33">
        <f t="shared" si="9"/>
        <v>162.49</v>
      </c>
      <c r="CE6" s="33">
        <f t="shared" si="9"/>
        <v>180.85</v>
      </c>
      <c r="CF6" s="33">
        <f t="shared" si="9"/>
        <v>242.92</v>
      </c>
      <c r="CG6" s="33">
        <f t="shared" si="9"/>
        <v>253.84</v>
      </c>
      <c r="CH6" s="33">
        <f t="shared" si="9"/>
        <v>243.06</v>
      </c>
      <c r="CI6" s="33">
        <f t="shared" si="9"/>
        <v>229.12</v>
      </c>
      <c r="CJ6" s="33">
        <f t="shared" si="9"/>
        <v>241.18</v>
      </c>
      <c r="CK6" s="32" t="str">
        <f>IF(CK7="","",IF(CK7="-","【-】","【"&amp;SUBSTITUTE(TEXT(CK7,"#,##0.00"),"-","△")&amp;"】"))</f>
        <v>【267.61】</v>
      </c>
      <c r="CL6" s="33">
        <f>IF(CL7="",NA(),CL7)</f>
        <v>45.9</v>
      </c>
      <c r="CM6" s="33">
        <f t="shared" ref="CM6:CU6" si="10">IF(CM7="",NA(),CM7)</f>
        <v>43.1</v>
      </c>
      <c r="CN6" s="33">
        <f t="shared" si="10"/>
        <v>42.1</v>
      </c>
      <c r="CO6" s="33">
        <f t="shared" si="10"/>
        <v>42.98</v>
      </c>
      <c r="CP6" s="33">
        <f t="shared" si="10"/>
        <v>43.07</v>
      </c>
      <c r="CQ6" s="33">
        <f t="shared" si="10"/>
        <v>57.53</v>
      </c>
      <c r="CR6" s="33">
        <f t="shared" si="10"/>
        <v>60.03</v>
      </c>
      <c r="CS6" s="33">
        <f t="shared" si="10"/>
        <v>51.83</v>
      </c>
      <c r="CT6" s="33">
        <f t="shared" si="10"/>
        <v>59.5</v>
      </c>
      <c r="CU6" s="33">
        <f t="shared" si="10"/>
        <v>53.84</v>
      </c>
      <c r="CV6" s="32" t="str">
        <f>IF(CV7="","",IF(CV7="-","【-】","【"&amp;SUBSTITUTE(TEXT(CV7,"#,##0.00"),"-","△")&amp;"】"))</f>
        <v>【57.75】</v>
      </c>
      <c r="CW6" s="33">
        <f>IF(CW7="",NA(),CW7)</f>
        <v>94.22</v>
      </c>
      <c r="CX6" s="33">
        <f t="shared" ref="CX6:DF6" si="11">IF(CX7="",NA(),CX7)</f>
        <v>94.77</v>
      </c>
      <c r="CY6" s="33">
        <f t="shared" si="11"/>
        <v>95.33</v>
      </c>
      <c r="CZ6" s="33">
        <f t="shared" si="11"/>
        <v>95.9</v>
      </c>
      <c r="DA6" s="33">
        <f t="shared" si="11"/>
        <v>96.23</v>
      </c>
      <c r="DB6" s="33">
        <f t="shared" si="11"/>
        <v>76.78</v>
      </c>
      <c r="DC6" s="33">
        <f t="shared" si="11"/>
        <v>76.8</v>
      </c>
      <c r="DD6" s="33">
        <f t="shared" si="11"/>
        <v>97.64</v>
      </c>
      <c r="DE6" s="33">
        <f t="shared" si="11"/>
        <v>92.37</v>
      </c>
      <c r="DF6" s="33">
        <f t="shared" si="11"/>
        <v>95.04</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314013</v>
      </c>
      <c r="D7" s="35">
        <v>47</v>
      </c>
      <c r="E7" s="35">
        <v>18</v>
      </c>
      <c r="F7" s="35">
        <v>0</v>
      </c>
      <c r="G7" s="35">
        <v>0</v>
      </c>
      <c r="H7" s="35" t="s">
        <v>96</v>
      </c>
      <c r="I7" s="35" t="s">
        <v>97</v>
      </c>
      <c r="J7" s="35" t="s">
        <v>98</v>
      </c>
      <c r="K7" s="35" t="s">
        <v>99</v>
      </c>
      <c r="L7" s="35" t="s">
        <v>100</v>
      </c>
      <c r="M7" s="36" t="s">
        <v>101</v>
      </c>
      <c r="N7" s="36" t="s">
        <v>102</v>
      </c>
      <c r="O7" s="36">
        <v>44.69</v>
      </c>
      <c r="P7" s="36">
        <v>100</v>
      </c>
      <c r="Q7" s="36">
        <v>4090</v>
      </c>
      <c r="R7" s="36">
        <v>5226</v>
      </c>
      <c r="S7" s="36">
        <v>340.96</v>
      </c>
      <c r="T7" s="36">
        <v>15.33</v>
      </c>
      <c r="U7" s="36">
        <v>2309</v>
      </c>
      <c r="V7" s="36">
        <v>2.1800000000000002</v>
      </c>
      <c r="W7" s="36">
        <v>1059.17</v>
      </c>
      <c r="X7" s="36">
        <v>86.61</v>
      </c>
      <c r="Y7" s="36">
        <v>95.75</v>
      </c>
      <c r="Z7" s="36">
        <v>93.99</v>
      </c>
      <c r="AA7" s="36">
        <v>105.92</v>
      </c>
      <c r="AB7" s="36">
        <v>99.71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711.38</v>
      </c>
      <c r="BF7" s="36">
        <v>630.46</v>
      </c>
      <c r="BG7" s="36">
        <v>557.01</v>
      </c>
      <c r="BH7" s="36">
        <v>501.39</v>
      </c>
      <c r="BI7" s="36">
        <v>453.24</v>
      </c>
      <c r="BJ7" s="36">
        <v>442.18</v>
      </c>
      <c r="BK7" s="36">
        <v>421.01</v>
      </c>
      <c r="BL7" s="36">
        <v>202.91</v>
      </c>
      <c r="BM7" s="36">
        <v>232.83</v>
      </c>
      <c r="BN7" s="36">
        <v>261.08</v>
      </c>
      <c r="BO7" s="36">
        <v>375.36</v>
      </c>
      <c r="BP7" s="36">
        <v>77.760000000000005</v>
      </c>
      <c r="BQ7" s="36">
        <v>91.42</v>
      </c>
      <c r="BR7" s="36">
        <v>88.8</v>
      </c>
      <c r="BS7" s="36">
        <v>109.26</v>
      </c>
      <c r="BT7" s="36">
        <v>98.26</v>
      </c>
      <c r="BU7" s="36">
        <v>61.59</v>
      </c>
      <c r="BV7" s="36">
        <v>58.98</v>
      </c>
      <c r="BW7" s="36">
        <v>72.77</v>
      </c>
      <c r="BX7" s="36">
        <v>67.92</v>
      </c>
      <c r="BY7" s="36">
        <v>68.61</v>
      </c>
      <c r="BZ7" s="36">
        <v>60.44</v>
      </c>
      <c r="CA7" s="36">
        <v>212.46</v>
      </c>
      <c r="CB7" s="36">
        <v>193.8</v>
      </c>
      <c r="CC7" s="36">
        <v>204.21</v>
      </c>
      <c r="CD7" s="36">
        <v>162.49</v>
      </c>
      <c r="CE7" s="36">
        <v>180.85</v>
      </c>
      <c r="CF7" s="36">
        <v>242.92</v>
      </c>
      <c r="CG7" s="36">
        <v>253.84</v>
      </c>
      <c r="CH7" s="36">
        <v>243.06</v>
      </c>
      <c r="CI7" s="36">
        <v>229.12</v>
      </c>
      <c r="CJ7" s="36">
        <v>241.18</v>
      </c>
      <c r="CK7" s="36">
        <v>267.61</v>
      </c>
      <c r="CL7" s="36">
        <v>45.9</v>
      </c>
      <c r="CM7" s="36">
        <v>43.1</v>
      </c>
      <c r="CN7" s="36">
        <v>42.1</v>
      </c>
      <c r="CO7" s="36">
        <v>42.98</v>
      </c>
      <c r="CP7" s="36">
        <v>43.07</v>
      </c>
      <c r="CQ7" s="36">
        <v>57.53</v>
      </c>
      <c r="CR7" s="36">
        <v>60.03</v>
      </c>
      <c r="CS7" s="36">
        <v>51.83</v>
      </c>
      <c r="CT7" s="36">
        <v>59.5</v>
      </c>
      <c r="CU7" s="36">
        <v>53.84</v>
      </c>
      <c r="CV7" s="36">
        <v>57.75</v>
      </c>
      <c r="CW7" s="36">
        <v>94.22</v>
      </c>
      <c r="CX7" s="36">
        <v>94.77</v>
      </c>
      <c r="CY7" s="36">
        <v>95.33</v>
      </c>
      <c r="CZ7" s="36">
        <v>95.9</v>
      </c>
      <c r="DA7" s="36">
        <v>96.23</v>
      </c>
      <c r="DB7" s="36">
        <v>76.78</v>
      </c>
      <c r="DC7" s="36">
        <v>76.8</v>
      </c>
      <c r="DD7" s="36">
        <v>97.64</v>
      </c>
      <c r="DE7" s="36">
        <v>92.37</v>
      </c>
      <c r="DF7" s="36">
        <v>95.04</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　裕次</cp:lastModifiedBy>
  <cp:lastPrinted>2016-02-26T03:06:07Z</cp:lastPrinted>
  <dcterms:created xsi:type="dcterms:W3CDTF">2016-02-03T09:26:02Z</dcterms:created>
  <dcterms:modified xsi:type="dcterms:W3CDTF">2016-02-26T03:06:10Z</dcterms:modified>
  <cp:category/>
</cp:coreProperties>
</file>