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PE6C253\disk\01スポーツ振興担当\70指定管理\平成29年度\HPデータ\利用客\"/>
    </mc:Choice>
  </mc:AlternateContent>
  <bookViews>
    <workbookView xWindow="600" yWindow="75" windowWidth="19395" windowHeight="8055"/>
  </bookViews>
  <sheets>
    <sheet name="Sheet1" sheetId="1" r:id="rId1"/>
    <sheet name="Sheet2" sheetId="2" r:id="rId2"/>
    <sheet name="Sheet3" sheetId="3" r:id="rId3"/>
  </sheets>
  <calcPr calcId="152511"/>
</workbook>
</file>

<file path=xl/calcChain.xml><?xml version="1.0" encoding="utf-8"?>
<calcChain xmlns="http://schemas.openxmlformats.org/spreadsheetml/2006/main">
  <c r="L5" i="1" l="1"/>
  <c r="K5" i="1" l="1"/>
  <c r="K6" i="1" s="1"/>
  <c r="J5" i="1" l="1"/>
  <c r="I5" i="1" l="1"/>
  <c r="F5" i="1" l="1"/>
  <c r="E5" i="1"/>
  <c r="D4" i="1" l="1"/>
  <c r="C4" i="1"/>
  <c r="G6" i="1" l="1"/>
  <c r="O5" i="1" l="1"/>
  <c r="O4" i="1" l="1"/>
  <c r="N6" i="1"/>
  <c r="M6" i="1"/>
  <c r="L6" i="1"/>
  <c r="J6" i="1"/>
  <c r="I6" i="1"/>
  <c r="H6" i="1"/>
  <c r="F6" i="1"/>
  <c r="E6" i="1"/>
  <c r="D6" i="1"/>
  <c r="C6" i="1"/>
  <c r="O6" i="1" l="1"/>
</calcChain>
</file>

<file path=xl/sharedStrings.xml><?xml version="1.0" encoding="utf-8"?>
<sst xmlns="http://schemas.openxmlformats.org/spreadsheetml/2006/main" count="19" uniqueCount="19">
  <si>
    <t>区分</t>
  </si>
  <si>
    <t>４月</t>
  </si>
  <si>
    <t>５月</t>
  </si>
  <si>
    <t>６月</t>
  </si>
  <si>
    <t>７月</t>
  </si>
  <si>
    <t>８月</t>
  </si>
  <si>
    <t>９月</t>
  </si>
  <si>
    <t>10月</t>
  </si>
  <si>
    <t>11月</t>
  </si>
  <si>
    <t>12月</t>
  </si>
  <si>
    <t>１月</t>
  </si>
  <si>
    <t>２月</t>
  </si>
  <si>
    <t>３月</t>
  </si>
  <si>
    <t>計</t>
  </si>
  <si>
    <t>合計</t>
  </si>
  <si>
    <t>プール</t>
    <phoneticPr fontId="1"/>
  </si>
  <si>
    <t>個人利用</t>
    <rPh sb="0" eb="2">
      <t>コジン</t>
    </rPh>
    <rPh sb="2" eb="4">
      <t>リヨウ</t>
    </rPh>
    <phoneticPr fontId="1"/>
  </si>
  <si>
    <t>専用利用</t>
    <rPh sb="0" eb="2">
      <t>センヨウ</t>
    </rPh>
    <rPh sb="2" eb="4">
      <t>リヨウ</t>
    </rPh>
    <phoneticPr fontId="1"/>
  </si>
  <si>
    <t>東山水泳場　平成29年度利用者数</t>
    <rPh sb="0" eb="2">
      <t>ヒガシヤマ</t>
    </rPh>
    <rPh sb="2" eb="5">
      <t>スイエイジョウ</t>
    </rPh>
    <rPh sb="12" eb="14">
      <t>リヨウ</t>
    </rPh>
    <rPh sb="14" eb="15">
      <t>シャ</t>
    </rPh>
    <rPh sb="15" eb="16">
      <t>スウ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</si>
</sst>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sz val="10"/>
      <color theme="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E4F2FC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>
      <alignment vertical="center"/>
    </xf>
  </cellStyleXfs>
  <cellXfs count="9">
    <xf numFmtId="0" fontId="0" fillId="0" borderId="0" xfId="0">
      <alignment vertical="center"/>
    </xf>
    <xf numFmtId="0" fontId="2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0" xfId="0" applyFont="1" applyBorder="1" applyAlignment="1">
      <alignment vertical="center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"/>
  <sheetViews>
    <sheetView tabSelected="1" view="pageBreakPreview" zoomScaleNormal="100" zoomScaleSheetLayoutView="100" workbookViewId="0">
      <selection activeCell="B14" sqref="B14"/>
    </sheetView>
  </sheetViews>
  <sheetFormatPr defaultRowHeight="13.5" x14ac:dyDescent="0.15"/>
  <cols>
    <col min="1" max="14" width="9" style="2"/>
    <col min="15" max="15" width="9.75" style="2" bestFit="1" customWidth="1"/>
    <col min="16" max="16384" width="9" style="2"/>
  </cols>
  <sheetData>
    <row r="1" spans="1:15" ht="21" customHeight="1" x14ac:dyDescent="0.15">
      <c r="A1" s="1" t="s">
        <v>18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 x14ac:dyDescent="0.1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</row>
    <row r="3" spans="1:15" ht="16.5" customHeight="1" x14ac:dyDescent="0.15">
      <c r="A3" s="8" t="s">
        <v>0</v>
      </c>
      <c r="B3" s="8"/>
      <c r="C3" s="4" t="s">
        <v>1</v>
      </c>
      <c r="D3" s="4" t="s">
        <v>2</v>
      </c>
      <c r="E3" s="4" t="s">
        <v>3</v>
      </c>
      <c r="F3" s="4" t="s">
        <v>4</v>
      </c>
      <c r="G3" s="4" t="s">
        <v>5</v>
      </c>
      <c r="H3" s="4" t="s">
        <v>6</v>
      </c>
      <c r="I3" s="4" t="s">
        <v>7</v>
      </c>
      <c r="J3" s="4" t="s">
        <v>8</v>
      </c>
      <c r="K3" s="4" t="s">
        <v>9</v>
      </c>
      <c r="L3" s="4" t="s">
        <v>10</v>
      </c>
      <c r="M3" s="4" t="s">
        <v>11</v>
      </c>
      <c r="N3" s="4" t="s">
        <v>12</v>
      </c>
      <c r="O3" s="4" t="s">
        <v>13</v>
      </c>
    </row>
    <row r="4" spans="1:15" ht="16.5" customHeight="1" x14ac:dyDescent="0.15">
      <c r="A4" s="8" t="s">
        <v>15</v>
      </c>
      <c r="B4" s="4" t="s">
        <v>16</v>
      </c>
      <c r="C4" s="7">
        <f>647+15</f>
        <v>662</v>
      </c>
      <c r="D4" s="7">
        <f>647+865</f>
        <v>1512</v>
      </c>
      <c r="E4" s="7">
        <v>825</v>
      </c>
      <c r="F4" s="7">
        <v>1345</v>
      </c>
      <c r="G4" s="7">
        <v>1870</v>
      </c>
      <c r="H4" s="7">
        <v>650</v>
      </c>
      <c r="I4" s="7">
        <v>513</v>
      </c>
      <c r="J4" s="5">
        <v>435</v>
      </c>
      <c r="K4" s="5">
        <v>390</v>
      </c>
      <c r="L4" s="5">
        <v>320</v>
      </c>
      <c r="M4" s="5">
        <v>382</v>
      </c>
      <c r="N4" s="5">
        <v>550</v>
      </c>
      <c r="O4" s="5">
        <f>SUM(C4:N4)</f>
        <v>9454</v>
      </c>
    </row>
    <row r="5" spans="1:15" ht="16.5" customHeight="1" x14ac:dyDescent="0.15">
      <c r="A5" s="8"/>
      <c r="B5" s="6" t="s">
        <v>17</v>
      </c>
      <c r="C5" s="7">
        <v>1821</v>
      </c>
      <c r="D5" s="7">
        <v>1875</v>
      </c>
      <c r="E5" s="7">
        <f>1490+2042</f>
        <v>3532</v>
      </c>
      <c r="F5" s="7">
        <f>5849+2034</f>
        <v>7883</v>
      </c>
      <c r="G5" s="7">
        <v>5782</v>
      </c>
      <c r="H5" s="7">
        <v>3201</v>
      </c>
      <c r="I5" s="7">
        <f>411+2605</f>
        <v>3016</v>
      </c>
      <c r="J5" s="5">
        <f>580+2116</f>
        <v>2696</v>
      </c>
      <c r="K5" s="5">
        <f>347+1903</f>
        <v>2250</v>
      </c>
      <c r="L5" s="5">
        <f>287+1712</f>
        <v>1999</v>
      </c>
      <c r="M5" s="5">
        <v>2217</v>
      </c>
      <c r="N5" s="5">
        <v>2192</v>
      </c>
      <c r="O5" s="5">
        <f t="shared" ref="O5" si="0">SUM(C5:N5)</f>
        <v>38464</v>
      </c>
    </row>
    <row r="6" spans="1:15" ht="16.5" customHeight="1" x14ac:dyDescent="0.15">
      <c r="A6" s="8" t="s">
        <v>14</v>
      </c>
      <c r="B6" s="8"/>
      <c r="C6" s="7">
        <f t="shared" ref="C6:O6" si="1">SUM(C4:C5)</f>
        <v>2483</v>
      </c>
      <c r="D6" s="7">
        <f t="shared" si="1"/>
        <v>3387</v>
      </c>
      <c r="E6" s="7">
        <f t="shared" si="1"/>
        <v>4357</v>
      </c>
      <c r="F6" s="7">
        <f t="shared" si="1"/>
        <v>9228</v>
      </c>
      <c r="G6" s="7">
        <f>SUM(G4:G5)</f>
        <v>7652</v>
      </c>
      <c r="H6" s="7">
        <f t="shared" si="1"/>
        <v>3851</v>
      </c>
      <c r="I6" s="7">
        <f t="shared" si="1"/>
        <v>3529</v>
      </c>
      <c r="J6" s="5">
        <f t="shared" si="1"/>
        <v>3131</v>
      </c>
      <c r="K6" s="5">
        <f t="shared" si="1"/>
        <v>2640</v>
      </c>
      <c r="L6" s="5">
        <f t="shared" si="1"/>
        <v>2319</v>
      </c>
      <c r="M6" s="5">
        <f t="shared" si="1"/>
        <v>2599</v>
      </c>
      <c r="N6" s="5">
        <f t="shared" si="1"/>
        <v>2742</v>
      </c>
      <c r="O6" s="5">
        <f t="shared" si="1"/>
        <v>47918</v>
      </c>
    </row>
  </sheetData>
  <mergeCells count="3">
    <mergeCell ref="A6:B6"/>
    <mergeCell ref="A3:B3"/>
    <mergeCell ref="A4:A5"/>
  </mergeCells>
  <phoneticPr fontId="1"/>
  <pageMargins left="0.70866141732283472" right="0.70866141732283472" top="1.1417322834645669" bottom="0.74803149606299213" header="0.31496062992125984" footer="0.31496062992125984"/>
  <pageSetup paperSize="9"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鳥取県庁</dc:creator>
  <cp:lastModifiedBy>鳥取県庁</cp:lastModifiedBy>
  <cp:lastPrinted>2018-04-27T01:16:09Z</cp:lastPrinted>
  <dcterms:created xsi:type="dcterms:W3CDTF">2014-07-30T09:30:56Z</dcterms:created>
  <dcterms:modified xsi:type="dcterms:W3CDTF">2018-05-16T06:32:34Z</dcterms:modified>
</cp:coreProperties>
</file>