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525" activeTab="0"/>
  </bookViews>
  <sheets>
    <sheet name="主要死因別死亡数" sheetId="1" r:id="rId1"/>
  </sheets>
  <definedNames>
    <definedName name="_xlnm.Print_Area" localSheetId="0">'主要死因別死亡数'!$B$2:$Z$14</definedName>
  </definedNames>
  <calcPr fullCalcOnLoad="1"/>
</workbook>
</file>

<file path=xl/sharedStrings.xml><?xml version="1.0" encoding="utf-8"?>
<sst xmlns="http://schemas.openxmlformats.org/spreadsheetml/2006/main" count="48" uniqueCount="26">
  <si>
    <t>総数</t>
  </si>
  <si>
    <t>悪性新生物</t>
  </si>
  <si>
    <t>心疾患</t>
  </si>
  <si>
    <t>脳血管疾患</t>
  </si>
  <si>
    <t>不慮の事故</t>
  </si>
  <si>
    <t>老衰</t>
  </si>
  <si>
    <t>自殺</t>
  </si>
  <si>
    <t>腎不全</t>
  </si>
  <si>
    <t>糖尿病</t>
  </si>
  <si>
    <t>倉吉市</t>
  </si>
  <si>
    <t>県計</t>
  </si>
  <si>
    <t>肝疾患</t>
  </si>
  <si>
    <t>実数</t>
  </si>
  <si>
    <t>率</t>
  </si>
  <si>
    <t>市町村</t>
  </si>
  <si>
    <t>その他の死亡</t>
  </si>
  <si>
    <t>三朝町</t>
  </si>
  <si>
    <t>東伯郡計</t>
  </si>
  <si>
    <t>中部圏域</t>
  </si>
  <si>
    <t>　（注）　率は人口１０万人対である。</t>
  </si>
  <si>
    <t>　（単位：人）</t>
  </si>
  <si>
    <t>肺炎</t>
  </si>
  <si>
    <t>琴浦町</t>
  </si>
  <si>
    <t>湯梨浜町</t>
  </si>
  <si>
    <t>２　平成１７年市町村別主要死因数</t>
  </si>
  <si>
    <t>北栄町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</si>
</sst>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  <numFmt numFmtId="197" formatCode="#,##0;[Red]#,##0"/>
    <numFmt numFmtId="198" formatCode="#,##0_);[Red]\(#,##0\)"/>
    <numFmt numFmtId="199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7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8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8" fontId="0" fillId="0" borderId="0" xfId="17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197" fontId="3" fillId="0" borderId="1" xfId="0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4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375" style="0" customWidth="1"/>
    <col min="2" max="2" width="9.625" style="0" customWidth="1"/>
    <col min="3" max="26" width="7.625" style="0" customWidth="1"/>
  </cols>
  <sheetData>
    <row r="2" ht="24">
      <c r="B2" s="29" t="s">
        <v>24</v>
      </c>
    </row>
    <row r="3" spans="2:26" ht="19.5" customHeight="1">
      <c r="B3" s="2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20</v>
      </c>
      <c r="Z3" s="4"/>
    </row>
    <row r="4" spans="2:26" ht="39.75" customHeight="1">
      <c r="B4" s="30" t="s">
        <v>14</v>
      </c>
      <c r="C4" s="30" t="s">
        <v>0</v>
      </c>
      <c r="D4" s="30"/>
      <c r="E4" s="30" t="s">
        <v>1</v>
      </c>
      <c r="F4" s="30"/>
      <c r="G4" s="30" t="s">
        <v>2</v>
      </c>
      <c r="H4" s="30"/>
      <c r="I4" s="30" t="s">
        <v>3</v>
      </c>
      <c r="J4" s="30"/>
      <c r="K4" s="30" t="s">
        <v>21</v>
      </c>
      <c r="L4" s="30"/>
      <c r="M4" s="30" t="s">
        <v>4</v>
      </c>
      <c r="N4" s="30"/>
      <c r="O4" s="30" t="s">
        <v>5</v>
      </c>
      <c r="P4" s="30"/>
      <c r="Q4" s="30" t="s">
        <v>6</v>
      </c>
      <c r="R4" s="30"/>
      <c r="S4" s="30" t="s">
        <v>7</v>
      </c>
      <c r="T4" s="30"/>
      <c r="U4" s="30" t="s">
        <v>11</v>
      </c>
      <c r="V4" s="30"/>
      <c r="W4" s="30" t="s">
        <v>8</v>
      </c>
      <c r="X4" s="30"/>
      <c r="Y4" s="30" t="s">
        <v>15</v>
      </c>
      <c r="Z4" s="30"/>
    </row>
    <row r="5" spans="2:26" ht="39.75" customHeight="1">
      <c r="B5" s="30"/>
      <c r="C5" s="1" t="s">
        <v>12</v>
      </c>
      <c r="D5" s="1" t="s">
        <v>13</v>
      </c>
      <c r="E5" s="1" t="s">
        <v>12</v>
      </c>
      <c r="F5" s="1" t="s">
        <v>13</v>
      </c>
      <c r="G5" s="1" t="s">
        <v>12</v>
      </c>
      <c r="H5" s="1" t="s">
        <v>13</v>
      </c>
      <c r="I5" s="1" t="s">
        <v>12</v>
      </c>
      <c r="J5" s="1" t="s">
        <v>13</v>
      </c>
      <c r="K5" s="1" t="s">
        <v>12</v>
      </c>
      <c r="L5" s="1" t="s">
        <v>13</v>
      </c>
      <c r="M5" s="1" t="s">
        <v>12</v>
      </c>
      <c r="N5" s="1" t="s">
        <v>13</v>
      </c>
      <c r="O5" s="1" t="s">
        <v>12</v>
      </c>
      <c r="P5" s="1" t="s">
        <v>13</v>
      </c>
      <c r="Q5" s="1" t="s">
        <v>12</v>
      </c>
      <c r="R5" s="1" t="s">
        <v>13</v>
      </c>
      <c r="S5" s="1" t="s">
        <v>12</v>
      </c>
      <c r="T5" s="1" t="s">
        <v>13</v>
      </c>
      <c r="U5" s="1" t="s">
        <v>12</v>
      </c>
      <c r="V5" s="1" t="s">
        <v>13</v>
      </c>
      <c r="W5" s="1" t="s">
        <v>12</v>
      </c>
      <c r="X5" s="1" t="s">
        <v>13</v>
      </c>
      <c r="Y5" s="1" t="s">
        <v>12</v>
      </c>
      <c r="Z5" s="1" t="s">
        <v>13</v>
      </c>
    </row>
    <row r="6" spans="2:27" ht="39.75" customHeight="1">
      <c r="B6" s="8" t="s">
        <v>9</v>
      </c>
      <c r="C6" s="20">
        <v>593</v>
      </c>
      <c r="D6" s="9">
        <f>C6/AA6*100000</f>
        <v>1133.3014811275682</v>
      </c>
      <c r="E6" s="20">
        <v>173</v>
      </c>
      <c r="F6" s="10">
        <f>E6/AA6*100000</f>
        <v>330.62589584328714</v>
      </c>
      <c r="G6" s="20">
        <v>103</v>
      </c>
      <c r="H6" s="10">
        <f>G6/AA6*100000</f>
        <v>196.8466316292403</v>
      </c>
      <c r="I6" s="20">
        <v>73</v>
      </c>
      <c r="J6" s="10">
        <f>I6/AA6*100000</f>
        <v>139.51266125179168</v>
      </c>
      <c r="K6" s="20">
        <v>62</v>
      </c>
      <c r="L6" s="10">
        <f>K6/AA6*100000</f>
        <v>118.49020544672719</v>
      </c>
      <c r="M6" s="20">
        <v>24</v>
      </c>
      <c r="N6" s="10">
        <f>M6/AA6*100000</f>
        <v>45.86717630195891</v>
      </c>
      <c r="O6" s="20">
        <v>16</v>
      </c>
      <c r="P6" s="10">
        <f>O6/AA6*100000</f>
        <v>30.578117534639272</v>
      </c>
      <c r="Q6" s="20">
        <v>9</v>
      </c>
      <c r="R6" s="11">
        <f>Q6/AA6*100000</f>
        <v>17.20019111323459</v>
      </c>
      <c r="S6" s="20">
        <v>21</v>
      </c>
      <c r="T6" s="11">
        <f>S6/AA6*100000</f>
        <v>40.13377926421405</v>
      </c>
      <c r="U6" s="20">
        <v>5</v>
      </c>
      <c r="V6" s="11">
        <f>U6/AA6*100000</f>
        <v>9.555661729574773</v>
      </c>
      <c r="W6" s="20">
        <v>8</v>
      </c>
      <c r="X6" s="11">
        <f>W6/AA6*100000</f>
        <v>15.289058767319636</v>
      </c>
      <c r="Y6" s="20">
        <f>C6-E6-G6-I6-K6-M6-O6-Q6-S6-U6-W6</f>
        <v>99</v>
      </c>
      <c r="Z6" s="12">
        <f>Y6/AA6*100000</f>
        <v>189.2021022455805</v>
      </c>
      <c r="AA6" s="5">
        <v>52325</v>
      </c>
    </row>
    <row r="7" spans="2:27" ht="39.75" customHeight="1">
      <c r="B7" s="8" t="s">
        <v>16</v>
      </c>
      <c r="C7" s="20">
        <v>121</v>
      </c>
      <c r="D7" s="9">
        <f aca="true" t="shared" si="0" ref="D7:D12">C7/AA7*100000</f>
        <v>1606.4790228359</v>
      </c>
      <c r="E7" s="20">
        <v>34</v>
      </c>
      <c r="F7" s="10">
        <f aca="true" t="shared" si="1" ref="F7:F12">E7/AA7*100000</f>
        <v>451.4073287307488</v>
      </c>
      <c r="G7" s="20">
        <v>16</v>
      </c>
      <c r="H7" s="10">
        <f aca="true" t="shared" si="2" ref="H7:H12">G7/AA7*100000</f>
        <v>212.42697822623472</v>
      </c>
      <c r="I7" s="20">
        <v>12</v>
      </c>
      <c r="J7" s="10">
        <f aca="true" t="shared" si="3" ref="J7:J12">I7/AA7*100000</f>
        <v>159.32023366967604</v>
      </c>
      <c r="K7" s="20">
        <v>20</v>
      </c>
      <c r="L7" s="10">
        <f aca="true" t="shared" si="4" ref="L7:L12">K7/AA7*100000</f>
        <v>265.5337227827934</v>
      </c>
      <c r="M7" s="20">
        <v>7</v>
      </c>
      <c r="N7" s="10">
        <f aca="true" t="shared" si="5" ref="N7:N12">M7/AA7*100000</f>
        <v>92.93680297397769</v>
      </c>
      <c r="O7" s="20">
        <v>4</v>
      </c>
      <c r="P7" s="10">
        <f aca="true" t="shared" si="6" ref="P7:P12">O7/AA7*100000</f>
        <v>53.10674455655868</v>
      </c>
      <c r="Q7" s="20">
        <v>2</v>
      </c>
      <c r="R7" s="11">
        <f aca="true" t="shared" si="7" ref="R7:R12">Q7/AA7*100000</f>
        <v>26.55337227827934</v>
      </c>
      <c r="S7" s="20">
        <v>0</v>
      </c>
      <c r="T7" s="11">
        <f aca="true" t="shared" si="8" ref="T7:T12">S7/AA7*100000</f>
        <v>0</v>
      </c>
      <c r="U7" s="20">
        <v>1</v>
      </c>
      <c r="V7" s="11">
        <f aca="true" t="shared" si="9" ref="V7:V12">U7/AA7*100000</f>
        <v>13.27668613913967</v>
      </c>
      <c r="W7" s="20">
        <v>3</v>
      </c>
      <c r="X7" s="11">
        <f aca="true" t="shared" si="10" ref="X7:X12">W7/AA7*100000</f>
        <v>39.83005841741901</v>
      </c>
      <c r="Y7" s="20">
        <f>C7-E7-G7-I7-K7-M7-O7-Q7-S7-U7-W7</f>
        <v>22</v>
      </c>
      <c r="Z7" s="12">
        <f aca="true" t="shared" si="11" ref="Z7:Z13">Y7/AA7*100000</f>
        <v>292.0870950610728</v>
      </c>
      <c r="AA7" s="5">
        <v>7532</v>
      </c>
    </row>
    <row r="8" spans="2:27" ht="39.75" customHeight="1">
      <c r="B8" s="8" t="s">
        <v>23</v>
      </c>
      <c r="C8" s="20">
        <v>169</v>
      </c>
      <c r="D8" s="9">
        <f t="shared" si="0"/>
        <v>955.5040425171029</v>
      </c>
      <c r="E8" s="20">
        <v>48</v>
      </c>
      <c r="F8" s="10">
        <f t="shared" si="1"/>
        <v>271.3857635551535</v>
      </c>
      <c r="G8" s="20">
        <v>28</v>
      </c>
      <c r="H8" s="10">
        <f t="shared" si="2"/>
        <v>158.30836207383953</v>
      </c>
      <c r="I8" s="20">
        <v>30</v>
      </c>
      <c r="J8" s="10">
        <f t="shared" si="3"/>
        <v>169.61610222197095</v>
      </c>
      <c r="K8" s="20">
        <v>20</v>
      </c>
      <c r="L8" s="10">
        <f t="shared" si="4"/>
        <v>113.07740148131396</v>
      </c>
      <c r="M8" s="20">
        <v>6</v>
      </c>
      <c r="N8" s="10">
        <f t="shared" si="5"/>
        <v>33.92322044439419</v>
      </c>
      <c r="O8" s="20">
        <v>2</v>
      </c>
      <c r="P8" s="10">
        <f t="shared" si="6"/>
        <v>11.307740148131396</v>
      </c>
      <c r="Q8" s="20">
        <v>6</v>
      </c>
      <c r="R8" s="11">
        <f t="shared" si="7"/>
        <v>33.92322044439419</v>
      </c>
      <c r="S8" s="20">
        <v>0</v>
      </c>
      <c r="T8" s="11">
        <f t="shared" si="8"/>
        <v>0</v>
      </c>
      <c r="U8" s="20">
        <v>0</v>
      </c>
      <c r="V8" s="11">
        <f t="shared" si="9"/>
        <v>0</v>
      </c>
      <c r="W8" s="20">
        <v>0</v>
      </c>
      <c r="X8" s="11">
        <f t="shared" si="10"/>
        <v>0</v>
      </c>
      <c r="Y8" s="20">
        <f>C8-E8-G8-I8-K8-M8-O8-Q8-S8-U8-W8</f>
        <v>29</v>
      </c>
      <c r="Z8" s="12">
        <f t="shared" si="11"/>
        <v>163.96223214790524</v>
      </c>
      <c r="AA8" s="5">
        <v>17687</v>
      </c>
    </row>
    <row r="9" spans="2:27" ht="39.75" customHeight="1">
      <c r="B9" s="8" t="s">
        <v>22</v>
      </c>
      <c r="C9" s="20">
        <v>244</v>
      </c>
      <c r="D9" s="9">
        <f t="shared" si="0"/>
        <v>1242.7421819293063</v>
      </c>
      <c r="E9" s="20">
        <v>74</v>
      </c>
      <c r="F9" s="10">
        <f t="shared" si="1"/>
        <v>376.89721910970763</v>
      </c>
      <c r="G9" s="20">
        <v>38</v>
      </c>
      <c r="H9" s="10">
        <f t="shared" si="2"/>
        <v>193.54181521849853</v>
      </c>
      <c r="I9" s="20">
        <v>32</v>
      </c>
      <c r="J9" s="10">
        <f t="shared" si="3"/>
        <v>162.98258123663032</v>
      </c>
      <c r="K9" s="20">
        <v>29</v>
      </c>
      <c r="L9" s="10">
        <f t="shared" si="4"/>
        <v>147.70296424569622</v>
      </c>
      <c r="M9" s="20">
        <v>6</v>
      </c>
      <c r="N9" s="10">
        <f t="shared" si="5"/>
        <v>30.559233981868186</v>
      </c>
      <c r="O9" s="20">
        <v>7</v>
      </c>
      <c r="P9" s="10">
        <f t="shared" si="6"/>
        <v>35.652439645512885</v>
      </c>
      <c r="Q9" s="20">
        <v>7</v>
      </c>
      <c r="R9" s="11">
        <f t="shared" si="7"/>
        <v>35.652439645512885</v>
      </c>
      <c r="S9" s="20">
        <v>3</v>
      </c>
      <c r="T9" s="11">
        <f t="shared" si="8"/>
        <v>15.279616990934093</v>
      </c>
      <c r="U9" s="20">
        <v>2</v>
      </c>
      <c r="V9" s="11">
        <f t="shared" si="9"/>
        <v>10.186411327289395</v>
      </c>
      <c r="W9" s="20">
        <v>0</v>
      </c>
      <c r="X9" s="11">
        <f t="shared" si="10"/>
        <v>0</v>
      </c>
      <c r="Y9" s="20">
        <f>C9-E9-G9-I9-K9-M9-O9-Q9-S9-U9-W9</f>
        <v>46</v>
      </c>
      <c r="Z9" s="12">
        <f t="shared" si="11"/>
        <v>234.2874605276561</v>
      </c>
      <c r="AA9" s="5">
        <v>19634</v>
      </c>
    </row>
    <row r="10" spans="2:27" ht="39.75" customHeight="1">
      <c r="B10" s="8" t="s">
        <v>25</v>
      </c>
      <c r="C10" s="20">
        <v>215</v>
      </c>
      <c r="D10" s="9">
        <f t="shared" si="0"/>
        <v>1322.181907631757</v>
      </c>
      <c r="E10" s="20">
        <v>57</v>
      </c>
      <c r="F10" s="10">
        <f t="shared" si="1"/>
        <v>350.53194760469836</v>
      </c>
      <c r="G10" s="20">
        <v>38</v>
      </c>
      <c r="H10" s="10">
        <f t="shared" si="2"/>
        <v>233.6879650697989</v>
      </c>
      <c r="I10" s="20">
        <v>37</v>
      </c>
      <c r="J10" s="10">
        <f t="shared" si="3"/>
        <v>227.5382817784884</v>
      </c>
      <c r="K10" s="20">
        <v>18</v>
      </c>
      <c r="L10" s="10">
        <f t="shared" si="4"/>
        <v>110.69429924358896</v>
      </c>
      <c r="M10" s="20">
        <v>8</v>
      </c>
      <c r="N10" s="10">
        <f t="shared" si="5"/>
        <v>49.197466330483984</v>
      </c>
      <c r="O10" s="20">
        <v>2</v>
      </c>
      <c r="P10" s="10">
        <f t="shared" si="6"/>
        <v>12.299366582620996</v>
      </c>
      <c r="Q10" s="20">
        <v>6</v>
      </c>
      <c r="R10" s="11">
        <f t="shared" si="7"/>
        <v>36.898099747862986</v>
      </c>
      <c r="S10" s="20">
        <v>5</v>
      </c>
      <c r="T10" s="11">
        <f t="shared" si="8"/>
        <v>30.74841645655249</v>
      </c>
      <c r="U10" s="20">
        <v>5</v>
      </c>
      <c r="V10" s="11">
        <f t="shared" si="9"/>
        <v>30.74841645655249</v>
      </c>
      <c r="W10" s="20">
        <v>3</v>
      </c>
      <c r="X10" s="11">
        <f t="shared" si="10"/>
        <v>18.449049873931493</v>
      </c>
      <c r="Y10" s="20">
        <f>C10-E10-G10-I10-K10-M10-O10-Q10-S10-U10-W10</f>
        <v>36</v>
      </c>
      <c r="Z10" s="12">
        <f t="shared" si="11"/>
        <v>221.38859848717792</v>
      </c>
      <c r="AA10" s="5">
        <v>16261</v>
      </c>
    </row>
    <row r="11" spans="2:27" ht="39.75" customHeight="1">
      <c r="B11" s="7" t="s">
        <v>17</v>
      </c>
      <c r="C11" s="23">
        <f>SUM(C7:C10)</f>
        <v>749</v>
      </c>
      <c r="D11" s="13">
        <f t="shared" si="0"/>
        <v>1225.578427201623</v>
      </c>
      <c r="E11" s="23">
        <f>SUM(E7:E10)</f>
        <v>213</v>
      </c>
      <c r="F11" s="14">
        <f t="shared" si="1"/>
        <v>348.5289786301011</v>
      </c>
      <c r="G11" s="23">
        <f>SUM(G7:G10)</f>
        <v>120</v>
      </c>
      <c r="H11" s="14">
        <f t="shared" si="2"/>
        <v>196.35435415780344</v>
      </c>
      <c r="I11" s="23">
        <f>SUM(I7:I10)</f>
        <v>111</v>
      </c>
      <c r="J11" s="14">
        <f t="shared" si="3"/>
        <v>181.62777759596818</v>
      </c>
      <c r="K11" s="23">
        <f>SUM(K7:K10)</f>
        <v>87</v>
      </c>
      <c r="L11" s="14">
        <f t="shared" si="4"/>
        <v>142.3569067644075</v>
      </c>
      <c r="M11" s="23">
        <f>SUM(M7:M10)</f>
        <v>27</v>
      </c>
      <c r="N11" s="14">
        <f t="shared" si="5"/>
        <v>44.17972968550578</v>
      </c>
      <c r="O11" s="23">
        <f>SUM(O7:O10)</f>
        <v>15</v>
      </c>
      <c r="P11" s="14">
        <f t="shared" si="6"/>
        <v>24.54429426972543</v>
      </c>
      <c r="Q11" s="23">
        <f>SUM(Q7:Q10)</f>
        <v>21</v>
      </c>
      <c r="R11" s="15">
        <f t="shared" si="7"/>
        <v>34.36201197761561</v>
      </c>
      <c r="S11" s="23">
        <f>SUM(S7:S10)</f>
        <v>8</v>
      </c>
      <c r="T11" s="15">
        <f t="shared" si="8"/>
        <v>13.090290277186897</v>
      </c>
      <c r="U11" s="23">
        <f>SUM(U7:U10)</f>
        <v>8</v>
      </c>
      <c r="V11" s="15">
        <f t="shared" si="9"/>
        <v>13.090290277186897</v>
      </c>
      <c r="W11" s="23">
        <f>SUM(W7:W10)</f>
        <v>6</v>
      </c>
      <c r="X11" s="15">
        <f t="shared" si="10"/>
        <v>9.817717707890171</v>
      </c>
      <c r="Y11" s="23">
        <f>SUM(Y7:Y10)</f>
        <v>133</v>
      </c>
      <c r="Z11" s="16">
        <f t="shared" si="11"/>
        <v>217.62607585823216</v>
      </c>
      <c r="AA11" s="5">
        <f>SUM(AA7:AA10)</f>
        <v>61114</v>
      </c>
    </row>
    <row r="12" spans="2:27" ht="39.75" customHeight="1">
      <c r="B12" s="7" t="s">
        <v>18</v>
      </c>
      <c r="C12" s="24">
        <f>SUM(C6:C10)</f>
        <v>1342</v>
      </c>
      <c r="D12" s="13">
        <f t="shared" si="0"/>
        <v>1183.014659861247</v>
      </c>
      <c r="E12" s="24">
        <f>SUM(E6:E10)</f>
        <v>386</v>
      </c>
      <c r="F12" s="14">
        <f t="shared" si="1"/>
        <v>340.2709826426538</v>
      </c>
      <c r="G12" s="24">
        <f>SUM(G6:G10)</f>
        <v>223</v>
      </c>
      <c r="H12" s="14">
        <f t="shared" si="2"/>
        <v>196.5814226147974</v>
      </c>
      <c r="I12" s="24">
        <f>SUM(I6:I10)</f>
        <v>184</v>
      </c>
      <c r="J12" s="14">
        <f t="shared" si="3"/>
        <v>162.20171193328574</v>
      </c>
      <c r="K12" s="24">
        <f>SUM(K6:K10)</f>
        <v>149</v>
      </c>
      <c r="L12" s="14">
        <f t="shared" si="4"/>
        <v>131.3481254242368</v>
      </c>
      <c r="M12" s="24">
        <f>SUM(M6:M10)</f>
        <v>51</v>
      </c>
      <c r="N12" s="14">
        <f t="shared" si="5"/>
        <v>44.95808319889985</v>
      </c>
      <c r="O12" s="24">
        <f>SUM(O6:O10)</f>
        <v>31</v>
      </c>
      <c r="P12" s="14">
        <f t="shared" si="6"/>
        <v>27.32746233658618</v>
      </c>
      <c r="Q12" s="23">
        <f>SUM(Q6:Q10)</f>
        <v>30</v>
      </c>
      <c r="R12" s="15">
        <f t="shared" si="7"/>
        <v>26.445931293470498</v>
      </c>
      <c r="S12" s="23">
        <f>SUM(S6:S10)</f>
        <v>29</v>
      </c>
      <c r="T12" s="15">
        <f t="shared" si="8"/>
        <v>25.56440025035482</v>
      </c>
      <c r="U12" s="23">
        <f>SUM(U6:U10)</f>
        <v>13</v>
      </c>
      <c r="V12" s="15">
        <f t="shared" si="9"/>
        <v>11.459903560503884</v>
      </c>
      <c r="W12" s="23">
        <f>SUM(W6:W10)</f>
        <v>14</v>
      </c>
      <c r="X12" s="15">
        <f t="shared" si="10"/>
        <v>12.341434603619568</v>
      </c>
      <c r="Y12" s="23">
        <f>SUM(Y6:Y10)</f>
        <v>232</v>
      </c>
      <c r="Z12" s="16">
        <f t="shared" si="11"/>
        <v>204.51520200283855</v>
      </c>
      <c r="AA12" s="5">
        <f>SUM(AA6:AA10)</f>
        <v>113439</v>
      </c>
    </row>
    <row r="13" spans="2:28" ht="39.75" customHeight="1">
      <c r="B13" s="7" t="s">
        <v>10</v>
      </c>
      <c r="C13" s="25">
        <v>6303</v>
      </c>
      <c r="D13" s="17">
        <f>C13/AA13*100000</f>
        <v>1037.9221138503237</v>
      </c>
      <c r="E13" s="26">
        <v>1802</v>
      </c>
      <c r="F13" s="18">
        <f>E13/AA13*100000</f>
        <v>296.737370959588</v>
      </c>
      <c r="G13" s="27">
        <v>1001</v>
      </c>
      <c r="H13" s="18">
        <f>G13/AA13*100000</f>
        <v>164.83579818565352</v>
      </c>
      <c r="I13" s="27">
        <v>858</v>
      </c>
      <c r="J13" s="18">
        <f>I13/AA13*100000</f>
        <v>141.28782701627443</v>
      </c>
      <c r="K13" s="27">
        <v>572</v>
      </c>
      <c r="L13" s="18">
        <f>K13/AA13*100000</f>
        <v>94.1918846775163</v>
      </c>
      <c r="M13" s="27">
        <v>271</v>
      </c>
      <c r="N13" s="18">
        <f>M13/AA13*100000</f>
        <v>44.625875432879226</v>
      </c>
      <c r="O13" s="27">
        <v>197</v>
      </c>
      <c r="P13" s="18">
        <f>O13/AA13*100000</f>
        <v>32.4402120305432</v>
      </c>
      <c r="Q13" s="27">
        <v>147</v>
      </c>
      <c r="R13" s="18">
        <f>Q13/AA13*100000</f>
        <v>24.206655677613455</v>
      </c>
      <c r="S13" s="27">
        <v>140</v>
      </c>
      <c r="T13" s="18">
        <f>S13/AA13*100000</f>
        <v>23.05395778820329</v>
      </c>
      <c r="U13" s="27">
        <v>74</v>
      </c>
      <c r="V13" s="18">
        <f>U13/AA13*100000</f>
        <v>12.185663402336024</v>
      </c>
      <c r="W13" s="27">
        <v>74</v>
      </c>
      <c r="X13" s="18">
        <f>W13/AA13*100000</f>
        <v>12.185663402336024</v>
      </c>
      <c r="Y13" s="28">
        <f>C13-E13-G13-I13-K13-M13-O13-Q13-S13-U13-W13</f>
        <v>1167</v>
      </c>
      <c r="Z13" s="19">
        <f t="shared" si="11"/>
        <v>192.17120527738027</v>
      </c>
      <c r="AA13" s="21">
        <v>607271</v>
      </c>
      <c r="AB13" s="22"/>
    </row>
    <row r="14" ht="36" customHeight="1">
      <c r="B14" s="6" t="s">
        <v>19</v>
      </c>
    </row>
  </sheetData>
  <mergeCells count="13">
    <mergeCell ref="Q4:R4"/>
    <mergeCell ref="I4:J4"/>
    <mergeCell ref="K4:L4"/>
    <mergeCell ref="M4:N4"/>
    <mergeCell ref="O4:P4"/>
    <mergeCell ref="B4:B5"/>
    <mergeCell ref="C4:D4"/>
    <mergeCell ref="E4:F4"/>
    <mergeCell ref="G4:H4"/>
    <mergeCell ref="S4:T4"/>
    <mergeCell ref="U4:V4"/>
    <mergeCell ref="W4:X4"/>
    <mergeCell ref="Y4:Z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8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2006-11-20T05:57:37Z</cp:lastPrinted>
  <dcterms:created xsi:type="dcterms:W3CDTF">2002-05-20T02:44:42Z</dcterms:created>
  <dcterms:modified xsi:type="dcterms:W3CDTF">2006-12-07T06:26:40Z</dcterms:modified>
  <cp:category/>
  <cp:version/>
  <cp:contentType/>
  <cp:contentStatus/>
</cp:coreProperties>
</file>