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925" activeTab="0"/>
  </bookViews>
  <sheets>
    <sheet name="身障者（児）数" sheetId="1" r:id="rId1"/>
    <sheet name="身福（１）" sheetId="2" r:id="rId2"/>
  </sheets>
  <definedNames>
    <definedName name="_xlnm.Print_Area" localSheetId="0">'身障者（児）数'!$A$1:$I$56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<sst xmlns="http://schemas.openxmlformats.org/spreadsheetml/2006/main" count="84" uniqueCount="58">
  <si>
    <t>　</t>
  </si>
  <si>
    <t>倉吉市</t>
  </si>
  <si>
    <t>湯梨浜町</t>
  </si>
  <si>
    <t>三朝町</t>
  </si>
  <si>
    <t>琴浦町</t>
  </si>
  <si>
    <t>人口</t>
  </si>
  <si>
    <t>身障ホームヘルプ</t>
  </si>
  <si>
    <t>身障ショートステイ</t>
  </si>
  <si>
    <t>小計</t>
  </si>
  <si>
    <t>知的ホームヘルプ</t>
  </si>
  <si>
    <t>知的デイサービス</t>
  </si>
  <si>
    <t>知的ショートステイ</t>
  </si>
  <si>
    <t>グループホーム</t>
  </si>
  <si>
    <t>精神ホームヘルプ</t>
  </si>
  <si>
    <t>精神ショートステイ</t>
  </si>
  <si>
    <t>合計</t>
  </si>
  <si>
    <t>児童ホームヘルプ</t>
  </si>
  <si>
    <t>児童デイサービス</t>
  </si>
  <si>
    <t>児童ショートステイ</t>
  </si>
  <si>
    <t>施設入所(身障）</t>
  </si>
  <si>
    <t>施設入所（知的）</t>
  </si>
  <si>
    <t>身障デイサービス*</t>
  </si>
  <si>
    <t>43件/月</t>
  </si>
  <si>
    <t>区分</t>
  </si>
  <si>
    <t>計</t>
  </si>
  <si>
    <t>北栄町</t>
  </si>
  <si>
    <t>更生医療(支援費対象外）</t>
  </si>
  <si>
    <t>平成１８年１０月から、一部は市町村地域生活支援事業へ移行</t>
  </si>
  <si>
    <t>三朝町</t>
  </si>
  <si>
    <t>北栄町</t>
  </si>
  <si>
    <t>管　内</t>
  </si>
  <si>
    <t>（郡計）計</t>
  </si>
  <si>
    <t>1級</t>
  </si>
  <si>
    <t>2級</t>
  </si>
  <si>
    <t>3級</t>
  </si>
  <si>
    <t>4級</t>
  </si>
  <si>
    <t>5級</t>
  </si>
  <si>
    <t>6級</t>
  </si>
  <si>
    <t>北条町</t>
  </si>
  <si>
    <t>大栄町</t>
  </si>
  <si>
    <t>　特別障害者手当等支給状況</t>
  </si>
  <si>
    <t>　　　①市町別特別障害者手当等認定状況（平成１6年度）</t>
  </si>
  <si>
    <t>区　　　分</t>
  </si>
  <si>
    <t>旧関金町</t>
  </si>
  <si>
    <t>琴浦町</t>
  </si>
  <si>
    <t>特別障害者手当</t>
  </si>
  <si>
    <t>障害児福祉手当</t>
  </si>
  <si>
    <t>関金町は、平成17年３月22日に倉吉市と合併した。</t>
  </si>
  <si>
    <t>経過的福祉措置</t>
  </si>
  <si>
    <t>　中部地区管内　16年度障害者支援費サービス利用者調</t>
  </si>
  <si>
    <t>管内（郡）計</t>
  </si>
  <si>
    <t>３　身体障害者(児）の市町・等級別数 （平成16年度）</t>
  </si>
  <si>
    <t>（注）　北栄町は、旧北条町と旧大栄町の統計を合算したものである。　</t>
  </si>
  <si>
    <t>湯梨浜町</t>
  </si>
  <si>
    <t>精神グループホーム</t>
  </si>
  <si>
    <t xml:space="preserve"> 9</t>
  </si>
  <si>
    <t>10</t>
  </si>
  <si>
    <t>　　　②市町別特別障害者手当等支給状況（平成１6年度末現在受給者数）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</si>
</sst>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2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21" applyFill="1">
      <alignment vertical="center"/>
      <protection/>
    </xf>
    <xf numFmtId="0" fontId="0" fillId="0" borderId="0" xfId="21">
      <alignment vertical="center"/>
      <protection/>
    </xf>
    <xf numFmtId="0" fontId="4" fillId="0" borderId="0" xfId="21" applyFont="1" applyFill="1">
      <alignment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0" fillId="0" borderId="7" xfId="21" applyFill="1" applyBorder="1" applyAlignment="1">
      <alignment horizontal="center" vertical="center" wrapText="1"/>
      <protection/>
    </xf>
    <xf numFmtId="0" fontId="0" fillId="0" borderId="8" xfId="21" applyFill="1" applyBorder="1" applyAlignment="1">
      <alignment horizontal="center" vertical="top" shrinkToFit="1"/>
      <protection/>
    </xf>
    <xf numFmtId="0" fontId="0" fillId="0" borderId="8" xfId="21" applyFill="1" applyBorder="1" applyAlignment="1">
      <alignment horizontal="center" vertical="center" wrapText="1"/>
      <protection/>
    </xf>
    <xf numFmtId="0" fontId="0" fillId="0" borderId="9" xfId="21" applyFill="1" applyBorder="1" applyAlignment="1">
      <alignment horizontal="center" vertical="top" shrinkToFit="1"/>
      <protection/>
    </xf>
    <xf numFmtId="0" fontId="4" fillId="0" borderId="0" xfId="0" applyFont="1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10" xfId="0" applyFill="1" applyBorder="1" applyAlignment="1" quotePrefix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7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6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3" borderId="3" xfId="17" applyFill="1" applyBorder="1" applyAlignment="1">
      <alignment horizontal="right" vertical="center"/>
    </xf>
    <xf numFmtId="3" fontId="0" fillId="3" borderId="3" xfId="0" applyNumberFormat="1" applyFill="1" applyBorder="1" applyAlignment="1">
      <alignment horizontal="right" vertical="center"/>
    </xf>
    <xf numFmtId="176" fontId="0" fillId="3" borderId="4" xfId="0" applyNumberFormat="1" applyFill="1" applyBorder="1" applyAlignment="1">
      <alignment horizontal="right" vertical="center"/>
    </xf>
    <xf numFmtId="176" fontId="0" fillId="3" borderId="2" xfId="0" applyNumberFormat="1" applyFill="1" applyBorder="1" applyAlignment="1">
      <alignment horizontal="right" vertical="center"/>
    </xf>
    <xf numFmtId="38" fontId="0" fillId="3" borderId="3" xfId="0" applyNumberFormat="1" applyFill="1" applyBorder="1" applyAlignment="1">
      <alignment horizontal="right" vertical="center"/>
    </xf>
    <xf numFmtId="38" fontId="0" fillId="0" borderId="7" xfId="17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23" xfId="17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0" fillId="2" borderId="25" xfId="17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38" fontId="0" fillId="0" borderId="11" xfId="17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38" fontId="0" fillId="0" borderId="28" xfId="17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38" fontId="0" fillId="0" borderId="19" xfId="17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38" fontId="0" fillId="2" borderId="20" xfId="17" applyFill="1" applyBorder="1" applyAlignment="1">
      <alignment horizontal="right" vertical="center"/>
    </xf>
    <xf numFmtId="0" fontId="0" fillId="2" borderId="32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2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3" fontId="0" fillId="3" borderId="33" xfId="0" applyNumberForma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0" fontId="0" fillId="2" borderId="37" xfId="0" applyFill="1" applyBorder="1" applyAlignment="1">
      <alignment horizontal="right" vertical="center"/>
    </xf>
    <xf numFmtId="0" fontId="0" fillId="0" borderId="26" xfId="21" applyFont="1" applyFill="1" applyBorder="1" applyAlignment="1">
      <alignment horizontal="center" vertical="center" wrapText="1"/>
      <protection/>
    </xf>
    <xf numFmtId="0" fontId="0" fillId="0" borderId="29" xfId="21" applyFill="1" applyBorder="1" applyAlignment="1">
      <alignment horizontal="right" vertical="center" wrapText="1"/>
      <protection/>
    </xf>
    <xf numFmtId="0" fontId="0" fillId="0" borderId="14" xfId="21" applyFill="1" applyBorder="1" applyAlignment="1">
      <alignment horizontal="right" vertical="center" wrapText="1"/>
      <protection/>
    </xf>
    <xf numFmtId="0" fontId="0" fillId="0" borderId="17" xfId="21" applyFill="1" applyBorder="1" applyAlignment="1">
      <alignment horizontal="right" vertical="center" wrapText="1"/>
      <protection/>
    </xf>
    <xf numFmtId="176" fontId="0" fillId="0" borderId="6" xfId="21" applyNumberFormat="1" applyFill="1" applyBorder="1" applyAlignment="1">
      <alignment horizontal="right" vertical="center" wrapText="1"/>
      <protection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2" borderId="42" xfId="0" applyFill="1" applyBorder="1" applyAlignment="1">
      <alignment horizontal="right" vertical="center"/>
    </xf>
    <xf numFmtId="38" fontId="0" fillId="3" borderId="7" xfId="17" applyFill="1" applyBorder="1" applyAlignment="1">
      <alignment horizontal="right" vertical="center"/>
    </xf>
    <xf numFmtId="0" fontId="0" fillId="3" borderId="43" xfId="0" applyFill="1" applyBorder="1" applyAlignment="1">
      <alignment horizontal="right" vertical="center"/>
    </xf>
    <xf numFmtId="0" fontId="0" fillId="3" borderId="44" xfId="0" applyFill="1" applyBorder="1" applyAlignment="1">
      <alignment horizontal="right" vertical="center"/>
    </xf>
    <xf numFmtId="0" fontId="0" fillId="3" borderId="45" xfId="0" applyFill="1" applyBorder="1" applyAlignment="1">
      <alignment horizontal="right" vertical="center"/>
    </xf>
    <xf numFmtId="0" fontId="0" fillId="3" borderId="46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38" fontId="0" fillId="0" borderId="26" xfId="17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0" xfId="21" applyFill="1" applyBorder="1">
      <alignment vertical="center"/>
      <protection/>
    </xf>
    <xf numFmtId="176" fontId="0" fillId="0" borderId="48" xfId="21" applyNumberFormat="1" applyFill="1" applyBorder="1" applyAlignment="1">
      <alignment horizontal="right" vertical="center" wrapText="1"/>
      <protection/>
    </xf>
    <xf numFmtId="0" fontId="0" fillId="0" borderId="14" xfId="0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8" fillId="0" borderId="0" xfId="21" applyFont="1" applyFill="1" applyBorder="1" applyAlignment="1">
      <alignment horizontal="center" vertical="center" wrapText="1"/>
      <protection/>
    </xf>
    <xf numFmtId="0" fontId="8" fillId="0" borderId="0" xfId="0" applyFont="1" applyAlignment="1" quotePrefix="1">
      <alignment horizontal="left" vertical="center" textRotation="180"/>
    </xf>
    <xf numFmtId="0" fontId="8" fillId="0" borderId="0" xfId="0" applyFont="1" applyAlignment="1">
      <alignment horizontal="left" vertical="center" textRotation="180"/>
    </xf>
    <xf numFmtId="0" fontId="0" fillId="0" borderId="0" xfId="0" applyAlignment="1">
      <alignment horizontal="left" vertical="center" textRotation="180"/>
    </xf>
    <xf numFmtId="0" fontId="0" fillId="0" borderId="49" xfId="21" applyFill="1" applyBorder="1" applyAlignment="1">
      <alignment horizontal="right" vertical="center" wrapText="1"/>
      <protection/>
    </xf>
    <xf numFmtId="0" fontId="0" fillId="0" borderId="40" xfId="21" applyFill="1" applyBorder="1" applyAlignment="1">
      <alignment horizontal="right" vertical="center" wrapText="1"/>
      <protection/>
    </xf>
    <xf numFmtId="0" fontId="0" fillId="0" borderId="50" xfId="21" applyFill="1" applyBorder="1" applyAlignment="1">
      <alignment horizontal="right" vertical="center" wrapText="1"/>
      <protection/>
    </xf>
    <xf numFmtId="0" fontId="0" fillId="0" borderId="51" xfId="21" applyFill="1" applyBorder="1" applyAlignment="1">
      <alignment horizontal="right" vertical="center" wrapText="1"/>
      <protection/>
    </xf>
    <xf numFmtId="0" fontId="0" fillId="0" borderId="52" xfId="21" applyFill="1" applyBorder="1" applyAlignment="1">
      <alignment horizontal="right" vertical="center" wrapText="1"/>
      <protection/>
    </xf>
    <xf numFmtId="0" fontId="0" fillId="0" borderId="53" xfId="21" applyFill="1" applyBorder="1" applyAlignment="1">
      <alignment horizontal="right" vertical="center" wrapText="1"/>
      <protection/>
    </xf>
    <xf numFmtId="213" fontId="0" fillId="0" borderId="23" xfId="21" applyNumberFormat="1" applyFill="1" applyBorder="1" applyAlignment="1">
      <alignment horizontal="right" vertical="center" wrapText="1"/>
      <protection/>
    </xf>
    <xf numFmtId="213" fontId="0" fillId="0" borderId="3" xfId="21" applyNumberFormat="1" applyFill="1" applyBorder="1" applyAlignment="1">
      <alignment horizontal="right" vertical="center" wrapText="1"/>
      <protection/>
    </xf>
    <xf numFmtId="213" fontId="0" fillId="0" borderId="26" xfId="21" applyNumberFormat="1" applyFill="1" applyBorder="1" applyAlignment="1">
      <alignment horizontal="right" vertical="center" wrapText="1"/>
      <protection/>
    </xf>
    <xf numFmtId="0" fontId="8" fillId="0" borderId="0" xfId="21" applyFont="1" applyFill="1" applyBorder="1" applyAlignment="1" quotePrefix="1">
      <alignment horizontal="center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0" xfId="2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54" xfId="0" applyFill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21" applyFill="1" applyBorder="1" applyAlignment="1">
      <alignment horizontal="right" vertical="center" wrapText="1"/>
      <protection/>
    </xf>
    <xf numFmtId="0" fontId="0" fillId="0" borderId="63" xfId="21" applyFill="1" applyBorder="1" applyAlignment="1">
      <alignment horizontal="right" vertical="center" wrapText="1"/>
      <protection/>
    </xf>
    <xf numFmtId="0" fontId="0" fillId="0" borderId="36" xfId="21" applyFont="1" applyFill="1" applyBorder="1" applyAlignment="1">
      <alignment horizontal="right" vertical="center" wrapText="1"/>
      <protection/>
    </xf>
    <xf numFmtId="0" fontId="0" fillId="0" borderId="64" xfId="21" applyFont="1" applyFill="1" applyBorder="1" applyAlignment="1">
      <alignment horizontal="right" vertical="center" wrapText="1"/>
      <protection/>
    </xf>
    <xf numFmtId="0" fontId="0" fillId="0" borderId="35" xfId="21" applyFill="1" applyBorder="1" applyAlignment="1">
      <alignment horizontal="right" vertical="center" wrapText="1"/>
      <protection/>
    </xf>
    <xf numFmtId="0" fontId="0" fillId="0" borderId="65" xfId="21" applyFill="1" applyBorder="1" applyAlignment="1">
      <alignment horizontal="right" vertical="center" wrapText="1"/>
      <protection/>
    </xf>
    <xf numFmtId="0" fontId="0" fillId="0" borderId="66" xfId="21" applyFill="1" applyBorder="1" applyAlignment="1">
      <alignment horizontal="right" vertical="center" wrapText="1"/>
      <protection/>
    </xf>
    <xf numFmtId="0" fontId="0" fillId="0" borderId="67" xfId="21" applyFill="1" applyBorder="1" applyAlignment="1">
      <alignment horizontal="right" vertical="center" wrapText="1"/>
      <protection/>
    </xf>
    <xf numFmtId="0" fontId="0" fillId="0" borderId="68" xfId="0" applyBorder="1" applyAlignment="1">
      <alignment vertical="center"/>
    </xf>
    <xf numFmtId="0" fontId="0" fillId="0" borderId="69" xfId="21" applyFont="1" applyFill="1" applyBorder="1" applyAlignment="1">
      <alignment horizontal="center" vertical="center"/>
      <protection/>
    </xf>
    <xf numFmtId="0" fontId="0" fillId="0" borderId="9" xfId="21" applyFill="1" applyBorder="1" applyAlignment="1">
      <alignment horizontal="center" vertical="center"/>
      <protection/>
    </xf>
    <xf numFmtId="0" fontId="0" fillId="0" borderId="69" xfId="21" applyFill="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0" fillId="0" borderId="6" xfId="21" applyFill="1" applyBorder="1" applyAlignment="1">
      <alignment horizontal="center" vertical="center"/>
      <protection/>
    </xf>
    <xf numFmtId="0" fontId="0" fillId="0" borderId="70" xfId="21" applyFill="1" applyBorder="1" applyAlignment="1">
      <alignment horizontal="center" vertical="center"/>
      <protection/>
    </xf>
    <xf numFmtId="0" fontId="0" fillId="0" borderId="71" xfId="21" applyFill="1" applyBorder="1" applyAlignment="1">
      <alignment horizontal="center" vertical="center"/>
      <protection/>
    </xf>
    <xf numFmtId="0" fontId="0" fillId="0" borderId="51" xfId="21" applyFill="1" applyBorder="1" applyAlignment="1">
      <alignment horizontal="center" vertical="center"/>
      <protection/>
    </xf>
    <xf numFmtId="0" fontId="0" fillId="0" borderId="53" xfId="21" applyFill="1" applyBorder="1" applyAlignment="1">
      <alignment horizontal="center" vertical="center"/>
      <protection/>
    </xf>
    <xf numFmtId="0" fontId="0" fillId="0" borderId="34" xfId="21" applyFont="1" applyFill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4" xfId="21" applyFill="1" applyBorder="1" applyAlignment="1">
      <alignment horizontal="right" vertical="center" wrapText="1"/>
      <protection/>
    </xf>
    <xf numFmtId="0" fontId="0" fillId="0" borderId="56" xfId="21" applyFill="1" applyBorder="1" applyAlignment="1">
      <alignment horizontal="right" vertical="center" wrapText="1"/>
      <protection/>
    </xf>
    <xf numFmtId="0" fontId="8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 vertical="center" textRotation="18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福事（身障関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7.50390625" style="9" customWidth="1"/>
    <col min="2" max="2" width="6.125" style="9" customWidth="1"/>
    <col min="3" max="3" width="5.125" style="9" customWidth="1"/>
    <col min="4" max="9" width="10.625" style="9" customWidth="1"/>
    <col min="10" max="16384" width="9.00390625" style="9" customWidth="1"/>
  </cols>
  <sheetData>
    <row r="1" spans="1:11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>
      <c r="A2" s="10" t="s">
        <v>51</v>
      </c>
      <c r="B2" s="10"/>
      <c r="C2" s="10"/>
      <c r="D2" s="8"/>
      <c r="E2" s="8"/>
      <c r="F2" s="8"/>
      <c r="G2" s="8"/>
      <c r="H2" s="8"/>
      <c r="I2" s="8"/>
      <c r="J2" s="8"/>
      <c r="K2" s="8"/>
    </row>
    <row r="3" spans="1:11" ht="14.25" thickBot="1">
      <c r="A3" s="8"/>
      <c r="B3" s="8"/>
      <c r="C3" s="8"/>
      <c r="D3" s="8"/>
      <c r="E3" s="8"/>
      <c r="F3" s="8"/>
      <c r="G3" s="8"/>
      <c r="H3" s="8"/>
      <c r="I3" s="96"/>
      <c r="J3" s="8"/>
      <c r="K3" s="8"/>
    </row>
    <row r="4" spans="1:9" ht="13.5">
      <c r="A4" s="143" t="s">
        <v>23</v>
      </c>
      <c r="B4" s="150" t="s">
        <v>53</v>
      </c>
      <c r="C4" s="151"/>
      <c r="D4" s="144" t="s">
        <v>28</v>
      </c>
      <c r="E4" s="144" t="s">
        <v>29</v>
      </c>
      <c r="F4" s="146" t="s">
        <v>4</v>
      </c>
      <c r="G4" s="11" t="s">
        <v>30</v>
      </c>
      <c r="H4" s="148" t="s">
        <v>1</v>
      </c>
      <c r="I4" s="141" t="s">
        <v>24</v>
      </c>
    </row>
    <row r="5" spans="1:9" ht="14.25" thickBot="1">
      <c r="A5" s="142"/>
      <c r="B5" s="152"/>
      <c r="C5" s="153"/>
      <c r="D5" s="145"/>
      <c r="E5" s="145"/>
      <c r="F5" s="147"/>
      <c r="G5" s="12" t="s">
        <v>31</v>
      </c>
      <c r="H5" s="149"/>
      <c r="I5" s="142"/>
    </row>
    <row r="6" spans="1:9" ht="15.75" customHeight="1">
      <c r="A6" s="13" t="s">
        <v>32</v>
      </c>
      <c r="B6" s="154">
        <v>214</v>
      </c>
      <c r="C6" s="155"/>
      <c r="D6" s="77">
        <v>103</v>
      </c>
      <c r="E6" s="77">
        <v>212</v>
      </c>
      <c r="F6" s="106">
        <v>419</v>
      </c>
      <c r="G6" s="77">
        <f aca="true" t="shared" si="0" ref="G6:G12">SUM(B6:F6)</f>
        <v>948</v>
      </c>
      <c r="H6" s="109">
        <v>675</v>
      </c>
      <c r="I6" s="112">
        <f>G6+H6</f>
        <v>1623</v>
      </c>
    </row>
    <row r="7" spans="1:9" ht="15.75" customHeight="1">
      <c r="A7" s="14" t="s">
        <v>33</v>
      </c>
      <c r="B7" s="136">
        <v>128</v>
      </c>
      <c r="C7" s="137"/>
      <c r="D7" s="78">
        <v>66</v>
      </c>
      <c r="E7" s="78">
        <v>129</v>
      </c>
      <c r="F7" s="107">
        <v>228</v>
      </c>
      <c r="G7" s="77">
        <f t="shared" si="0"/>
        <v>551</v>
      </c>
      <c r="H7" s="110">
        <v>390</v>
      </c>
      <c r="I7" s="112">
        <f aca="true" t="shared" si="1" ref="I7:I12">G7+H7</f>
        <v>941</v>
      </c>
    </row>
    <row r="8" spans="1:9" ht="15.75" customHeight="1">
      <c r="A8" s="15" t="s">
        <v>34</v>
      </c>
      <c r="B8" s="132">
        <v>124</v>
      </c>
      <c r="C8" s="133"/>
      <c r="D8" s="78">
        <v>64</v>
      </c>
      <c r="E8" s="78">
        <v>116</v>
      </c>
      <c r="F8" s="107">
        <v>150</v>
      </c>
      <c r="G8" s="77">
        <f t="shared" si="0"/>
        <v>454</v>
      </c>
      <c r="H8" s="110">
        <v>311</v>
      </c>
      <c r="I8" s="112">
        <f t="shared" si="1"/>
        <v>765</v>
      </c>
    </row>
    <row r="9" spans="1:9" ht="15.75" customHeight="1">
      <c r="A9" s="14" t="s">
        <v>35</v>
      </c>
      <c r="B9" s="132">
        <v>183</v>
      </c>
      <c r="C9" s="133"/>
      <c r="D9" s="78">
        <v>102</v>
      </c>
      <c r="E9" s="78">
        <v>152</v>
      </c>
      <c r="F9" s="107">
        <v>254</v>
      </c>
      <c r="G9" s="77">
        <f t="shared" si="0"/>
        <v>691</v>
      </c>
      <c r="H9" s="110">
        <v>480</v>
      </c>
      <c r="I9" s="112">
        <f t="shared" si="1"/>
        <v>1171</v>
      </c>
    </row>
    <row r="10" spans="1:9" ht="15.75" customHeight="1">
      <c r="A10" s="15" t="s">
        <v>36</v>
      </c>
      <c r="B10" s="136">
        <v>54</v>
      </c>
      <c r="C10" s="137"/>
      <c r="D10" s="78">
        <v>28</v>
      </c>
      <c r="E10" s="78">
        <v>59</v>
      </c>
      <c r="F10" s="107">
        <v>86</v>
      </c>
      <c r="G10" s="77">
        <f t="shared" si="0"/>
        <v>227</v>
      </c>
      <c r="H10" s="110">
        <v>147</v>
      </c>
      <c r="I10" s="112">
        <f t="shared" si="1"/>
        <v>374</v>
      </c>
    </row>
    <row r="11" spans="1:9" ht="15.75" customHeight="1" thickBot="1">
      <c r="A11" s="16" t="s">
        <v>37</v>
      </c>
      <c r="B11" s="138">
        <v>99</v>
      </c>
      <c r="C11" s="139"/>
      <c r="D11" s="79">
        <v>29</v>
      </c>
      <c r="E11" s="79">
        <v>48</v>
      </c>
      <c r="F11" s="108">
        <v>97</v>
      </c>
      <c r="G11" s="79">
        <f t="shared" si="0"/>
        <v>273</v>
      </c>
      <c r="H11" s="111">
        <v>181</v>
      </c>
      <c r="I11" s="114">
        <f t="shared" si="1"/>
        <v>454</v>
      </c>
    </row>
    <row r="12" spans="1:9" ht="15.75" customHeight="1" thickBot="1">
      <c r="A12" s="76" t="s">
        <v>15</v>
      </c>
      <c r="B12" s="134">
        <v>802</v>
      </c>
      <c r="C12" s="135"/>
      <c r="D12" s="80">
        <f>SUM(D6:D11)</f>
        <v>392</v>
      </c>
      <c r="E12" s="80">
        <f>SUM(E6:E11)</f>
        <v>716</v>
      </c>
      <c r="F12" s="80">
        <f>SUM(F6:F11)</f>
        <v>1234</v>
      </c>
      <c r="G12" s="80">
        <f t="shared" si="0"/>
        <v>3144</v>
      </c>
      <c r="H12" s="97">
        <f>SUM(H6:H11)</f>
        <v>2184</v>
      </c>
      <c r="I12" s="113">
        <f t="shared" si="1"/>
        <v>5328</v>
      </c>
    </row>
    <row r="13" spans="1:9" ht="13.5">
      <c r="A13" s="67"/>
      <c r="B13" s="67"/>
      <c r="C13" s="67"/>
      <c r="D13" s="67"/>
      <c r="E13" s="67"/>
      <c r="F13" s="67"/>
      <c r="G13" s="67"/>
      <c r="H13" s="67"/>
      <c r="I13" s="67"/>
    </row>
    <row r="14" spans="1:9" ht="13.5">
      <c r="A14" s="67"/>
      <c r="B14" s="67"/>
      <c r="C14" s="67"/>
      <c r="D14" s="67"/>
      <c r="E14" s="67"/>
      <c r="F14" s="67"/>
      <c r="G14" s="67"/>
      <c r="H14" s="67"/>
      <c r="I14" s="67"/>
    </row>
    <row r="15" spans="1:9" ht="13.5">
      <c r="A15" s="117" t="s">
        <v>49</v>
      </c>
      <c r="B15" s="117"/>
      <c r="C15" s="117"/>
      <c r="D15" s="117"/>
      <c r="E15" s="117"/>
      <c r="F15" s="117"/>
      <c r="G15" s="117"/>
      <c r="H15" s="117"/>
      <c r="I15"/>
    </row>
    <row r="16" spans="1:9" ht="14.25" thickBot="1">
      <c r="A16" s="66"/>
      <c r="B16" s="66"/>
      <c r="C16" s="66"/>
      <c r="D16" s="66"/>
      <c r="E16" s="66"/>
      <c r="F16" s="66"/>
      <c r="G16" s="66"/>
      <c r="H16" s="66"/>
      <c r="I16"/>
    </row>
    <row r="17" spans="1:9" ht="14.25" thickBot="1">
      <c r="A17" t="s">
        <v>0</v>
      </c>
      <c r="B17"/>
      <c r="C17"/>
      <c r="D17" s="4" t="s">
        <v>1</v>
      </c>
      <c r="E17" s="4" t="s">
        <v>2</v>
      </c>
      <c r="F17" s="5" t="s">
        <v>3</v>
      </c>
      <c r="G17" s="68" t="s">
        <v>25</v>
      </c>
      <c r="H17" s="3" t="s">
        <v>4</v>
      </c>
      <c r="I17" s="6" t="s">
        <v>15</v>
      </c>
    </row>
    <row r="18" spans="1:9" ht="14.25" thickBot="1">
      <c r="A18" s="126" t="s">
        <v>5</v>
      </c>
      <c r="B18" s="127"/>
      <c r="C18" s="128"/>
      <c r="D18" s="38">
        <v>52799</v>
      </c>
      <c r="E18" s="39">
        <v>18152</v>
      </c>
      <c r="F18" s="40">
        <v>7593</v>
      </c>
      <c r="G18" s="69">
        <v>16946</v>
      </c>
      <c r="H18" s="41">
        <v>20432</v>
      </c>
      <c r="I18" s="42">
        <f>SUM(C18:H18)</f>
        <v>115922</v>
      </c>
    </row>
    <row r="19" spans="1:9" ht="13.5">
      <c r="A19" t="s">
        <v>6</v>
      </c>
      <c r="B19"/>
      <c r="C19"/>
      <c r="D19" s="43">
        <v>43</v>
      </c>
      <c r="E19" s="44">
        <v>8</v>
      </c>
      <c r="F19" s="45">
        <v>8</v>
      </c>
      <c r="G19" s="70">
        <v>15</v>
      </c>
      <c r="H19" s="35">
        <v>15</v>
      </c>
      <c r="I19" s="35">
        <f>SUM(C19:H19)</f>
        <v>89</v>
      </c>
    </row>
    <row r="20" spans="1:9" ht="13.5">
      <c r="A20" t="s">
        <v>21</v>
      </c>
      <c r="B20"/>
      <c r="C20"/>
      <c r="D20" s="43">
        <v>29</v>
      </c>
      <c r="E20" s="44">
        <v>8</v>
      </c>
      <c r="F20" s="45">
        <v>4</v>
      </c>
      <c r="G20" s="71">
        <v>12</v>
      </c>
      <c r="H20" s="35">
        <v>49</v>
      </c>
      <c r="I20" s="35">
        <f>SUM(C20:H20)</f>
        <v>102</v>
      </c>
    </row>
    <row r="21" spans="1:9" ht="14.25" thickBot="1">
      <c r="A21" s="1" t="s">
        <v>7</v>
      </c>
      <c r="B21" s="1"/>
      <c r="C21" s="1"/>
      <c r="D21" s="46">
        <v>10</v>
      </c>
      <c r="E21" s="47">
        <v>1</v>
      </c>
      <c r="F21" s="48">
        <v>0</v>
      </c>
      <c r="G21" s="72">
        <v>5</v>
      </c>
      <c r="H21" s="49">
        <v>5</v>
      </c>
      <c r="I21" s="35">
        <f>SUM(C21:H21)</f>
        <v>21</v>
      </c>
    </row>
    <row r="22" spans="1:9" ht="14.25" thickBot="1">
      <c r="A22" s="126" t="s">
        <v>8</v>
      </c>
      <c r="B22" s="127"/>
      <c r="C22" s="128"/>
      <c r="D22" s="38">
        <f>SUM(D19:D21)</f>
        <v>82</v>
      </c>
      <c r="E22" s="50">
        <v>17</v>
      </c>
      <c r="F22" s="51">
        <f>SUM(F19:F21)</f>
        <v>12</v>
      </c>
      <c r="G22" s="74">
        <v>32</v>
      </c>
      <c r="H22" s="52">
        <f>SUM(H19:H21)</f>
        <v>69</v>
      </c>
      <c r="I22" s="50">
        <f>SUM(C22:H22)</f>
        <v>212</v>
      </c>
    </row>
    <row r="23" spans="1:9" ht="13.5">
      <c r="A23" t="s">
        <v>9</v>
      </c>
      <c r="B23"/>
      <c r="C23"/>
      <c r="D23" s="43">
        <v>11</v>
      </c>
      <c r="E23" s="44">
        <v>0</v>
      </c>
      <c r="F23" s="45">
        <v>1</v>
      </c>
      <c r="G23" s="70">
        <v>6</v>
      </c>
      <c r="H23" s="35">
        <v>8</v>
      </c>
      <c r="I23" s="92">
        <f aca="true" t="shared" si="2" ref="I23:I36">SUM(C23:H23)</f>
        <v>26</v>
      </c>
    </row>
    <row r="24" spans="1:9" ht="13.5">
      <c r="A24" t="s">
        <v>10</v>
      </c>
      <c r="B24"/>
      <c r="C24"/>
      <c r="D24" s="43">
        <v>9</v>
      </c>
      <c r="E24" s="44">
        <v>3</v>
      </c>
      <c r="F24" s="45">
        <v>11</v>
      </c>
      <c r="G24" s="71">
        <v>5</v>
      </c>
      <c r="H24" s="35">
        <v>18</v>
      </c>
      <c r="I24" s="92">
        <f t="shared" si="2"/>
        <v>46</v>
      </c>
    </row>
    <row r="25" spans="1:9" ht="13.5">
      <c r="A25" t="s">
        <v>11</v>
      </c>
      <c r="B25"/>
      <c r="C25"/>
      <c r="D25" s="43">
        <v>21</v>
      </c>
      <c r="E25" s="44">
        <v>2</v>
      </c>
      <c r="F25" s="45">
        <v>3</v>
      </c>
      <c r="G25" s="71">
        <v>2</v>
      </c>
      <c r="H25" s="35">
        <v>9</v>
      </c>
      <c r="I25" s="92">
        <f t="shared" si="2"/>
        <v>37</v>
      </c>
    </row>
    <row r="26" spans="1:9" ht="14.25" thickBot="1">
      <c r="A26" s="1" t="s">
        <v>12</v>
      </c>
      <c r="B26" s="1"/>
      <c r="C26" s="1"/>
      <c r="D26" s="46">
        <v>8</v>
      </c>
      <c r="E26" s="47">
        <v>3</v>
      </c>
      <c r="F26" s="48">
        <v>3</v>
      </c>
      <c r="G26" s="72">
        <v>4</v>
      </c>
      <c r="H26" s="49">
        <v>13</v>
      </c>
      <c r="I26" s="92">
        <f t="shared" si="2"/>
        <v>31</v>
      </c>
    </row>
    <row r="27" spans="1:9" ht="14.25" thickBot="1">
      <c r="A27" s="126" t="s">
        <v>8</v>
      </c>
      <c r="B27" s="127"/>
      <c r="C27" s="128"/>
      <c r="D27" s="38">
        <f>SUM(D23:D26)</f>
        <v>49</v>
      </c>
      <c r="E27" s="50">
        <v>8</v>
      </c>
      <c r="F27" s="51">
        <f>SUM(F23:F26)</f>
        <v>18</v>
      </c>
      <c r="G27" s="74">
        <v>17</v>
      </c>
      <c r="H27" s="52">
        <f>SUM(H23:H26)</f>
        <v>48</v>
      </c>
      <c r="I27" s="50">
        <f t="shared" si="2"/>
        <v>140</v>
      </c>
    </row>
    <row r="28" spans="1:9" ht="13.5">
      <c r="A28" t="s">
        <v>16</v>
      </c>
      <c r="B28"/>
      <c r="C28"/>
      <c r="D28" s="43">
        <v>24</v>
      </c>
      <c r="E28" s="44">
        <v>1</v>
      </c>
      <c r="F28" s="53">
        <v>1</v>
      </c>
      <c r="G28" s="70">
        <v>0</v>
      </c>
      <c r="H28" s="35">
        <v>4</v>
      </c>
      <c r="I28" s="92">
        <f t="shared" si="2"/>
        <v>30</v>
      </c>
    </row>
    <row r="29" spans="1:9" ht="13.5">
      <c r="A29" t="s">
        <v>17</v>
      </c>
      <c r="B29"/>
      <c r="C29"/>
      <c r="D29" s="43">
        <v>30</v>
      </c>
      <c r="E29" s="44">
        <v>6</v>
      </c>
      <c r="F29" s="53">
        <v>2</v>
      </c>
      <c r="G29" s="71">
        <v>2</v>
      </c>
      <c r="H29" s="35">
        <v>1</v>
      </c>
      <c r="I29" s="92">
        <f t="shared" si="2"/>
        <v>41</v>
      </c>
    </row>
    <row r="30" spans="1:9" ht="14.25" thickBot="1">
      <c r="A30" t="s">
        <v>18</v>
      </c>
      <c r="B30"/>
      <c r="C30"/>
      <c r="D30" s="43">
        <v>18</v>
      </c>
      <c r="E30" s="44">
        <v>2</v>
      </c>
      <c r="F30" s="53">
        <v>8</v>
      </c>
      <c r="G30" s="72">
        <v>2</v>
      </c>
      <c r="H30" s="35">
        <v>3</v>
      </c>
      <c r="I30" s="92">
        <f t="shared" si="2"/>
        <v>33</v>
      </c>
    </row>
    <row r="31" spans="1:9" ht="14.25" thickBot="1">
      <c r="A31" s="126" t="s">
        <v>8</v>
      </c>
      <c r="B31" s="127"/>
      <c r="C31" s="128"/>
      <c r="D31" s="38">
        <f>SUM(D28:D30)</f>
        <v>72</v>
      </c>
      <c r="E31" s="50">
        <v>9</v>
      </c>
      <c r="F31" s="51">
        <f>SUM(F28:F30)</f>
        <v>11</v>
      </c>
      <c r="G31" s="74">
        <v>4</v>
      </c>
      <c r="H31" s="52">
        <f>SUM(H28:H30)</f>
        <v>8</v>
      </c>
      <c r="I31" s="50">
        <f t="shared" si="2"/>
        <v>104</v>
      </c>
    </row>
    <row r="32" spans="1:9" ht="13.5">
      <c r="A32" t="s">
        <v>13</v>
      </c>
      <c r="B32"/>
      <c r="C32"/>
      <c r="D32" s="43">
        <v>14</v>
      </c>
      <c r="E32" s="44">
        <v>1</v>
      </c>
      <c r="F32" s="45"/>
      <c r="G32" s="70">
        <v>1</v>
      </c>
      <c r="H32" s="35">
        <v>7</v>
      </c>
      <c r="I32" s="35">
        <f t="shared" si="2"/>
        <v>23</v>
      </c>
    </row>
    <row r="33" spans="1:9" ht="13.5">
      <c r="A33" t="s">
        <v>54</v>
      </c>
      <c r="B33"/>
      <c r="C33"/>
      <c r="D33" s="43">
        <v>20</v>
      </c>
      <c r="E33" s="44">
        <v>0</v>
      </c>
      <c r="F33" s="45"/>
      <c r="G33" s="71">
        <v>0</v>
      </c>
      <c r="H33" s="35">
        <v>0</v>
      </c>
      <c r="I33" s="35">
        <f t="shared" si="2"/>
        <v>20</v>
      </c>
    </row>
    <row r="34" spans="1:9" ht="14.25" thickBot="1">
      <c r="A34" t="s">
        <v>14</v>
      </c>
      <c r="B34"/>
      <c r="C34"/>
      <c r="D34" s="93">
        <v>3</v>
      </c>
      <c r="E34" s="94">
        <v>2</v>
      </c>
      <c r="F34" s="95"/>
      <c r="G34" s="72">
        <v>0</v>
      </c>
      <c r="H34" s="73">
        <v>1</v>
      </c>
      <c r="I34" s="73">
        <f t="shared" si="2"/>
        <v>6</v>
      </c>
    </row>
    <row r="35" spans="1:9" ht="14.25" thickBot="1">
      <c r="A35" s="129" t="s">
        <v>8</v>
      </c>
      <c r="B35" s="130"/>
      <c r="C35" s="131"/>
      <c r="D35" s="87">
        <f>SUM(D32:D34)</f>
        <v>37</v>
      </c>
      <c r="E35" s="88">
        <v>3</v>
      </c>
      <c r="F35" s="89"/>
      <c r="G35" s="90">
        <v>1</v>
      </c>
      <c r="H35" s="91">
        <f>SUM(H32:H34)</f>
        <v>8</v>
      </c>
      <c r="I35" s="88">
        <f t="shared" si="2"/>
        <v>49</v>
      </c>
    </row>
    <row r="36" spans="1:9" ht="15" thickBot="1" thickTop="1">
      <c r="A36" s="123" t="s">
        <v>15</v>
      </c>
      <c r="B36" s="124"/>
      <c r="C36" s="140"/>
      <c r="D36" s="54">
        <f>SUM(D22,D27,D31,D35)</f>
        <v>240</v>
      </c>
      <c r="E36" s="55">
        <v>37</v>
      </c>
      <c r="F36" s="56">
        <f>SUM(F22,F27,F31,F35)</f>
        <v>41</v>
      </c>
      <c r="G36" s="75">
        <v>54</v>
      </c>
      <c r="H36" s="56">
        <f>SUM(H22,H27,H31,H35)</f>
        <v>133</v>
      </c>
      <c r="I36" s="55">
        <f t="shared" si="2"/>
        <v>505</v>
      </c>
    </row>
    <row r="37" spans="1:9" ht="14.25" thickBot="1">
      <c r="A37"/>
      <c r="B37"/>
      <c r="C37"/>
      <c r="D37"/>
      <c r="E37"/>
      <c r="F37"/>
      <c r="G37"/>
      <c r="H37"/>
      <c r="I37" t="s">
        <v>22</v>
      </c>
    </row>
    <row r="38" spans="1:9" ht="13.5">
      <c r="A38" s="120" t="s">
        <v>26</v>
      </c>
      <c r="B38" s="121"/>
      <c r="C38" s="122"/>
      <c r="D38" s="57">
        <v>27</v>
      </c>
      <c r="E38" s="34">
        <v>8</v>
      </c>
      <c r="F38" s="34">
        <v>4</v>
      </c>
      <c r="G38" s="83">
        <v>9</v>
      </c>
      <c r="H38" s="34">
        <v>13</v>
      </c>
      <c r="I38" s="58">
        <f>SUM(C38:H38)</f>
        <v>61</v>
      </c>
    </row>
    <row r="39" spans="1:9" ht="13.5">
      <c r="A39" s="36" t="s">
        <v>19</v>
      </c>
      <c r="B39" s="81"/>
      <c r="C39" s="81"/>
      <c r="D39" s="59">
        <v>55</v>
      </c>
      <c r="E39" s="60">
        <v>17</v>
      </c>
      <c r="F39" s="60">
        <v>7</v>
      </c>
      <c r="G39" s="84">
        <v>10</v>
      </c>
      <c r="H39" s="60">
        <v>17</v>
      </c>
      <c r="I39" s="61">
        <f>SUM(C39:H39)</f>
        <v>106</v>
      </c>
    </row>
    <row r="40" spans="1:9" ht="14.25" thickBot="1">
      <c r="A40" s="37" t="s">
        <v>20</v>
      </c>
      <c r="B40" s="82"/>
      <c r="C40" s="82"/>
      <c r="D40" s="62">
        <v>134</v>
      </c>
      <c r="E40" s="32">
        <v>38</v>
      </c>
      <c r="F40" s="32">
        <v>28</v>
      </c>
      <c r="G40" s="85">
        <v>46</v>
      </c>
      <c r="H40" s="32">
        <v>34</v>
      </c>
      <c r="I40" s="63">
        <f>SUM(C40:H40)</f>
        <v>280</v>
      </c>
    </row>
    <row r="41" spans="1:9" ht="15" thickBot="1" thickTop="1">
      <c r="A41" s="123" t="s">
        <v>15</v>
      </c>
      <c r="B41" s="124"/>
      <c r="C41" s="125"/>
      <c r="D41" s="64">
        <f>SUM(D39:D40)</f>
        <v>189</v>
      </c>
      <c r="E41" s="33">
        <v>55</v>
      </c>
      <c r="F41" s="33">
        <f>SUM(F39:F40)</f>
        <v>35</v>
      </c>
      <c r="G41" s="86">
        <v>56</v>
      </c>
      <c r="H41" s="33">
        <v>51</v>
      </c>
      <c r="I41" s="65">
        <f>SUM(C41:H41)</f>
        <v>386</v>
      </c>
    </row>
    <row r="42" spans="1:9" ht="13.5">
      <c r="A42" s="2"/>
      <c r="B42" s="2"/>
      <c r="C42" s="2"/>
      <c r="D42"/>
      <c r="E42"/>
      <c r="F42"/>
      <c r="G42"/>
      <c r="H42"/>
      <c r="I42"/>
    </row>
    <row r="43" spans="1:9" ht="13.5">
      <c r="A43" t="s">
        <v>21</v>
      </c>
      <c r="B43"/>
      <c r="C43"/>
      <c r="D43" t="s">
        <v>27</v>
      </c>
      <c r="E43"/>
      <c r="F43"/>
      <c r="G43"/>
      <c r="H43"/>
      <c r="I43"/>
    </row>
    <row r="44" spans="1:9" ht="13.5">
      <c r="A44" s="67"/>
      <c r="B44" s="67"/>
      <c r="C44" s="67"/>
      <c r="D44" s="67"/>
      <c r="E44" s="67"/>
      <c r="F44" s="67"/>
      <c r="G44" s="67"/>
      <c r="H44" s="67"/>
      <c r="I44" s="67"/>
    </row>
    <row r="45" spans="1:9" ht="13.5">
      <c r="A45" s="118" t="s">
        <v>52</v>
      </c>
      <c r="B45" s="119"/>
      <c r="C45" s="119"/>
      <c r="D45" s="119"/>
      <c r="E45" s="119"/>
      <c r="F45" s="119"/>
      <c r="G45" s="119"/>
      <c r="H45" s="119"/>
      <c r="I45" s="119"/>
    </row>
    <row r="46" spans="1:9" ht="13.5">
      <c r="A46" s="67"/>
      <c r="B46" s="67"/>
      <c r="C46" s="67"/>
      <c r="D46" s="67"/>
      <c r="E46" s="67"/>
      <c r="F46" s="67"/>
      <c r="G46" s="67"/>
      <c r="H46" s="67"/>
      <c r="I46" s="67"/>
    </row>
    <row r="47" spans="1:9" ht="13.5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13.5">
      <c r="A48" s="67"/>
      <c r="B48" s="67"/>
      <c r="C48" s="67"/>
      <c r="D48" s="67"/>
      <c r="E48" s="67"/>
      <c r="F48" s="67"/>
      <c r="G48" s="67"/>
      <c r="H48" s="67"/>
      <c r="I48" s="67"/>
    </row>
    <row r="49" spans="1:9" ht="13.5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13.5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3.5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3.5">
      <c r="A52" s="67"/>
      <c r="B52" s="67"/>
      <c r="C52" s="67"/>
      <c r="D52" s="67"/>
      <c r="E52" s="67"/>
      <c r="F52" s="67"/>
      <c r="G52" s="67"/>
      <c r="H52" s="67"/>
      <c r="I52" s="67"/>
    </row>
    <row r="53" spans="1:9" ht="13.5">
      <c r="A53" s="67"/>
      <c r="B53" s="67"/>
      <c r="C53" s="67"/>
      <c r="D53" s="67"/>
      <c r="E53" s="67"/>
      <c r="F53" s="67"/>
      <c r="G53" s="67"/>
      <c r="H53" s="67"/>
      <c r="I53" s="67"/>
    </row>
    <row r="54" spans="1:9" ht="13.5">
      <c r="A54" s="67"/>
      <c r="B54" s="67"/>
      <c r="C54" s="67"/>
      <c r="D54" s="67"/>
      <c r="E54" s="67"/>
      <c r="F54" s="67"/>
      <c r="G54" s="67"/>
      <c r="H54" s="67"/>
      <c r="I54" s="67"/>
    </row>
    <row r="55" spans="1:9" ht="34.5" customHeight="1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9" ht="24">
      <c r="A56" s="115" t="s">
        <v>55</v>
      </c>
      <c r="B56" s="116"/>
      <c r="C56" s="116"/>
      <c r="D56" s="116"/>
      <c r="E56" s="116"/>
      <c r="F56" s="116"/>
      <c r="G56" s="116"/>
      <c r="H56" s="116"/>
      <c r="I56" s="116"/>
    </row>
    <row r="57" spans="1:11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</sheetData>
  <mergeCells count="25">
    <mergeCell ref="A36:C36"/>
    <mergeCell ref="I4:I5"/>
    <mergeCell ref="A4:A5"/>
    <mergeCell ref="D4:D5"/>
    <mergeCell ref="E4:E5"/>
    <mergeCell ref="F4:F5"/>
    <mergeCell ref="H4:H5"/>
    <mergeCell ref="B4:C5"/>
    <mergeCell ref="B6:C6"/>
    <mergeCell ref="B7:C7"/>
    <mergeCell ref="B8:C8"/>
    <mergeCell ref="B12:C12"/>
    <mergeCell ref="B9:C9"/>
    <mergeCell ref="B10:C10"/>
    <mergeCell ref="B11:C11"/>
    <mergeCell ref="A56:I56"/>
    <mergeCell ref="A15:H15"/>
    <mergeCell ref="A45:I45"/>
    <mergeCell ref="A38:C38"/>
    <mergeCell ref="A41:C41"/>
    <mergeCell ref="A18:C18"/>
    <mergeCell ref="A22:C22"/>
    <mergeCell ref="A27:C27"/>
    <mergeCell ref="A31:C31"/>
    <mergeCell ref="A35:C35"/>
  </mergeCells>
  <printOptions/>
  <pageMargins left="0.984251968503937" right="0.5905511811023623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C3" sqref="C3"/>
    </sheetView>
  </sheetViews>
  <sheetFormatPr defaultColWidth="9.00390625" defaultRowHeight="13.5"/>
  <cols>
    <col min="2" max="2" width="1.625" style="0" customWidth="1"/>
    <col min="3" max="3" width="16.25390625" style="0" customWidth="1"/>
  </cols>
  <sheetData>
    <row r="1" spans="1:12" ht="13.5">
      <c r="A1" s="103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>
      <c r="A2" s="105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" customHeight="1">
      <c r="A3" s="105"/>
      <c r="C3" s="17" t="s">
        <v>40</v>
      </c>
      <c r="D3" s="7"/>
      <c r="E3" s="7"/>
      <c r="F3" s="7"/>
      <c r="G3" s="7"/>
      <c r="H3" s="7"/>
      <c r="I3" s="7"/>
      <c r="J3" s="7"/>
      <c r="K3" s="7"/>
      <c r="L3" s="7"/>
    </row>
    <row r="4" spans="1:12" ht="18" customHeight="1">
      <c r="A4" s="105"/>
      <c r="C4" s="18"/>
      <c r="D4" s="7"/>
      <c r="E4" s="7"/>
      <c r="F4" s="7"/>
      <c r="G4" s="7"/>
      <c r="H4" s="7"/>
      <c r="I4" s="7"/>
      <c r="J4" s="7"/>
      <c r="K4" s="7"/>
      <c r="L4" s="7"/>
    </row>
    <row r="5" spans="1:12" ht="19.5" customHeight="1" thickBot="1">
      <c r="A5" s="105"/>
      <c r="C5" s="7" t="s">
        <v>41</v>
      </c>
      <c r="D5" s="7"/>
      <c r="E5" s="7"/>
      <c r="F5" s="7"/>
      <c r="G5" s="7"/>
      <c r="H5" s="7"/>
      <c r="I5" s="7"/>
      <c r="J5" s="7"/>
      <c r="K5" s="7"/>
      <c r="L5" s="7"/>
    </row>
    <row r="6" spans="1:12" ht="19.5" customHeight="1">
      <c r="A6" s="105"/>
      <c r="C6" s="19" t="s">
        <v>42</v>
      </c>
      <c r="D6" s="20" t="s">
        <v>2</v>
      </c>
      <c r="E6" s="20" t="s">
        <v>3</v>
      </c>
      <c r="F6" s="20" t="s">
        <v>43</v>
      </c>
      <c r="G6" s="20" t="s">
        <v>38</v>
      </c>
      <c r="H6" s="20" t="s">
        <v>39</v>
      </c>
      <c r="I6" s="20" t="s">
        <v>44</v>
      </c>
      <c r="J6" s="21" t="s">
        <v>50</v>
      </c>
      <c r="K6" s="20" t="s">
        <v>1</v>
      </c>
      <c r="L6" s="22" t="s">
        <v>24</v>
      </c>
    </row>
    <row r="7" spans="1:12" ht="19.5" customHeight="1">
      <c r="A7" s="105"/>
      <c r="C7" s="23" t="s">
        <v>45</v>
      </c>
      <c r="D7" s="24">
        <v>7</v>
      </c>
      <c r="E7" s="24">
        <v>7</v>
      </c>
      <c r="F7" s="24">
        <v>2</v>
      </c>
      <c r="G7" s="24">
        <v>1</v>
      </c>
      <c r="H7" s="24">
        <v>1</v>
      </c>
      <c r="I7" s="24">
        <v>5</v>
      </c>
      <c r="J7" s="24">
        <f>SUM(D7:I7)</f>
        <v>23</v>
      </c>
      <c r="K7" s="24">
        <v>14</v>
      </c>
      <c r="L7" s="25">
        <f>SUM(J7,K7)</f>
        <v>37</v>
      </c>
    </row>
    <row r="8" spans="1:12" ht="19.5" customHeight="1">
      <c r="A8" s="105"/>
      <c r="C8" s="23" t="s">
        <v>46</v>
      </c>
      <c r="D8" s="24">
        <v>1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f>SUM(D8:I8)</f>
        <v>1</v>
      </c>
      <c r="K8" s="24">
        <v>5</v>
      </c>
      <c r="L8" s="25">
        <f>SUM(J8,K8)</f>
        <v>6</v>
      </c>
    </row>
    <row r="9" spans="1:12" ht="19.5" customHeight="1" thickBot="1">
      <c r="A9" s="105"/>
      <c r="C9" s="26" t="s">
        <v>24</v>
      </c>
      <c r="D9" s="27">
        <f aca="true" t="shared" si="0" ref="D9:I9">D7+D8</f>
        <v>8</v>
      </c>
      <c r="E9" s="27">
        <f t="shared" si="0"/>
        <v>7</v>
      </c>
      <c r="F9" s="27">
        <f t="shared" si="0"/>
        <v>2</v>
      </c>
      <c r="G9" s="27">
        <f t="shared" si="0"/>
        <v>1</v>
      </c>
      <c r="H9" s="27">
        <f t="shared" si="0"/>
        <v>1</v>
      </c>
      <c r="I9" s="27">
        <f t="shared" si="0"/>
        <v>5</v>
      </c>
      <c r="J9" s="27">
        <f>SUM(D9:I9)</f>
        <v>24</v>
      </c>
      <c r="K9" s="27">
        <f>K7+K8</f>
        <v>19</v>
      </c>
      <c r="L9" s="28">
        <f>SUM(J9,K9)</f>
        <v>43</v>
      </c>
    </row>
    <row r="10" spans="1:12" ht="19.5" customHeight="1">
      <c r="A10" s="105"/>
      <c r="C10" s="29" t="s">
        <v>47</v>
      </c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8" customHeight="1">
      <c r="A11" s="105"/>
      <c r="C11" s="30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" customHeight="1">
      <c r="A12" s="105"/>
      <c r="C12" s="30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8" customHeight="1">
      <c r="A13" s="105"/>
      <c r="C13" s="30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8" customHeight="1">
      <c r="A14" s="105"/>
      <c r="C14" s="30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9.5" customHeight="1" thickBot="1">
      <c r="A15" s="105"/>
      <c r="C15" s="29" t="s">
        <v>57</v>
      </c>
      <c r="D15" s="29"/>
      <c r="E15" s="29"/>
      <c r="F15" s="29"/>
      <c r="G15" s="29"/>
      <c r="H15" s="29"/>
      <c r="I15" s="29"/>
      <c r="J15" s="29"/>
      <c r="K15" s="29"/>
      <c r="L15" s="29"/>
    </row>
    <row r="16" spans="1:11" ht="19.5" customHeight="1">
      <c r="A16" s="156" t="s">
        <v>56</v>
      </c>
      <c r="C16" s="19" t="s">
        <v>42</v>
      </c>
      <c r="D16" s="20" t="s">
        <v>2</v>
      </c>
      <c r="E16" s="20" t="s">
        <v>3</v>
      </c>
      <c r="F16" s="20" t="s">
        <v>38</v>
      </c>
      <c r="G16" s="20" t="s">
        <v>39</v>
      </c>
      <c r="H16" s="20" t="s">
        <v>44</v>
      </c>
      <c r="I16" s="21" t="s">
        <v>50</v>
      </c>
      <c r="J16" s="20" t="s">
        <v>1</v>
      </c>
      <c r="K16" s="22" t="s">
        <v>24</v>
      </c>
    </row>
    <row r="17" spans="1:11" ht="19.5" customHeight="1">
      <c r="A17" s="157"/>
      <c r="C17" s="23" t="s">
        <v>45</v>
      </c>
      <c r="D17" s="98">
        <v>15</v>
      </c>
      <c r="E17" s="98">
        <v>8</v>
      </c>
      <c r="F17" s="98">
        <v>13</v>
      </c>
      <c r="G17" s="98">
        <v>14</v>
      </c>
      <c r="H17" s="98">
        <v>50</v>
      </c>
      <c r="I17" s="98">
        <f>SUM(D17:H17)</f>
        <v>100</v>
      </c>
      <c r="J17" s="98">
        <v>69</v>
      </c>
      <c r="K17" s="99">
        <f>SUM(I17,J17)</f>
        <v>169</v>
      </c>
    </row>
    <row r="18" spans="1:11" ht="19.5" customHeight="1">
      <c r="A18" s="105"/>
      <c r="C18" s="23" t="s">
        <v>46</v>
      </c>
      <c r="D18" s="98">
        <v>11</v>
      </c>
      <c r="E18" s="98">
        <v>4</v>
      </c>
      <c r="F18" s="98">
        <v>1</v>
      </c>
      <c r="G18" s="98">
        <v>0</v>
      </c>
      <c r="H18" s="98">
        <v>8</v>
      </c>
      <c r="I18" s="98">
        <f>SUM(D18:H18)</f>
        <v>24</v>
      </c>
      <c r="J18" s="98">
        <v>33</v>
      </c>
      <c r="K18" s="99">
        <f>SUM(I18,J18)</f>
        <v>57</v>
      </c>
    </row>
    <row r="19" spans="1:11" ht="19.5" customHeight="1">
      <c r="A19" s="105"/>
      <c r="C19" s="23" t="s">
        <v>48</v>
      </c>
      <c r="D19" s="98">
        <v>0</v>
      </c>
      <c r="E19" s="98">
        <v>1</v>
      </c>
      <c r="F19" s="98">
        <v>1</v>
      </c>
      <c r="G19" s="98">
        <v>0</v>
      </c>
      <c r="H19" s="98">
        <v>0</v>
      </c>
      <c r="I19" s="98">
        <f>SUM(D19:H19)</f>
        <v>2</v>
      </c>
      <c r="J19" s="98">
        <v>3</v>
      </c>
      <c r="K19" s="99">
        <f>SUM(I19,J19)</f>
        <v>5</v>
      </c>
    </row>
    <row r="20" spans="1:11" ht="19.5" customHeight="1" thickBot="1">
      <c r="A20" s="105"/>
      <c r="C20" s="31" t="s">
        <v>24</v>
      </c>
      <c r="D20" s="100">
        <f>SUM(D17:D19)</f>
        <v>26</v>
      </c>
      <c r="E20" s="100">
        <f>SUM(E17:E19)</f>
        <v>13</v>
      </c>
      <c r="F20" s="100">
        <f>SUM(F17:F19)</f>
        <v>15</v>
      </c>
      <c r="G20" s="100">
        <f>SUM(G17:G19)</f>
        <v>14</v>
      </c>
      <c r="H20" s="100">
        <f>SUM(H17:H19)</f>
        <v>58</v>
      </c>
      <c r="I20" s="100">
        <f>SUM(D20:H20)</f>
        <v>126</v>
      </c>
      <c r="J20" s="100">
        <f>SUM(J17:J19)</f>
        <v>105</v>
      </c>
      <c r="K20" s="101">
        <f>SUM(I20,J20)</f>
        <v>231</v>
      </c>
    </row>
    <row r="21" spans="1:12" ht="13.5">
      <c r="A21" s="105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ht="13.5">
      <c r="A22" s="105"/>
    </row>
    <row r="23" ht="13.5">
      <c r="A23" s="105"/>
    </row>
    <row r="24" ht="13.5">
      <c r="A24" s="105"/>
    </row>
    <row r="25" ht="13.5">
      <c r="A25" s="105"/>
    </row>
    <row r="26" ht="13.5">
      <c r="A26" s="105"/>
    </row>
    <row r="27" ht="13.5">
      <c r="A27" s="105"/>
    </row>
    <row r="28" ht="13.5">
      <c r="A28" s="105"/>
    </row>
    <row r="29" ht="13.5">
      <c r="A29" s="105"/>
    </row>
    <row r="30" ht="13.5">
      <c r="A30" s="105"/>
    </row>
    <row r="31" ht="13.5">
      <c r="A31" s="105"/>
    </row>
    <row r="32" ht="13.5">
      <c r="A32" s="105"/>
    </row>
    <row r="33" ht="13.5">
      <c r="A33" s="105"/>
    </row>
    <row r="34" ht="13.5">
      <c r="A34" s="105"/>
    </row>
    <row r="35" ht="13.5">
      <c r="A35" s="105"/>
    </row>
    <row r="36" ht="13.5">
      <c r="A36" s="105"/>
    </row>
    <row r="37" ht="13.5">
      <c r="A37" s="105"/>
    </row>
    <row r="38" ht="13.5">
      <c r="A38" s="105"/>
    </row>
    <row r="39" ht="13.5">
      <c r="A39" s="104"/>
    </row>
    <row r="40" ht="13.5">
      <c r="A40" s="104"/>
    </row>
    <row r="41" ht="13.5">
      <c r="A41" s="104"/>
    </row>
    <row r="42" ht="13.5">
      <c r="A42" s="104"/>
    </row>
    <row r="43" ht="13.5">
      <c r="A43" s="104"/>
    </row>
    <row r="44" ht="13.5">
      <c r="A44" s="104"/>
    </row>
  </sheetData>
  <mergeCells count="1">
    <mergeCell ref="A16:A17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2006-01-06T07:17:16Z</cp:lastPrinted>
  <dcterms:created xsi:type="dcterms:W3CDTF">2005-08-02T06:02:59Z</dcterms:created>
  <dcterms:modified xsi:type="dcterms:W3CDTF">2006-03-28T00:47:02Z</dcterms:modified>
  <cp:category/>
  <cp:version/>
  <cp:contentType/>
  <cp:contentStatus/>
</cp:coreProperties>
</file>