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85  " sheetId="1" r:id="rId1"/>
  </sheets>
  <definedNames>
    <definedName name="_xlnm.Print_Area" localSheetId="0">'85  '!$A$1:$P$62</definedName>
  </definedNames>
  <calcPr fullCalcOnLoad="1"/>
</workbook>
</file>

<file path=xl/sharedStrings.xml><?xml version="1.0" encoding="utf-8"?>
<sst xmlns="http://schemas.openxmlformats.org/spreadsheetml/2006/main" count="273" uniqueCount="41">
  <si>
    <t>　　西日本旅客鉄道（株） 米子支社</t>
  </si>
  <si>
    <t xml:space="preserve">　　　若桜鉄道(株)　 智頭急行(株)  </t>
  </si>
  <si>
    <t>年度・線</t>
  </si>
  <si>
    <t>輸   送 （乗  車） 人   員　 2)</t>
  </si>
  <si>
    <t xml:space="preserve">               輸     送     人     キ　　ロ</t>
  </si>
  <si>
    <t>旅客取扱収入
　　　　　1)</t>
  </si>
  <si>
    <t>総  数
a</t>
  </si>
  <si>
    <t>普  通</t>
  </si>
  <si>
    <t>定期
b</t>
  </si>
  <si>
    <t>定期率
b/a</t>
  </si>
  <si>
    <t>総  数
c</t>
  </si>
  <si>
    <t>定期
d</t>
  </si>
  <si>
    <t>定期率
d/c</t>
  </si>
  <si>
    <t>人</t>
  </si>
  <si>
    <t>人キロ</t>
  </si>
  <si>
    <t>1000円</t>
  </si>
  <si>
    <t>平成</t>
  </si>
  <si>
    <t>年度</t>
  </si>
  <si>
    <t>3)</t>
  </si>
  <si>
    <t>…</t>
  </si>
  <si>
    <t>16</t>
  </si>
  <si>
    <t>17</t>
  </si>
  <si>
    <t>18</t>
  </si>
  <si>
    <t>19</t>
  </si>
  <si>
    <r>
      <t xml:space="preserve"> </t>
    </r>
    <r>
      <rPr>
        <sz val="11"/>
        <rFont val="ＭＳ 明朝"/>
        <family val="1"/>
      </rPr>
      <t>伯   備   線</t>
    </r>
  </si>
  <si>
    <r>
      <t xml:space="preserve"> </t>
    </r>
    <r>
      <rPr>
        <sz val="11"/>
        <rFont val="ＭＳ 明朝"/>
        <family val="1"/>
      </rPr>
      <t>因   美   線</t>
    </r>
  </si>
  <si>
    <r>
      <t xml:space="preserve"> </t>
    </r>
    <r>
      <rPr>
        <sz val="11"/>
        <rFont val="ＭＳ 明朝"/>
        <family val="1"/>
      </rPr>
      <t>境        線</t>
    </r>
  </si>
  <si>
    <t>…</t>
  </si>
  <si>
    <r>
      <t xml:space="preserve"> </t>
    </r>
    <r>
      <rPr>
        <sz val="11"/>
        <rFont val="ＭＳ 明朝"/>
        <family val="1"/>
      </rPr>
      <t>智   頭   線</t>
    </r>
  </si>
  <si>
    <t>16</t>
  </si>
  <si>
    <t>…</t>
  </si>
  <si>
    <t>％</t>
  </si>
  <si>
    <r>
      <t xml:space="preserve"> </t>
    </r>
    <r>
      <rPr>
        <sz val="11"/>
        <rFont val="ＭＳ 明朝"/>
        <family val="1"/>
      </rPr>
      <t xml:space="preserve">山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陰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本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線</t>
    </r>
  </si>
  <si>
    <r>
      <t xml:space="preserve"> </t>
    </r>
    <r>
      <rPr>
        <sz val="11"/>
        <rFont val="ＭＳ 明朝"/>
        <family val="1"/>
      </rPr>
      <t xml:space="preserve">若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桜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鉄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道</t>
    </r>
  </si>
  <si>
    <t>20</t>
  </si>
  <si>
    <t>3)</t>
  </si>
  <si>
    <t>16</t>
  </si>
  <si>
    <r>
      <t>85　路線及び旅客・貨物別鉄道輸送実績　</t>
    </r>
    <r>
      <rPr>
        <sz val="12"/>
        <rFont val="ＭＳ 明朝"/>
        <family val="1"/>
      </rPr>
      <t>平成16～平成20年度</t>
    </r>
  </si>
  <si>
    <t xml:space="preserve">         人キロとは、輸送した距離を表わす単位で旅客1人が1キロメートル輸送された場合1人キロという。</t>
  </si>
  <si>
    <t xml:space="preserve"> 　　　2）若桜鉄道は輸送人員、他の線は乗車人員を表したもの。 3）若桜鉄道及び智頭急行を除く線。</t>
  </si>
  <si>
    <t xml:space="preserve">       1） 定期外運賃・定期運賃・手小荷物運賃・旅客雑収・荷物雑収，郵便物運賃の計。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</si>
</sst>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&quot;\&quot;#,##0_);[Red]\(&quot;\&quot;#,##0\)"/>
    <numFmt numFmtId="200" formatCode="_ * #\ ###\ ###\ ##0.0_ ;_ * &quot;△&quot;\ \ #\ ###\ ###\ ##0.0_ ;_ * &quot;-&quot;_ ;_ @_ "/>
    <numFmt numFmtId="201" formatCode="_ * #\ ###\ ###\ ##0.0_ ;_ * &quot;△&quot;\ #\ ###\ ###\ ##0.0_ ;_ * &quot;-&quot;_ ;_ @_ "/>
    <numFmt numFmtId="202" formatCode="_ * #,##0.0_ ;_ * \-#,##0.0_ ;_ * &quot;-&quot;?_ ;_ @_ "/>
    <numFmt numFmtId="203" formatCode="#,##0_ "/>
    <numFmt numFmtId="204" formatCode="0.0_);[Red]\(0.0\)"/>
    <numFmt numFmtId="205" formatCode="#,##0.0_ ;[Red]\-#,##0.0\ 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\r\)\ #,##0.0\ ;&quot;△  &quot;#,##0.0\ "/>
    <numFmt numFmtId="211" formatCode="\r\)\ \ #,##0.0\ ;&quot;△  &quot;#,##0.0\ "/>
    <numFmt numFmtId="212" formatCode="0.0_ "/>
    <numFmt numFmtId="213" formatCode="0.00_ "/>
    <numFmt numFmtId="214" formatCode="_ * #\ ###\ ###\ ##0_ ;_ * \-#\ ###\ ###\ ##0_ ;_ * &quot;-&quot;_ ;_ @_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2"/>
      <name val="ＭＳ 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22"/>
      <name val="太ミンA101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38" fontId="9" fillId="0" borderId="0" xfId="17" applyFont="1" applyFill="1" applyAlignment="1">
      <alignment horizontal="right" vertical="top"/>
    </xf>
    <xf numFmtId="38" fontId="9" fillId="0" borderId="0" xfId="17" applyFont="1" applyFill="1" applyBorder="1" applyAlignment="1">
      <alignment horizontal="right" vertical="top"/>
    </xf>
    <xf numFmtId="181" fontId="9" fillId="0" borderId="0" xfId="0" applyNumberFormat="1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2" xfId="0" applyNumberFormat="1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right" vertical="center"/>
    </xf>
    <xf numFmtId="214" fontId="7" fillId="0" borderId="0" xfId="17" applyNumberFormat="1" applyFont="1" applyFill="1" applyBorder="1" applyAlignment="1">
      <alignment horizontal="right" vertical="center"/>
    </xf>
    <xf numFmtId="179" fontId="7" fillId="0" borderId="0" xfId="17" applyNumberFormat="1" applyFont="1" applyFill="1" applyBorder="1" applyAlignment="1">
      <alignment horizontal="right" vertical="center"/>
    </xf>
    <xf numFmtId="38" fontId="7" fillId="0" borderId="0" xfId="17" applyFont="1" applyFill="1" applyAlignment="1">
      <alignment horizontal="right" vertical="center"/>
    </xf>
    <xf numFmtId="180" fontId="7" fillId="0" borderId="3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left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214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214" fontId="7" fillId="0" borderId="0" xfId="17" applyNumberFormat="1" applyFont="1" applyFill="1" applyAlignment="1">
      <alignment vertical="center"/>
    </xf>
    <xf numFmtId="179" fontId="7" fillId="0" borderId="0" xfId="17" applyNumberFormat="1" applyFont="1" applyFill="1" applyAlignment="1">
      <alignment vertical="center"/>
    </xf>
    <xf numFmtId="214" fontId="7" fillId="0" borderId="0" xfId="17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distributed" vertical="center"/>
    </xf>
    <xf numFmtId="180" fontId="7" fillId="0" borderId="2" xfId="0" applyNumberFormat="1" applyFont="1" applyFill="1" applyBorder="1" applyAlignment="1">
      <alignment horizontal="distributed" vertical="center"/>
    </xf>
    <xf numFmtId="214" fontId="7" fillId="0" borderId="0" xfId="0" applyNumberFormat="1" applyFont="1" applyFill="1" applyAlignment="1">
      <alignment vertical="center"/>
    </xf>
    <xf numFmtId="180" fontId="7" fillId="0" borderId="3" xfId="0" applyNumberFormat="1" applyFont="1" applyFill="1" applyBorder="1" applyAlignment="1">
      <alignment horizontal="distributed" vertical="center"/>
    </xf>
    <xf numFmtId="18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left" vertical="center"/>
    </xf>
    <xf numFmtId="38" fontId="7" fillId="0" borderId="1" xfId="17" applyFont="1" applyFill="1" applyBorder="1" applyAlignment="1">
      <alignment vertical="center"/>
    </xf>
    <xf numFmtId="179" fontId="7" fillId="0" borderId="1" xfId="17" applyNumberFormat="1" applyFont="1" applyFill="1" applyBorder="1" applyAlignment="1">
      <alignment vertical="center"/>
    </xf>
    <xf numFmtId="38" fontId="7" fillId="0" borderId="1" xfId="17" applyFont="1" applyFill="1" applyBorder="1" applyAlignment="1">
      <alignment horizontal="right" vertical="center"/>
    </xf>
    <xf numFmtId="180" fontId="7" fillId="0" borderId="5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81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80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80" fontId="14" fillId="0" borderId="2" xfId="0" applyNumberFormat="1" applyFont="1" applyFill="1" applyBorder="1" applyAlignment="1">
      <alignment horizontal="left" vertical="center"/>
    </xf>
    <xf numFmtId="38" fontId="14" fillId="0" borderId="0" xfId="17" applyFont="1" applyFill="1" applyBorder="1" applyAlignment="1">
      <alignment horizontal="right" vertical="center"/>
    </xf>
    <xf numFmtId="214" fontId="14" fillId="0" borderId="0" xfId="17" applyNumberFormat="1" applyFont="1" applyFill="1" applyBorder="1" applyAlignment="1">
      <alignment horizontal="right" vertical="center"/>
    </xf>
    <xf numFmtId="179" fontId="14" fillId="0" borderId="0" xfId="17" applyNumberFormat="1" applyFont="1" applyFill="1" applyBorder="1" applyAlignment="1">
      <alignment horizontal="right" vertical="center"/>
    </xf>
    <xf numFmtId="38" fontId="14" fillId="0" borderId="0" xfId="17" applyFont="1" applyFill="1" applyAlignment="1">
      <alignment horizontal="right" vertical="center"/>
    </xf>
    <xf numFmtId="180" fontId="14" fillId="0" borderId="3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81" fontId="14" fillId="0" borderId="0" xfId="0" applyNumberFormat="1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horizontal="right" vertical="center"/>
    </xf>
    <xf numFmtId="214" fontId="14" fillId="0" borderId="0" xfId="17" applyNumberFormat="1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10" fillId="0" borderId="0" xfId="0" applyNumberFormat="1" applyFont="1" applyFill="1" applyBorder="1" applyAlignment="1">
      <alignment horizontal="left" vertical="center"/>
    </xf>
    <xf numFmtId="180" fontId="7" fillId="0" borderId="0" xfId="0" applyNumberFormat="1" applyFont="1" applyFill="1" applyBorder="1" applyAlignment="1">
      <alignment horizontal="left" vertical="center"/>
    </xf>
    <xf numFmtId="180" fontId="7" fillId="0" borderId="2" xfId="0" applyNumberFormat="1" applyFont="1" applyFill="1" applyBorder="1" applyAlignment="1">
      <alignment horizontal="left" vertical="center"/>
    </xf>
    <xf numFmtId="180" fontId="10" fillId="0" borderId="3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 vertical="center" wrapText="1"/>
    </xf>
    <xf numFmtId="49" fontId="7" fillId="0" borderId="8" xfId="0" applyNumberFormat="1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distributed" vertical="center" wrapText="1"/>
    </xf>
    <xf numFmtId="49" fontId="7" fillId="0" borderId="14" xfId="0" applyNumberFormat="1" applyFont="1" applyFill="1" applyBorder="1" applyAlignment="1">
      <alignment horizontal="distributed" vertical="center"/>
    </xf>
    <xf numFmtId="49" fontId="7" fillId="0" borderId="7" xfId="0" applyNumberFormat="1" applyFont="1" applyFill="1" applyBorder="1" applyAlignment="1">
      <alignment horizontal="distributed" vertical="center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2116">
    <pageSetUpPr fitToPage="1"/>
  </sheetPr>
  <dimension ref="A1:BE62"/>
  <sheetViews>
    <sheetView tabSelected="1" zoomScale="85" zoomScaleNormal="85" zoomScaleSheetLayoutView="85" workbookViewId="0" topLeftCell="A1">
      <pane xSplit="3" ySplit="9" topLeftCell="D10" activePane="bottomRight" state="frozen"/>
      <selection pane="topLeft" activeCell="P1" sqref="P1:S1"/>
      <selection pane="topRight" activeCell="P1" sqref="P1:S1"/>
      <selection pane="bottomLeft" activeCell="P1" sqref="P1:S1"/>
      <selection pane="bottomRight" activeCell="A1" sqref="A1"/>
    </sheetView>
  </sheetViews>
  <sheetFormatPr defaultColWidth="9.00390625" defaultRowHeight="13.5"/>
  <cols>
    <col min="1" max="1" width="6.625" style="23" customWidth="1"/>
    <col min="2" max="2" width="3.625" style="23" customWidth="1"/>
    <col min="3" max="3" width="5.875" style="23" customWidth="1"/>
    <col min="4" max="4" width="14.375" style="23" customWidth="1"/>
    <col min="5" max="5" width="15.875" style="23" customWidth="1"/>
    <col min="6" max="8" width="25.375" style="23" customWidth="1"/>
    <col min="9" max="13" width="20.875" style="23" customWidth="1"/>
    <col min="14" max="14" width="5.75390625" style="23" customWidth="1"/>
    <col min="15" max="15" width="3.625" style="23" customWidth="1"/>
    <col min="16" max="16" width="5.875" style="23" customWidth="1"/>
    <col min="17" max="17" width="7.875" style="23" customWidth="1"/>
    <col min="18" max="18" width="3.125" style="23" customWidth="1"/>
    <col min="19" max="19" width="4.625" style="23" customWidth="1"/>
    <col min="20" max="16384" width="9.00390625" style="23" customWidth="1"/>
  </cols>
  <sheetData>
    <row r="1" spans="2:57" s="1" customFormat="1" ht="25.5" customHeight="1">
      <c r="B1" s="105" t="s">
        <v>37</v>
      </c>
      <c r="C1" s="105"/>
      <c r="D1" s="105"/>
      <c r="E1" s="105"/>
      <c r="F1" s="105"/>
      <c r="G1" s="105"/>
      <c r="H1" s="68"/>
      <c r="I1" s="106"/>
      <c r="J1" s="106"/>
      <c r="K1" s="106"/>
      <c r="L1" s="3"/>
      <c r="M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4:57" s="1" customFormat="1" ht="9" customHeight="1">
      <c r="D2" s="7"/>
      <c r="E2" s="7"/>
      <c r="F2" s="8"/>
      <c r="G2" s="2"/>
      <c r="H2" s="2"/>
      <c r="I2" s="2"/>
      <c r="J2" s="2"/>
      <c r="K2" s="2"/>
      <c r="L2" s="9"/>
      <c r="M2" s="9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4:57" s="1" customFormat="1" ht="17.25" customHeight="1">
      <c r="D3" s="7"/>
      <c r="E3" s="7"/>
      <c r="F3" s="7"/>
      <c r="G3" s="10"/>
      <c r="H3" s="11"/>
      <c r="I3" s="11"/>
      <c r="J3" s="11"/>
      <c r="K3" s="11"/>
      <c r="L3" s="12"/>
      <c r="M3" s="12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4:57" s="1" customFormat="1" ht="12.75" customHeight="1">
      <c r="D4" s="7"/>
      <c r="E4" s="7"/>
      <c r="F4" s="7"/>
      <c r="H4" s="7"/>
      <c r="I4" s="7"/>
      <c r="J4" s="7"/>
      <c r="M4" s="88" t="s">
        <v>0</v>
      </c>
      <c r="N4" s="88"/>
      <c r="O4" s="88"/>
      <c r="P4" s="88"/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4:57" s="1" customFormat="1" ht="12.75" customHeight="1">
      <c r="D5" s="7"/>
      <c r="E5" s="7"/>
      <c r="F5" s="7"/>
      <c r="H5" s="7"/>
      <c r="I5" s="7"/>
      <c r="J5" s="7"/>
      <c r="M5" s="88" t="s">
        <v>1</v>
      </c>
      <c r="N5" s="88"/>
      <c r="O5" s="88"/>
      <c r="P5" s="88"/>
      <c r="R5" s="1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s="13" customFormat="1" ht="4.5" customHeight="1" thickBot="1">
      <c r="A6" s="15"/>
      <c r="B6" s="15"/>
      <c r="C6" s="15"/>
      <c r="D6" s="15"/>
      <c r="E6" s="15"/>
      <c r="F6" s="16"/>
      <c r="G6" s="16"/>
      <c r="H6" s="16"/>
      <c r="I6" s="16"/>
      <c r="J6" s="18"/>
      <c r="K6" s="18"/>
      <c r="L6" s="16"/>
      <c r="M6" s="16"/>
      <c r="N6" s="15"/>
      <c r="O6" s="15"/>
      <c r="P6" s="15"/>
      <c r="Q6" s="19"/>
      <c r="R6" s="20"/>
      <c r="S6" s="1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1" ht="27" customHeight="1" thickTop="1">
      <c r="A7" s="98" t="s">
        <v>2</v>
      </c>
      <c r="B7" s="98"/>
      <c r="C7" s="111"/>
      <c r="D7" s="118" t="s">
        <v>3</v>
      </c>
      <c r="E7" s="119"/>
      <c r="F7" s="119"/>
      <c r="G7" s="119"/>
      <c r="H7" s="120"/>
      <c r="I7" s="121" t="s">
        <v>4</v>
      </c>
      <c r="J7" s="121"/>
      <c r="K7" s="121"/>
      <c r="L7" s="122"/>
      <c r="M7" s="87" t="s">
        <v>5</v>
      </c>
      <c r="N7" s="95" t="s">
        <v>2</v>
      </c>
      <c r="O7" s="96"/>
      <c r="P7" s="96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1" ht="18" customHeight="1">
      <c r="A8" s="98"/>
      <c r="B8" s="98"/>
      <c r="C8" s="111"/>
      <c r="D8" s="113" t="s">
        <v>6</v>
      </c>
      <c r="E8" s="114"/>
      <c r="F8" s="117" t="s">
        <v>7</v>
      </c>
      <c r="G8" s="109" t="s">
        <v>8</v>
      </c>
      <c r="H8" s="101" t="s">
        <v>9</v>
      </c>
      <c r="I8" s="103" t="s">
        <v>10</v>
      </c>
      <c r="J8" s="107" t="s">
        <v>7</v>
      </c>
      <c r="K8" s="109" t="s">
        <v>11</v>
      </c>
      <c r="L8" s="123" t="s">
        <v>12</v>
      </c>
      <c r="M8" s="99"/>
      <c r="N8" s="97"/>
      <c r="O8" s="98"/>
      <c r="P8" s="98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ht="18" customHeight="1">
      <c r="A9" s="85"/>
      <c r="B9" s="85"/>
      <c r="C9" s="112"/>
      <c r="D9" s="115"/>
      <c r="E9" s="116"/>
      <c r="F9" s="102"/>
      <c r="G9" s="110"/>
      <c r="H9" s="102"/>
      <c r="I9" s="104"/>
      <c r="J9" s="108"/>
      <c r="K9" s="110"/>
      <c r="L9" s="108"/>
      <c r="M9" s="100"/>
      <c r="N9" s="84"/>
      <c r="O9" s="85"/>
      <c r="P9" s="85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1:51" s="30" customFormat="1" ht="18.75" customHeight="1">
      <c r="A10" s="24"/>
      <c r="B10" s="24"/>
      <c r="C10" s="25"/>
      <c r="D10" s="26"/>
      <c r="E10" s="26" t="s">
        <v>13</v>
      </c>
      <c r="F10" s="26" t="s">
        <v>13</v>
      </c>
      <c r="G10" s="26" t="s">
        <v>13</v>
      </c>
      <c r="H10" s="27" t="s">
        <v>31</v>
      </c>
      <c r="I10" s="26" t="s">
        <v>14</v>
      </c>
      <c r="J10" s="26" t="s">
        <v>14</v>
      </c>
      <c r="K10" s="26" t="s">
        <v>14</v>
      </c>
      <c r="L10" s="28" t="s">
        <v>31</v>
      </c>
      <c r="M10" s="28" t="s">
        <v>15</v>
      </c>
      <c r="N10" s="29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</row>
    <row r="11" spans="1:51" s="13" customFormat="1" ht="17.25" customHeight="1">
      <c r="A11" s="31" t="s">
        <v>16</v>
      </c>
      <c r="B11" s="21" t="s">
        <v>20</v>
      </c>
      <c r="C11" s="32" t="s">
        <v>17</v>
      </c>
      <c r="D11" s="33" t="s">
        <v>18</v>
      </c>
      <c r="E11" s="34">
        <v>11676817</v>
      </c>
      <c r="F11" s="34">
        <v>4091332</v>
      </c>
      <c r="G11" s="34">
        <v>7585485</v>
      </c>
      <c r="H11" s="35">
        <v>64.9619241270973</v>
      </c>
      <c r="I11" s="36" t="s">
        <v>19</v>
      </c>
      <c r="J11" s="36" t="s">
        <v>19</v>
      </c>
      <c r="K11" s="36" t="s">
        <v>19</v>
      </c>
      <c r="L11" s="36" t="s">
        <v>19</v>
      </c>
      <c r="M11" s="36" t="s">
        <v>19</v>
      </c>
      <c r="N11" s="37" t="s">
        <v>16</v>
      </c>
      <c r="O11" s="21" t="s">
        <v>20</v>
      </c>
      <c r="P11" s="38" t="s">
        <v>17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s="13" customFormat="1" ht="17.25" customHeight="1">
      <c r="A12" s="39"/>
      <c r="B12" s="21" t="s">
        <v>21</v>
      </c>
      <c r="C12" s="32"/>
      <c r="D12" s="33" t="s">
        <v>18</v>
      </c>
      <c r="E12" s="34">
        <v>11509968</v>
      </c>
      <c r="F12" s="34">
        <v>4022564</v>
      </c>
      <c r="G12" s="34">
        <v>7487404</v>
      </c>
      <c r="H12" s="35">
        <v>65.05147538203407</v>
      </c>
      <c r="I12" s="36" t="s">
        <v>19</v>
      </c>
      <c r="J12" s="36" t="s">
        <v>19</v>
      </c>
      <c r="K12" s="36" t="s">
        <v>19</v>
      </c>
      <c r="L12" s="36" t="s">
        <v>19</v>
      </c>
      <c r="M12" s="36" t="s">
        <v>19</v>
      </c>
      <c r="N12" s="40"/>
      <c r="O12" s="21" t="s">
        <v>21</v>
      </c>
      <c r="P12" s="3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 s="13" customFormat="1" ht="17.25" customHeight="1">
      <c r="A13" s="39"/>
      <c r="B13" s="21" t="s">
        <v>22</v>
      </c>
      <c r="C13" s="32"/>
      <c r="D13" s="33" t="s">
        <v>18</v>
      </c>
      <c r="E13" s="34">
        <f aca="true" t="shared" si="0" ref="E13:G14">E20+E27+E34+E41</f>
        <v>11189307</v>
      </c>
      <c r="F13" s="34">
        <f t="shared" si="0"/>
        <v>3860910</v>
      </c>
      <c r="G13" s="34">
        <f t="shared" si="0"/>
        <v>7328397</v>
      </c>
      <c r="H13" s="35">
        <f>G13/E13*100</f>
        <v>65.49464591506874</v>
      </c>
      <c r="I13" s="36" t="s">
        <v>19</v>
      </c>
      <c r="J13" s="36" t="s">
        <v>19</v>
      </c>
      <c r="K13" s="36" t="s">
        <v>19</v>
      </c>
      <c r="L13" s="36" t="s">
        <v>19</v>
      </c>
      <c r="M13" s="36" t="s">
        <v>19</v>
      </c>
      <c r="N13" s="40"/>
      <c r="O13" s="21" t="s">
        <v>22</v>
      </c>
      <c r="P13" s="3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s="13" customFormat="1" ht="17.25" customHeight="1">
      <c r="A14" s="39"/>
      <c r="B14" s="21" t="s">
        <v>23</v>
      </c>
      <c r="C14" s="32"/>
      <c r="D14" s="33" t="s">
        <v>18</v>
      </c>
      <c r="E14" s="34">
        <f t="shared" si="0"/>
        <v>11060705</v>
      </c>
      <c r="F14" s="34">
        <f t="shared" si="0"/>
        <v>3877560</v>
      </c>
      <c r="G14" s="34">
        <f t="shared" si="0"/>
        <v>7183145</v>
      </c>
      <c r="H14" s="35">
        <f>G14/E14*100</f>
        <v>64.94292181194598</v>
      </c>
      <c r="I14" s="36" t="s">
        <v>19</v>
      </c>
      <c r="J14" s="36" t="s">
        <v>19</v>
      </c>
      <c r="K14" s="36" t="s">
        <v>19</v>
      </c>
      <c r="L14" s="36" t="s">
        <v>19</v>
      </c>
      <c r="M14" s="36" t="s">
        <v>19</v>
      </c>
      <c r="N14" s="40"/>
      <c r="O14" s="21" t="s">
        <v>23</v>
      </c>
      <c r="P14" s="3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 s="79" customFormat="1" ht="17.25" customHeight="1">
      <c r="A15" s="69"/>
      <c r="B15" s="70" t="s">
        <v>34</v>
      </c>
      <c r="C15" s="71"/>
      <c r="D15" s="72" t="s">
        <v>35</v>
      </c>
      <c r="E15" s="73">
        <v>10991431</v>
      </c>
      <c r="F15" s="73">
        <v>3758251</v>
      </c>
      <c r="G15" s="73">
        <v>7233180</v>
      </c>
      <c r="H15" s="74">
        <v>65.8074458184744</v>
      </c>
      <c r="I15" s="75" t="s">
        <v>19</v>
      </c>
      <c r="J15" s="75" t="s">
        <v>19</v>
      </c>
      <c r="K15" s="75" t="s">
        <v>19</v>
      </c>
      <c r="L15" s="75" t="s">
        <v>19</v>
      </c>
      <c r="M15" s="75" t="s">
        <v>19</v>
      </c>
      <c r="N15" s="76"/>
      <c r="O15" s="70" t="s">
        <v>34</v>
      </c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</row>
    <row r="16" spans="1:51" s="13" customFormat="1" ht="15" customHeight="1">
      <c r="A16" s="39"/>
      <c r="B16" s="21"/>
      <c r="C16" s="32"/>
      <c r="D16" s="33"/>
      <c r="E16" s="34"/>
      <c r="F16" s="34"/>
      <c r="G16" s="34"/>
      <c r="H16" s="35"/>
      <c r="N16" s="40"/>
      <c r="O16" s="21"/>
      <c r="P16" s="3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13" customFormat="1" ht="17.25" customHeight="1">
      <c r="A17" s="90" t="s">
        <v>24</v>
      </c>
      <c r="B17" s="127"/>
      <c r="C17" s="128"/>
      <c r="D17" s="33"/>
      <c r="E17" s="34"/>
      <c r="F17" s="34"/>
      <c r="G17" s="34"/>
      <c r="H17" s="35"/>
      <c r="I17" s="33"/>
      <c r="J17" s="33"/>
      <c r="K17" s="33"/>
      <c r="L17" s="41"/>
      <c r="M17" s="41"/>
      <c r="N17" s="93" t="s">
        <v>24</v>
      </c>
      <c r="O17" s="94"/>
      <c r="P17" s="94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13" customFormat="1" ht="17.25" customHeight="1">
      <c r="A18" s="31" t="s">
        <v>16</v>
      </c>
      <c r="B18" s="21" t="s">
        <v>20</v>
      </c>
      <c r="C18" s="32" t="s">
        <v>17</v>
      </c>
      <c r="D18" s="33"/>
      <c r="E18" s="34">
        <v>395559</v>
      </c>
      <c r="F18" s="34">
        <v>82376</v>
      </c>
      <c r="G18" s="34">
        <v>313183</v>
      </c>
      <c r="H18" s="35">
        <v>79.1747880847105</v>
      </c>
      <c r="I18" s="36" t="s">
        <v>19</v>
      </c>
      <c r="J18" s="36" t="s">
        <v>19</v>
      </c>
      <c r="K18" s="36" t="s">
        <v>19</v>
      </c>
      <c r="L18" s="36" t="s">
        <v>19</v>
      </c>
      <c r="M18" s="36" t="s">
        <v>19</v>
      </c>
      <c r="N18" s="37" t="s">
        <v>16</v>
      </c>
      <c r="O18" s="21" t="s">
        <v>20</v>
      </c>
      <c r="P18" s="38" t="s">
        <v>17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13" customFormat="1" ht="17.25" customHeight="1">
      <c r="A19" s="39"/>
      <c r="B19" s="21" t="s">
        <v>21</v>
      </c>
      <c r="C19" s="32"/>
      <c r="D19" s="33"/>
      <c r="E19" s="34">
        <v>374534</v>
      </c>
      <c r="F19" s="34">
        <v>77228</v>
      </c>
      <c r="G19" s="34">
        <v>297306</v>
      </c>
      <c r="H19" s="35">
        <v>79.4</v>
      </c>
      <c r="I19" s="36" t="s">
        <v>19</v>
      </c>
      <c r="J19" s="36" t="s">
        <v>19</v>
      </c>
      <c r="K19" s="36" t="s">
        <v>19</v>
      </c>
      <c r="L19" s="36" t="s">
        <v>19</v>
      </c>
      <c r="M19" s="36" t="s">
        <v>19</v>
      </c>
      <c r="N19" s="40"/>
      <c r="O19" s="21" t="s">
        <v>21</v>
      </c>
      <c r="P19" s="3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13" customFormat="1" ht="17.25" customHeight="1">
      <c r="A20" s="39"/>
      <c r="B20" s="21" t="s">
        <v>22</v>
      </c>
      <c r="C20" s="32"/>
      <c r="D20" s="33"/>
      <c r="E20" s="34">
        <f>+F20+G20</f>
        <v>355910</v>
      </c>
      <c r="F20" s="34">
        <v>66791</v>
      </c>
      <c r="G20" s="34">
        <v>289119</v>
      </c>
      <c r="H20" s="35">
        <f>+G20/E20*100</f>
        <v>81.23373886656739</v>
      </c>
      <c r="I20" s="36" t="s">
        <v>19</v>
      </c>
      <c r="J20" s="36" t="s">
        <v>19</v>
      </c>
      <c r="K20" s="36" t="s">
        <v>19</v>
      </c>
      <c r="L20" s="36" t="s">
        <v>19</v>
      </c>
      <c r="M20" s="36" t="s">
        <v>19</v>
      </c>
      <c r="N20" s="40"/>
      <c r="O20" s="21" t="s">
        <v>22</v>
      </c>
      <c r="P20" s="3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13" customFormat="1" ht="17.25" customHeight="1">
      <c r="A21" s="39"/>
      <c r="B21" s="21" t="s">
        <v>23</v>
      </c>
      <c r="C21" s="32"/>
      <c r="D21" s="33"/>
      <c r="E21" s="34">
        <f>+F21+G21</f>
        <v>354451</v>
      </c>
      <c r="F21" s="34">
        <v>63331</v>
      </c>
      <c r="G21" s="34">
        <v>291120</v>
      </c>
      <c r="H21" s="35">
        <f>+G21/E21*100</f>
        <v>82.13265021117164</v>
      </c>
      <c r="I21" s="36" t="s">
        <v>19</v>
      </c>
      <c r="J21" s="36" t="s">
        <v>19</v>
      </c>
      <c r="K21" s="36" t="s">
        <v>19</v>
      </c>
      <c r="L21" s="36" t="s">
        <v>19</v>
      </c>
      <c r="M21" s="36" t="s">
        <v>19</v>
      </c>
      <c r="N21" s="40"/>
      <c r="O21" s="21" t="s">
        <v>23</v>
      </c>
      <c r="P21" s="3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79" customFormat="1" ht="17.25" customHeight="1">
      <c r="A22" s="69"/>
      <c r="B22" s="70" t="s">
        <v>34</v>
      </c>
      <c r="C22" s="71"/>
      <c r="D22" s="72"/>
      <c r="E22" s="73">
        <v>346901</v>
      </c>
      <c r="F22" s="73">
        <v>60604</v>
      </c>
      <c r="G22" s="73">
        <v>286297</v>
      </c>
      <c r="H22" s="74">
        <v>82.52988604818088</v>
      </c>
      <c r="I22" s="75" t="s">
        <v>19</v>
      </c>
      <c r="J22" s="75" t="s">
        <v>19</v>
      </c>
      <c r="K22" s="75" t="s">
        <v>19</v>
      </c>
      <c r="L22" s="75" t="s">
        <v>19</v>
      </c>
      <c r="M22" s="75" t="s">
        <v>19</v>
      </c>
      <c r="N22" s="76"/>
      <c r="O22" s="70" t="s">
        <v>34</v>
      </c>
      <c r="P22" s="77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</row>
    <row r="23" spans="1:51" s="13" customFormat="1" ht="15" customHeight="1">
      <c r="A23" s="39"/>
      <c r="B23" s="21"/>
      <c r="C23" s="32"/>
      <c r="D23" s="33"/>
      <c r="E23" s="34"/>
      <c r="F23" s="34"/>
      <c r="G23" s="34"/>
      <c r="H23" s="35"/>
      <c r="I23" s="36"/>
      <c r="J23" s="36"/>
      <c r="K23" s="36"/>
      <c r="L23" s="36"/>
      <c r="M23" s="36"/>
      <c r="N23" s="40"/>
      <c r="O23" s="21"/>
      <c r="P23" s="3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13" customFormat="1" ht="17.25" customHeight="1">
      <c r="A24" s="90" t="s">
        <v>32</v>
      </c>
      <c r="B24" s="91"/>
      <c r="C24" s="92"/>
      <c r="D24" s="33"/>
      <c r="E24" s="34"/>
      <c r="F24" s="34"/>
      <c r="G24" s="34"/>
      <c r="H24" s="35"/>
      <c r="I24" s="33"/>
      <c r="J24" s="33"/>
      <c r="K24" s="33"/>
      <c r="L24" s="41"/>
      <c r="M24" s="41"/>
      <c r="N24" s="93" t="s">
        <v>32</v>
      </c>
      <c r="O24" s="91"/>
      <c r="P24" s="91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13" customFormat="1" ht="17.25" customHeight="1">
      <c r="A25" s="31" t="s">
        <v>16</v>
      </c>
      <c r="B25" s="21" t="s">
        <v>20</v>
      </c>
      <c r="C25" s="32" t="s">
        <v>17</v>
      </c>
      <c r="D25" s="33"/>
      <c r="E25" s="34">
        <v>8521415</v>
      </c>
      <c r="F25" s="34">
        <v>3069222</v>
      </c>
      <c r="G25" s="34">
        <v>5452193</v>
      </c>
      <c r="H25" s="35">
        <v>63.98224942688508</v>
      </c>
      <c r="I25" s="36" t="s">
        <v>19</v>
      </c>
      <c r="J25" s="36" t="s">
        <v>19</v>
      </c>
      <c r="K25" s="36" t="s">
        <v>19</v>
      </c>
      <c r="L25" s="36" t="s">
        <v>19</v>
      </c>
      <c r="M25" s="36" t="s">
        <v>19</v>
      </c>
      <c r="N25" s="37" t="s">
        <v>16</v>
      </c>
      <c r="O25" s="21" t="s">
        <v>20</v>
      </c>
      <c r="P25" s="38" t="s">
        <v>17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13" customFormat="1" ht="17.25" customHeight="1">
      <c r="A26" s="39"/>
      <c r="B26" s="21" t="s">
        <v>21</v>
      </c>
      <c r="C26" s="32"/>
      <c r="D26" s="33"/>
      <c r="E26" s="34">
        <v>8399012</v>
      </c>
      <c r="F26" s="34">
        <v>3016980</v>
      </c>
      <c r="G26" s="34">
        <v>5382032</v>
      </c>
      <c r="H26" s="35">
        <v>64.1</v>
      </c>
      <c r="I26" s="36" t="s">
        <v>19</v>
      </c>
      <c r="J26" s="36" t="s">
        <v>19</v>
      </c>
      <c r="K26" s="36" t="s">
        <v>19</v>
      </c>
      <c r="L26" s="36" t="s">
        <v>19</v>
      </c>
      <c r="M26" s="36" t="s">
        <v>19</v>
      </c>
      <c r="N26" s="40"/>
      <c r="O26" s="21" t="s">
        <v>21</v>
      </c>
      <c r="P26" s="3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13" customFormat="1" ht="17.25" customHeight="1">
      <c r="A27" s="39"/>
      <c r="B27" s="21" t="s">
        <v>22</v>
      </c>
      <c r="C27" s="32"/>
      <c r="D27" s="33"/>
      <c r="E27" s="34">
        <f>+F27+G27</f>
        <v>8202491</v>
      </c>
      <c r="F27" s="34">
        <v>2900165</v>
      </c>
      <c r="G27" s="34">
        <v>5302326</v>
      </c>
      <c r="H27" s="35">
        <f>+G27/E27*100</f>
        <v>64.6428749510362</v>
      </c>
      <c r="I27" s="36" t="s">
        <v>19</v>
      </c>
      <c r="J27" s="36" t="s">
        <v>19</v>
      </c>
      <c r="K27" s="36" t="s">
        <v>19</v>
      </c>
      <c r="L27" s="36" t="s">
        <v>19</v>
      </c>
      <c r="M27" s="36" t="s">
        <v>19</v>
      </c>
      <c r="N27" s="40"/>
      <c r="O27" s="21" t="s">
        <v>22</v>
      </c>
      <c r="P27" s="3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13" customFormat="1" ht="17.25" customHeight="1">
      <c r="A28" s="39"/>
      <c r="B28" s="21" t="s">
        <v>23</v>
      </c>
      <c r="C28" s="32"/>
      <c r="D28" s="33"/>
      <c r="E28" s="34">
        <f>+F28+G28</f>
        <v>8133684</v>
      </c>
      <c r="F28" s="34">
        <v>2907892</v>
      </c>
      <c r="G28" s="34">
        <v>5225792</v>
      </c>
      <c r="H28" s="35">
        <f>+G28/E28*100</f>
        <v>64.24877091364749</v>
      </c>
      <c r="I28" s="36" t="s">
        <v>19</v>
      </c>
      <c r="J28" s="36" t="s">
        <v>19</v>
      </c>
      <c r="K28" s="36" t="s">
        <v>19</v>
      </c>
      <c r="L28" s="36" t="s">
        <v>19</v>
      </c>
      <c r="M28" s="36" t="s">
        <v>19</v>
      </c>
      <c r="N28" s="40"/>
      <c r="O28" s="21" t="s">
        <v>23</v>
      </c>
      <c r="P28" s="3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79" customFormat="1" ht="17.25" customHeight="1">
      <c r="A29" s="69"/>
      <c r="B29" s="70" t="s">
        <v>34</v>
      </c>
      <c r="C29" s="71"/>
      <c r="D29" s="72"/>
      <c r="E29" s="73">
        <v>8040803</v>
      </c>
      <c r="F29" s="73">
        <v>2814470</v>
      </c>
      <c r="G29" s="73">
        <v>5226333</v>
      </c>
      <c r="H29" s="74">
        <v>64.99765011031859</v>
      </c>
      <c r="I29" s="75" t="s">
        <v>19</v>
      </c>
      <c r="J29" s="75" t="s">
        <v>19</v>
      </c>
      <c r="K29" s="75" t="s">
        <v>19</v>
      </c>
      <c r="L29" s="75" t="s">
        <v>19</v>
      </c>
      <c r="M29" s="75" t="s">
        <v>19</v>
      </c>
      <c r="N29" s="76"/>
      <c r="O29" s="70" t="s">
        <v>34</v>
      </c>
      <c r="P29" s="77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</row>
    <row r="30" spans="1:51" s="13" customFormat="1" ht="15" customHeight="1">
      <c r="A30" s="39"/>
      <c r="B30" s="21"/>
      <c r="C30" s="32"/>
      <c r="D30" s="33"/>
      <c r="E30" s="34"/>
      <c r="F30" s="34"/>
      <c r="G30" s="34"/>
      <c r="H30" s="35"/>
      <c r="I30" s="36"/>
      <c r="J30" s="36"/>
      <c r="K30" s="36"/>
      <c r="L30" s="36"/>
      <c r="M30" s="36"/>
      <c r="N30" s="40"/>
      <c r="O30" s="21"/>
      <c r="P30" s="3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13" customFormat="1" ht="17.25" customHeight="1">
      <c r="A31" s="90" t="s">
        <v>25</v>
      </c>
      <c r="B31" s="91"/>
      <c r="C31" s="92"/>
      <c r="D31" s="33"/>
      <c r="E31" s="34"/>
      <c r="F31" s="34"/>
      <c r="G31" s="34"/>
      <c r="H31" s="35"/>
      <c r="I31" s="33"/>
      <c r="J31" s="33"/>
      <c r="K31" s="33"/>
      <c r="L31" s="41"/>
      <c r="M31" s="41"/>
      <c r="N31" s="93" t="s">
        <v>25</v>
      </c>
      <c r="O31" s="91"/>
      <c r="P31" s="91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13" customFormat="1" ht="17.25" customHeight="1">
      <c r="A32" s="31" t="s">
        <v>16</v>
      </c>
      <c r="B32" s="21" t="s">
        <v>20</v>
      </c>
      <c r="C32" s="32" t="s">
        <v>17</v>
      </c>
      <c r="D32" s="42"/>
      <c r="E32" s="34">
        <v>1639788</v>
      </c>
      <c r="F32" s="34">
        <v>684641</v>
      </c>
      <c r="G32" s="34">
        <v>955147</v>
      </c>
      <c r="H32" s="35">
        <v>58.24820037712192</v>
      </c>
      <c r="I32" s="36" t="s">
        <v>19</v>
      </c>
      <c r="J32" s="36" t="s">
        <v>19</v>
      </c>
      <c r="K32" s="36" t="s">
        <v>19</v>
      </c>
      <c r="L32" s="36" t="s">
        <v>19</v>
      </c>
      <c r="M32" s="36" t="s">
        <v>19</v>
      </c>
      <c r="N32" s="37" t="s">
        <v>16</v>
      </c>
      <c r="O32" s="21" t="s">
        <v>20</v>
      </c>
      <c r="P32" s="38" t="s">
        <v>17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13" customFormat="1" ht="17.25" customHeight="1">
      <c r="A33" s="39"/>
      <c r="B33" s="21" t="s">
        <v>21</v>
      </c>
      <c r="C33" s="32"/>
      <c r="D33" s="42"/>
      <c r="E33" s="34">
        <v>1595882</v>
      </c>
      <c r="F33" s="34">
        <v>671929</v>
      </c>
      <c r="G33" s="34">
        <v>923953</v>
      </c>
      <c r="H33" s="35">
        <v>57.9</v>
      </c>
      <c r="I33" s="36" t="s">
        <v>19</v>
      </c>
      <c r="J33" s="36" t="s">
        <v>19</v>
      </c>
      <c r="K33" s="36" t="s">
        <v>19</v>
      </c>
      <c r="L33" s="36" t="s">
        <v>19</v>
      </c>
      <c r="M33" s="36" t="s">
        <v>19</v>
      </c>
      <c r="N33" s="40"/>
      <c r="O33" s="21" t="s">
        <v>21</v>
      </c>
      <c r="P33" s="3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s="13" customFormat="1" ht="17.25" customHeight="1">
      <c r="A34" s="39"/>
      <c r="B34" s="21" t="s">
        <v>22</v>
      </c>
      <c r="C34" s="32"/>
      <c r="D34" s="42"/>
      <c r="E34" s="34">
        <f>+F34+G34</f>
        <v>1477521</v>
      </c>
      <c r="F34" s="34">
        <v>635458</v>
      </c>
      <c r="G34" s="34">
        <v>842063</v>
      </c>
      <c r="H34" s="35">
        <f>+G34/E34*100</f>
        <v>56.991609594719804</v>
      </c>
      <c r="I34" s="36" t="s">
        <v>19</v>
      </c>
      <c r="J34" s="36" t="s">
        <v>19</v>
      </c>
      <c r="K34" s="36" t="s">
        <v>19</v>
      </c>
      <c r="L34" s="36" t="s">
        <v>19</v>
      </c>
      <c r="M34" s="36" t="s">
        <v>19</v>
      </c>
      <c r="N34" s="40"/>
      <c r="O34" s="21" t="s">
        <v>22</v>
      </c>
      <c r="P34" s="3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51" s="13" customFormat="1" ht="17.25" customHeight="1">
      <c r="A35" s="39"/>
      <c r="B35" s="21" t="s">
        <v>23</v>
      </c>
      <c r="C35" s="32"/>
      <c r="D35" s="42"/>
      <c r="E35" s="34">
        <f>+F35+G35</f>
        <v>1441234</v>
      </c>
      <c r="F35" s="34">
        <v>641983</v>
      </c>
      <c r="G35" s="34">
        <v>799251</v>
      </c>
      <c r="H35" s="35">
        <f>+G35/E35*100</f>
        <v>55.4560189393256</v>
      </c>
      <c r="I35" s="36" t="s">
        <v>19</v>
      </c>
      <c r="J35" s="36" t="s">
        <v>19</v>
      </c>
      <c r="K35" s="36" t="s">
        <v>19</v>
      </c>
      <c r="L35" s="36" t="s">
        <v>19</v>
      </c>
      <c r="M35" s="36" t="s">
        <v>19</v>
      </c>
      <c r="N35" s="40"/>
      <c r="O35" s="21" t="s">
        <v>23</v>
      </c>
      <c r="P35" s="38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s="79" customFormat="1" ht="17.25" customHeight="1">
      <c r="A36" s="69"/>
      <c r="B36" s="70" t="s">
        <v>34</v>
      </c>
      <c r="C36" s="71"/>
      <c r="D36" s="80"/>
      <c r="E36" s="73">
        <v>1457801</v>
      </c>
      <c r="F36" s="73">
        <v>618745</v>
      </c>
      <c r="G36" s="73">
        <v>839056</v>
      </c>
      <c r="H36" s="74">
        <v>57.556278257457635</v>
      </c>
      <c r="I36" s="75" t="s">
        <v>19</v>
      </c>
      <c r="J36" s="75" t="s">
        <v>19</v>
      </c>
      <c r="K36" s="75" t="s">
        <v>19</v>
      </c>
      <c r="L36" s="75" t="s">
        <v>19</v>
      </c>
      <c r="M36" s="75" t="s">
        <v>19</v>
      </c>
      <c r="N36" s="76"/>
      <c r="O36" s="70" t="s">
        <v>34</v>
      </c>
      <c r="P36" s="77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</row>
    <row r="37" spans="1:51" s="13" customFormat="1" ht="15" customHeight="1">
      <c r="A37" s="39"/>
      <c r="B37" s="21"/>
      <c r="C37" s="32"/>
      <c r="D37" s="42"/>
      <c r="E37" s="43"/>
      <c r="F37" s="43"/>
      <c r="G37" s="43"/>
      <c r="H37" s="44"/>
      <c r="I37" s="36"/>
      <c r="J37" s="36"/>
      <c r="K37" s="36"/>
      <c r="L37" s="36"/>
      <c r="M37" s="36"/>
      <c r="N37" s="40"/>
      <c r="O37" s="21"/>
      <c r="P37" s="3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s="13" customFormat="1" ht="17.25" customHeight="1">
      <c r="A38" s="90" t="s">
        <v>26</v>
      </c>
      <c r="B38" s="91"/>
      <c r="C38" s="92"/>
      <c r="D38" s="19"/>
      <c r="E38" s="45"/>
      <c r="F38" s="45"/>
      <c r="G38" s="45"/>
      <c r="H38" s="46"/>
      <c r="I38" s="19"/>
      <c r="J38" s="19"/>
      <c r="K38" s="19"/>
      <c r="L38" s="19"/>
      <c r="M38" s="19"/>
      <c r="N38" s="93" t="s">
        <v>26</v>
      </c>
      <c r="O38" s="91"/>
      <c r="P38" s="91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1:51" s="13" customFormat="1" ht="17.25" customHeight="1">
      <c r="A39" s="31" t="s">
        <v>16</v>
      </c>
      <c r="B39" s="21" t="s">
        <v>20</v>
      </c>
      <c r="C39" s="32" t="s">
        <v>17</v>
      </c>
      <c r="D39" s="19"/>
      <c r="E39" s="34">
        <v>1120055</v>
      </c>
      <c r="F39" s="34">
        <v>255093</v>
      </c>
      <c r="G39" s="34">
        <v>864962</v>
      </c>
      <c r="H39" s="35">
        <v>77.22495770296995</v>
      </c>
      <c r="I39" s="36" t="s">
        <v>27</v>
      </c>
      <c r="J39" s="36" t="s">
        <v>19</v>
      </c>
      <c r="K39" s="36" t="s">
        <v>19</v>
      </c>
      <c r="L39" s="36" t="s">
        <v>19</v>
      </c>
      <c r="M39" s="36" t="s">
        <v>19</v>
      </c>
      <c r="N39" s="37" t="s">
        <v>16</v>
      </c>
      <c r="O39" s="21" t="s">
        <v>20</v>
      </c>
      <c r="P39" s="38" t="s">
        <v>17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s="13" customFormat="1" ht="17.25" customHeight="1">
      <c r="A40" s="39"/>
      <c r="B40" s="21" t="s">
        <v>21</v>
      </c>
      <c r="C40" s="32"/>
      <c r="D40" s="19"/>
      <c r="E40" s="34">
        <v>1140540</v>
      </c>
      <c r="F40" s="34">
        <v>256427</v>
      </c>
      <c r="G40" s="34">
        <v>884113</v>
      </c>
      <c r="H40" s="35">
        <v>77.5</v>
      </c>
      <c r="I40" s="36" t="s">
        <v>27</v>
      </c>
      <c r="J40" s="36" t="s">
        <v>19</v>
      </c>
      <c r="K40" s="36" t="s">
        <v>19</v>
      </c>
      <c r="L40" s="36" t="s">
        <v>19</v>
      </c>
      <c r="M40" s="36" t="s">
        <v>19</v>
      </c>
      <c r="N40" s="40"/>
      <c r="O40" s="21" t="s">
        <v>21</v>
      </c>
      <c r="P40" s="3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1:51" s="13" customFormat="1" ht="17.25" customHeight="1">
      <c r="A41" s="39"/>
      <c r="B41" s="21" t="s">
        <v>22</v>
      </c>
      <c r="C41" s="32"/>
      <c r="D41" s="19"/>
      <c r="E41" s="34">
        <f>+F41+G41</f>
        <v>1153385</v>
      </c>
      <c r="F41" s="34">
        <v>258496</v>
      </c>
      <c r="G41" s="34">
        <v>894889</v>
      </c>
      <c r="H41" s="35">
        <f>+G41/E41*100</f>
        <v>77.58805602639188</v>
      </c>
      <c r="I41" s="36" t="s">
        <v>19</v>
      </c>
      <c r="J41" s="36" t="s">
        <v>19</v>
      </c>
      <c r="K41" s="36" t="s">
        <v>19</v>
      </c>
      <c r="L41" s="36" t="s">
        <v>19</v>
      </c>
      <c r="M41" s="36" t="s">
        <v>19</v>
      </c>
      <c r="N41" s="40"/>
      <c r="O41" s="21" t="s">
        <v>22</v>
      </c>
      <c r="P41" s="3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s="13" customFormat="1" ht="17.25" customHeight="1">
      <c r="A42" s="39"/>
      <c r="B42" s="21" t="s">
        <v>23</v>
      </c>
      <c r="C42" s="32"/>
      <c r="D42" s="19"/>
      <c r="E42" s="34">
        <f>+F42+G42</f>
        <v>1131336</v>
      </c>
      <c r="F42" s="34">
        <v>264354</v>
      </c>
      <c r="G42" s="34">
        <v>866982</v>
      </c>
      <c r="H42" s="35">
        <f>+G42/E42*100</f>
        <v>76.63346698063175</v>
      </c>
      <c r="I42" s="36" t="s">
        <v>19</v>
      </c>
      <c r="J42" s="36" t="s">
        <v>19</v>
      </c>
      <c r="K42" s="36" t="s">
        <v>19</v>
      </c>
      <c r="L42" s="36" t="s">
        <v>19</v>
      </c>
      <c r="M42" s="36" t="s">
        <v>19</v>
      </c>
      <c r="N42" s="40"/>
      <c r="O42" s="21" t="s">
        <v>23</v>
      </c>
      <c r="P42" s="3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s="79" customFormat="1" ht="17.25" customHeight="1">
      <c r="A43" s="69"/>
      <c r="B43" s="70" t="s">
        <v>34</v>
      </c>
      <c r="C43" s="71"/>
      <c r="D43" s="78"/>
      <c r="E43" s="73">
        <v>1145926</v>
      </c>
      <c r="F43" s="73">
        <v>264432</v>
      </c>
      <c r="G43" s="73">
        <v>881494</v>
      </c>
      <c r="H43" s="74">
        <v>76.92416438757826</v>
      </c>
      <c r="I43" s="75" t="s">
        <v>19</v>
      </c>
      <c r="J43" s="75" t="s">
        <v>19</v>
      </c>
      <c r="K43" s="75" t="s">
        <v>19</v>
      </c>
      <c r="L43" s="75" t="s">
        <v>19</v>
      </c>
      <c r="M43" s="75" t="s">
        <v>19</v>
      </c>
      <c r="N43" s="76"/>
      <c r="O43" s="70" t="s">
        <v>34</v>
      </c>
      <c r="P43" s="77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</row>
    <row r="44" spans="1:51" s="13" customFormat="1" ht="15" customHeight="1">
      <c r="A44" s="39"/>
      <c r="B44" s="21"/>
      <c r="C44" s="32"/>
      <c r="D44" s="19"/>
      <c r="E44" s="47"/>
      <c r="F44" s="47"/>
      <c r="G44" s="47"/>
      <c r="H44" s="48"/>
      <c r="I44" s="36"/>
      <c r="J44" s="36"/>
      <c r="K44" s="36"/>
      <c r="L44" s="36"/>
      <c r="M44" s="36"/>
      <c r="N44" s="40"/>
      <c r="O44" s="21"/>
      <c r="P44" s="3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s="13" customFormat="1" ht="17.25" customHeight="1">
      <c r="A45" s="90" t="s">
        <v>33</v>
      </c>
      <c r="B45" s="91"/>
      <c r="C45" s="92"/>
      <c r="D45" s="41"/>
      <c r="E45" s="43"/>
      <c r="F45" s="43"/>
      <c r="G45" s="43"/>
      <c r="H45" s="44"/>
      <c r="I45" s="41"/>
      <c r="J45" s="41"/>
      <c r="K45" s="41"/>
      <c r="L45" s="41"/>
      <c r="M45" s="41"/>
      <c r="N45" s="93" t="s">
        <v>33</v>
      </c>
      <c r="O45" s="91"/>
      <c r="P45" s="91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</row>
    <row r="46" spans="1:51" s="13" customFormat="1" ht="17.25" customHeight="1">
      <c r="A46" s="31" t="s">
        <v>16</v>
      </c>
      <c r="B46" s="21" t="s">
        <v>36</v>
      </c>
      <c r="C46" s="32" t="s">
        <v>17</v>
      </c>
      <c r="D46" s="41"/>
      <c r="E46" s="34">
        <v>571382</v>
      </c>
      <c r="F46" s="34">
        <v>115148</v>
      </c>
      <c r="G46" s="34">
        <v>456234</v>
      </c>
      <c r="H46" s="35">
        <v>79.8</v>
      </c>
      <c r="I46" s="49">
        <v>4839929</v>
      </c>
      <c r="J46" s="49">
        <v>1223054</v>
      </c>
      <c r="K46" s="49">
        <v>3616875</v>
      </c>
      <c r="L46" s="50">
        <v>74.7</v>
      </c>
      <c r="M46" s="49">
        <v>77932</v>
      </c>
      <c r="N46" s="37" t="s">
        <v>16</v>
      </c>
      <c r="O46" s="21" t="s">
        <v>36</v>
      </c>
      <c r="P46" s="38" t="s">
        <v>17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s="13" customFormat="1" ht="17.25" customHeight="1">
      <c r="A47" s="39"/>
      <c r="B47" s="21" t="s">
        <v>21</v>
      </c>
      <c r="C47" s="32"/>
      <c r="D47" s="41"/>
      <c r="E47" s="34">
        <v>556497</v>
      </c>
      <c r="F47" s="34">
        <v>97561</v>
      </c>
      <c r="G47" s="34">
        <v>458936</v>
      </c>
      <c r="H47" s="35">
        <v>82.46872849269627</v>
      </c>
      <c r="I47" s="49">
        <v>4686614</v>
      </c>
      <c r="J47" s="49">
        <v>1008185</v>
      </c>
      <c r="K47" s="49">
        <v>3678430</v>
      </c>
      <c r="L47" s="50">
        <v>78.48800861346807</v>
      </c>
      <c r="M47" s="49">
        <v>77560</v>
      </c>
      <c r="N47" s="40"/>
      <c r="O47" s="21" t="s">
        <v>21</v>
      </c>
      <c r="P47" s="38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spans="1:51" s="13" customFormat="1" ht="17.25" customHeight="1">
      <c r="A48" s="39"/>
      <c r="B48" s="21" t="s">
        <v>22</v>
      </c>
      <c r="C48" s="32"/>
      <c r="D48" s="41"/>
      <c r="E48" s="34">
        <v>523005</v>
      </c>
      <c r="F48" s="34">
        <v>92723</v>
      </c>
      <c r="G48" s="34">
        <v>430282</v>
      </c>
      <c r="H48" s="35">
        <v>82.2</v>
      </c>
      <c r="I48" s="49">
        <v>4205337</v>
      </c>
      <c r="J48" s="49">
        <v>956854</v>
      </c>
      <c r="K48" s="49">
        <v>3248843</v>
      </c>
      <c r="L48" s="50">
        <v>77.2</v>
      </c>
      <c r="M48" s="49">
        <v>69804</v>
      </c>
      <c r="N48" s="40"/>
      <c r="O48" s="21" t="s">
        <v>22</v>
      </c>
      <c r="P48" s="38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</row>
    <row r="49" spans="1:51" s="13" customFormat="1" ht="17.25" customHeight="1">
      <c r="A49" s="39"/>
      <c r="B49" s="21" t="s">
        <v>23</v>
      </c>
      <c r="C49" s="32"/>
      <c r="D49" s="41"/>
      <c r="E49" s="34">
        <v>455717</v>
      </c>
      <c r="F49" s="34">
        <v>94915</v>
      </c>
      <c r="G49" s="34">
        <v>360802</v>
      </c>
      <c r="H49" s="35">
        <v>79.2</v>
      </c>
      <c r="I49" s="49">
        <v>3901769</v>
      </c>
      <c r="J49" s="49">
        <v>1015604</v>
      </c>
      <c r="K49" s="49">
        <v>2826165</v>
      </c>
      <c r="L49" s="50">
        <v>74</v>
      </c>
      <c r="M49" s="49">
        <v>76912</v>
      </c>
      <c r="N49" s="40"/>
      <c r="O49" s="21" t="s">
        <v>23</v>
      </c>
      <c r="P49" s="38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</row>
    <row r="50" spans="1:51" s="79" customFormat="1" ht="17.25" customHeight="1">
      <c r="A50" s="69"/>
      <c r="B50" s="70" t="s">
        <v>34</v>
      </c>
      <c r="C50" s="71"/>
      <c r="D50" s="81"/>
      <c r="E50" s="73">
        <v>427601</v>
      </c>
      <c r="F50" s="73">
        <v>107633</v>
      </c>
      <c r="G50" s="73">
        <v>319968</v>
      </c>
      <c r="H50" s="74">
        <v>74.8</v>
      </c>
      <c r="I50" s="82">
        <v>3793810</v>
      </c>
      <c r="J50" s="82">
        <v>1034434</v>
      </c>
      <c r="K50" s="82">
        <v>2759376</v>
      </c>
      <c r="L50" s="83">
        <v>72.7</v>
      </c>
      <c r="M50" s="82">
        <v>77096</v>
      </c>
      <c r="N50" s="76"/>
      <c r="O50" s="70" t="s">
        <v>34</v>
      </c>
      <c r="P50" s="77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</row>
    <row r="51" spans="1:51" s="13" customFormat="1" ht="15" customHeight="1">
      <c r="A51" s="51"/>
      <c r="B51" s="51"/>
      <c r="C51" s="52"/>
      <c r="D51" s="19"/>
      <c r="E51" s="45"/>
      <c r="F51" s="53"/>
      <c r="G51" s="53"/>
      <c r="I51" s="53"/>
      <c r="J51" s="45"/>
      <c r="K51" s="45"/>
      <c r="L51" s="19"/>
      <c r="M51" s="19"/>
      <c r="N51" s="54"/>
      <c r="O51" s="51"/>
      <c r="P51" s="51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</row>
    <row r="52" spans="1:51" s="13" customFormat="1" ht="17.25" customHeight="1">
      <c r="A52" s="124" t="s">
        <v>28</v>
      </c>
      <c r="B52" s="125"/>
      <c r="C52" s="126"/>
      <c r="D52" s="19"/>
      <c r="E52" s="45"/>
      <c r="F52" s="45"/>
      <c r="G52" s="45"/>
      <c r="H52" s="46"/>
      <c r="I52" s="45"/>
      <c r="J52" s="45"/>
      <c r="K52" s="45"/>
      <c r="L52" s="19"/>
      <c r="M52" s="19"/>
      <c r="N52" s="93" t="s">
        <v>28</v>
      </c>
      <c r="O52" s="91"/>
      <c r="P52" s="91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1:51" s="13" customFormat="1" ht="17.25" customHeight="1">
      <c r="A53" s="31" t="s">
        <v>16</v>
      </c>
      <c r="B53" s="21" t="s">
        <v>29</v>
      </c>
      <c r="C53" s="32" t="s">
        <v>17</v>
      </c>
      <c r="D53" s="19"/>
      <c r="E53" s="34">
        <v>1004838</v>
      </c>
      <c r="F53" s="34">
        <v>994129</v>
      </c>
      <c r="G53" s="34">
        <v>10709</v>
      </c>
      <c r="H53" s="35">
        <v>1.1</v>
      </c>
      <c r="I53" s="49">
        <v>8943058</v>
      </c>
      <c r="J53" s="49">
        <v>8847748</v>
      </c>
      <c r="K53" s="49">
        <v>95310</v>
      </c>
      <c r="L53" s="50">
        <v>1.1</v>
      </c>
      <c r="M53" s="36" t="s">
        <v>30</v>
      </c>
      <c r="N53" s="37" t="s">
        <v>16</v>
      </c>
      <c r="O53" s="21" t="s">
        <v>29</v>
      </c>
      <c r="P53" s="38" t="s">
        <v>17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1:51" s="13" customFormat="1" ht="17.25" customHeight="1">
      <c r="A54" s="39"/>
      <c r="B54" s="21" t="s">
        <v>21</v>
      </c>
      <c r="C54" s="32"/>
      <c r="D54" s="19"/>
      <c r="E54" s="34">
        <v>1000662</v>
      </c>
      <c r="F54" s="34">
        <v>985527</v>
      </c>
      <c r="G54" s="34">
        <v>15135</v>
      </c>
      <c r="H54" s="35">
        <v>1.5</v>
      </c>
      <c r="I54" s="49">
        <v>8905892</v>
      </c>
      <c r="J54" s="49">
        <v>8771190</v>
      </c>
      <c r="K54" s="49">
        <v>134702</v>
      </c>
      <c r="L54" s="50">
        <v>1.5</v>
      </c>
      <c r="M54" s="36" t="s">
        <v>30</v>
      </c>
      <c r="N54" s="40"/>
      <c r="O54" s="21" t="s">
        <v>21</v>
      </c>
      <c r="P54" s="38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spans="1:51" s="13" customFormat="1" ht="17.25" customHeight="1">
      <c r="A55" s="39"/>
      <c r="B55" s="21" t="s">
        <v>22</v>
      </c>
      <c r="C55" s="32"/>
      <c r="D55" s="19"/>
      <c r="E55" s="34">
        <v>1027735</v>
      </c>
      <c r="F55" s="34">
        <v>1011926</v>
      </c>
      <c r="G55" s="34">
        <v>15809</v>
      </c>
      <c r="H55" s="35">
        <v>1.5</v>
      </c>
      <c r="I55" s="49">
        <v>9146842</v>
      </c>
      <c r="J55" s="49">
        <v>9006141</v>
      </c>
      <c r="K55" s="49">
        <v>140700</v>
      </c>
      <c r="L55" s="50">
        <v>1.5</v>
      </c>
      <c r="M55" s="36" t="s">
        <v>19</v>
      </c>
      <c r="N55" s="40"/>
      <c r="O55" s="21" t="s">
        <v>22</v>
      </c>
      <c r="P55" s="38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</row>
    <row r="56" spans="1:51" s="13" customFormat="1" ht="17.25" customHeight="1">
      <c r="A56" s="39"/>
      <c r="B56" s="21" t="s">
        <v>23</v>
      </c>
      <c r="C56" s="32"/>
      <c r="D56" s="19"/>
      <c r="E56" s="34">
        <v>1045558</v>
      </c>
      <c r="F56" s="34">
        <v>1032735</v>
      </c>
      <c r="G56" s="34">
        <v>12823</v>
      </c>
      <c r="H56" s="35">
        <v>1.2</v>
      </c>
      <c r="I56" s="49">
        <v>9305466</v>
      </c>
      <c r="J56" s="49">
        <v>9191342</v>
      </c>
      <c r="K56" s="49">
        <v>114125</v>
      </c>
      <c r="L56" s="50">
        <v>1.2</v>
      </c>
      <c r="M56" s="36" t="s">
        <v>19</v>
      </c>
      <c r="N56" s="40"/>
      <c r="O56" s="21" t="s">
        <v>23</v>
      </c>
      <c r="P56" s="38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</row>
    <row r="57" spans="1:51" s="79" customFormat="1" ht="17.25" customHeight="1">
      <c r="A57" s="69"/>
      <c r="B57" s="70" t="s">
        <v>34</v>
      </c>
      <c r="C57" s="71"/>
      <c r="D57" s="78"/>
      <c r="E57" s="73">
        <v>991306</v>
      </c>
      <c r="F57" s="73">
        <v>978093</v>
      </c>
      <c r="G57" s="73">
        <v>13213</v>
      </c>
      <c r="H57" s="74">
        <v>1.3</v>
      </c>
      <c r="I57" s="82">
        <v>8822623</v>
      </c>
      <c r="J57" s="82">
        <v>8705028</v>
      </c>
      <c r="K57" s="82">
        <v>117596</v>
      </c>
      <c r="L57" s="83">
        <v>1.3</v>
      </c>
      <c r="M57" s="75" t="s">
        <v>19</v>
      </c>
      <c r="N57" s="76"/>
      <c r="O57" s="70" t="s">
        <v>34</v>
      </c>
      <c r="P57" s="77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</row>
    <row r="58" spans="1:51" s="13" customFormat="1" ht="15" customHeight="1" thickBot="1">
      <c r="A58" s="55"/>
      <c r="B58" s="56"/>
      <c r="C58" s="57"/>
      <c r="D58" s="15"/>
      <c r="E58" s="58"/>
      <c r="F58" s="58"/>
      <c r="G58" s="58"/>
      <c r="H58" s="59"/>
      <c r="I58" s="60"/>
      <c r="J58" s="60"/>
      <c r="K58" s="60"/>
      <c r="L58" s="50"/>
      <c r="M58" s="36"/>
      <c r="N58" s="61"/>
      <c r="O58" s="56"/>
      <c r="P58" s="62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</row>
    <row r="59" spans="1:57" ht="18.75" customHeight="1" thickTop="1">
      <c r="A59" s="63" t="s">
        <v>40</v>
      </c>
      <c r="B59" s="64"/>
      <c r="C59" s="64"/>
      <c r="D59" s="64"/>
      <c r="E59" s="64"/>
      <c r="F59" s="64"/>
      <c r="G59" s="64"/>
      <c r="H59" s="64"/>
      <c r="I59" s="64"/>
      <c r="J59" s="64"/>
      <c r="L59" s="65"/>
      <c r="M59" s="65"/>
      <c r="N59" s="63"/>
      <c r="O59" s="63"/>
      <c r="P59" s="63"/>
      <c r="Q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17" s="13" customFormat="1" ht="12" customHeight="1">
      <c r="A60" s="13" t="s">
        <v>38</v>
      </c>
      <c r="K60" s="67"/>
      <c r="L60" s="88"/>
      <c r="M60" s="89"/>
      <c r="N60" s="89"/>
      <c r="O60" s="89"/>
      <c r="P60" s="89"/>
      <c r="Q60" s="66"/>
    </row>
    <row r="61" spans="1:8" ht="13.5">
      <c r="A61" s="86" t="s">
        <v>39</v>
      </c>
      <c r="B61" s="86"/>
      <c r="C61" s="86"/>
      <c r="D61" s="86"/>
      <c r="E61" s="86"/>
      <c r="F61" s="86"/>
      <c r="G61" s="86"/>
      <c r="H61" s="22"/>
    </row>
    <row r="62" spans="2:8" ht="13.5">
      <c r="B62" s="88"/>
      <c r="C62" s="89"/>
      <c r="D62" s="89"/>
      <c r="E62" s="89"/>
      <c r="F62" s="89"/>
      <c r="G62" s="89"/>
      <c r="H62" s="89"/>
    </row>
  </sheetData>
  <mergeCells count="32">
    <mergeCell ref="M4:P4"/>
    <mergeCell ref="M5:P5"/>
    <mergeCell ref="B62:H62"/>
    <mergeCell ref="D7:H7"/>
    <mergeCell ref="I7:L7"/>
    <mergeCell ref="L8:L9"/>
    <mergeCell ref="A52:C52"/>
    <mergeCell ref="A45:C45"/>
    <mergeCell ref="A38:C38"/>
    <mergeCell ref="G8:G9"/>
    <mergeCell ref="B1:G1"/>
    <mergeCell ref="I1:K1"/>
    <mergeCell ref="J8:J9"/>
    <mergeCell ref="K8:K9"/>
    <mergeCell ref="A7:C9"/>
    <mergeCell ref="D8:E9"/>
    <mergeCell ref="F8:F9"/>
    <mergeCell ref="N7:P9"/>
    <mergeCell ref="A61:G61"/>
    <mergeCell ref="N45:P45"/>
    <mergeCell ref="M7:M9"/>
    <mergeCell ref="H8:H9"/>
    <mergeCell ref="I8:I9"/>
    <mergeCell ref="N31:P31"/>
    <mergeCell ref="N38:P38"/>
    <mergeCell ref="N52:P52"/>
    <mergeCell ref="A17:C17"/>
    <mergeCell ref="L60:P60"/>
    <mergeCell ref="A31:C31"/>
    <mergeCell ref="N17:P17"/>
    <mergeCell ref="N24:P24"/>
    <mergeCell ref="A24:C24"/>
  </mergeCells>
  <printOptions/>
  <pageMargins left="0.49" right="0.2362204724409449" top="0.43" bottom="0" header="10.866141732283465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2009-10-29T08:17:46Z</cp:lastPrinted>
  <dcterms:created xsi:type="dcterms:W3CDTF">2008-10-20T06:56:13Z</dcterms:created>
  <dcterms:modified xsi:type="dcterms:W3CDTF">2009-12-14T02:50:42Z</dcterms:modified>
  <cp:category/>
  <cp:version/>
  <cp:contentType/>
  <cp:contentStatus/>
</cp:coreProperties>
</file>