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765" windowHeight="9120" activeTab="0"/>
  </bookViews>
  <sheets>
    <sheet name="保護" sheetId="1" r:id="rId1"/>
    <sheet name="保護２" sheetId="2" r:id="rId2"/>
    <sheet name="保護３" sheetId="3" r:id="rId3"/>
  </sheets>
  <definedNames>
    <definedName name="_xlnm.Print_Area" localSheetId="0">'保護'!$B$2:$M$49</definedName>
    <definedName name="_xlnm.Print_Area" localSheetId="1">'保護２'!$B$1:$P$25</definedName>
    <definedName name="_xlnm.Print_Area" localSheetId="2">'保護３'!$A$1:$K$58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<sst xmlns="http://schemas.openxmlformats.org/spreadsheetml/2006/main" count="185" uniqueCount="104">
  <si>
    <t>倉吉市</t>
  </si>
  <si>
    <t>小計</t>
  </si>
  <si>
    <t>合計</t>
  </si>
  <si>
    <t>区分</t>
  </si>
  <si>
    <t>計</t>
  </si>
  <si>
    <t>その他</t>
  </si>
  <si>
    <t>内職</t>
  </si>
  <si>
    <t xml:space="preserve">   　　区分　　　　　　　　　　　　　　年度</t>
  </si>
  <si>
    <t>全国</t>
  </si>
  <si>
    <t>鳥取県</t>
  </si>
  <si>
    <t>（注１）各年度月平均値</t>
  </si>
  <si>
    <t>被保護</t>
  </si>
  <si>
    <t>保護率</t>
  </si>
  <si>
    <t>世帯数</t>
  </si>
  <si>
    <t>人　員</t>
  </si>
  <si>
    <t>（千分比）</t>
  </si>
  <si>
    <t>金　額</t>
  </si>
  <si>
    <t>（単位：‰）</t>
  </si>
  <si>
    <t>羽 合 町</t>
  </si>
  <si>
    <t>泊  村</t>
  </si>
  <si>
    <t>東 郷 町</t>
  </si>
  <si>
    <t>東 伯 町</t>
  </si>
  <si>
    <t>赤 碕 町</t>
  </si>
  <si>
    <t xml:space="preserve">    ※各年度月平均値</t>
  </si>
  <si>
    <t>申請</t>
  </si>
  <si>
    <t>開始</t>
  </si>
  <si>
    <t>却下(C)</t>
  </si>
  <si>
    <t>廃止</t>
  </si>
  <si>
    <t>増減</t>
  </si>
  <si>
    <t>年度</t>
  </si>
  <si>
    <t>（取り下げ含む）</t>
  </si>
  <si>
    <t>理                由</t>
  </si>
  <si>
    <t>定年・失業</t>
  </si>
  <si>
    <t>世帯主・世帯員の疾病</t>
  </si>
  <si>
    <t>死亡</t>
  </si>
  <si>
    <t>手持ちの現金・貯金の減</t>
  </si>
  <si>
    <t>（各年７月１日現在）</t>
  </si>
  <si>
    <t>稼働世帯</t>
  </si>
  <si>
    <t>非稼働世帯</t>
  </si>
  <si>
    <t>世帯主が稼働している</t>
  </si>
  <si>
    <t>世帯員が稼働している</t>
  </si>
  <si>
    <t>常用</t>
  </si>
  <si>
    <t>日雇</t>
  </si>
  <si>
    <t>その他</t>
  </si>
  <si>
    <t>A</t>
  </si>
  <si>
    <t>A/C</t>
  </si>
  <si>
    <t>B</t>
  </si>
  <si>
    <t>B/C</t>
  </si>
  <si>
    <t>C=A+B</t>
  </si>
  <si>
    <t>高齢者世帯</t>
  </si>
  <si>
    <t>母子世帯</t>
  </si>
  <si>
    <t>その他の世帯</t>
  </si>
  <si>
    <t>世　帯　数</t>
  </si>
  <si>
    <t>構　成　比</t>
  </si>
  <si>
    <t>率（％）</t>
  </si>
  <si>
    <t>傷病、障害者の世帯</t>
  </si>
  <si>
    <t>件  数</t>
  </si>
  <si>
    <t>-</t>
  </si>
  <si>
    <t>－</t>
  </si>
  <si>
    <t>-</t>
  </si>
  <si>
    <t>－</t>
  </si>
  <si>
    <t>－</t>
  </si>
  <si>
    <t>－</t>
  </si>
  <si>
    <t>５　生活保護について</t>
  </si>
  <si>
    <t>生活保護率の推移</t>
  </si>
  <si>
    <t>　湯梨浜町</t>
  </si>
  <si>
    <r>
      <t>大 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</si>
  <si>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>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</si>
  <si>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>　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朝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</si>
  <si>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t>　旧 関金町</t>
  </si>
  <si>
    <r>
      <t>　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栄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</si>
  <si>
    <r>
      <t xml:space="preserve">　琴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浦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</si>
  <si>
    <t>　東伯郡 計</t>
  </si>
  <si>
    <r>
      <t>　倉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吉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市</t>
    </r>
  </si>
  <si>
    <t>　　　区分
　年</t>
  </si>
  <si>
    <t xml:space="preserve">   保護状況　　　　　　　　　　　　　　　　年度</t>
  </si>
  <si>
    <t>仕送りの喪失・減少</t>
  </si>
  <si>
    <t>社会保障給付の増加</t>
  </si>
  <si>
    <t>管外転出</t>
  </si>
  <si>
    <t>東伯郡</t>
  </si>
  <si>
    <t>東伯郡・倉吉市の町別保護率の推移</t>
  </si>
  <si>
    <t>（A）</t>
  </si>
  <si>
    <t>(B)＝(A-C)</t>
  </si>
  <si>
    <t>(D)</t>
  </si>
  <si>
    <t>(B-D)</t>
  </si>
  <si>
    <t>（７月１日現在）</t>
  </si>
  <si>
    <t>東伯郡の保護申請処理等の状況</t>
  </si>
  <si>
    <t>東伯郡の被保護世帯の労働力類型別世帯数</t>
  </si>
  <si>
    <t>9.00</t>
  </si>
  <si>
    <r>
      <t xml:space="preserve">  </t>
    </r>
    <r>
      <rPr>
        <sz val="5"/>
        <rFont val="ＭＳ Ｐゴシック"/>
        <family val="3"/>
      </rPr>
      <t xml:space="preserve"> </t>
    </r>
    <r>
      <rPr>
        <sz val="8"/>
        <rFont val="ＭＳ Ｐゴシック"/>
        <family val="3"/>
      </rPr>
      <t>保護状況　　　　　　　　　　　　　　　　年度</t>
    </r>
  </si>
  <si>
    <t>（参考）倉吉市の月平均保護状況</t>
  </si>
  <si>
    <t>-</t>
  </si>
  <si>
    <t>東伯郡・倉吉市の被保護世帯類型別世帯数（平成１９年度末現在）</t>
  </si>
  <si>
    <t>（参考）倉吉市の保護申請処理等の状況</t>
  </si>
  <si>
    <t>東伯郡の保護開始、廃止理由別世帯数　（平成１９年度）</t>
  </si>
  <si>
    <t>保護辞退</t>
  </si>
  <si>
    <t>働きによる収入の減少</t>
  </si>
  <si>
    <t>世帯員の傷病治癒</t>
  </si>
  <si>
    <t>（参考）倉吉市の被保護世帯の労働力類型別世帯数</t>
  </si>
  <si>
    <t xml:space="preserve">          　　 　　　　　年度別
　町村別</t>
  </si>
  <si>
    <t>(単位：‰）</t>
  </si>
  <si>
    <t>保護費（医療費は除く）(円)</t>
  </si>
  <si>
    <t>一人当たり額</t>
  </si>
  <si>
    <t>東伯郡の年度別１か月平均保護状況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</si>
</sst>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  <numFmt numFmtId="216" formatCode="[$-411]ggge&quot;年&quot;m&quot;月&quot;d&quot;日&quot;;@"/>
    <numFmt numFmtId="217" formatCode="[$-411]ggge&quot;年&quot;"/>
    <numFmt numFmtId="218" formatCode="yyyy"/>
    <numFmt numFmtId="219" formatCode="0.00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5"/>
      <name val="ＭＳ Ｐゴシック"/>
      <family val="3"/>
    </font>
    <font>
      <sz val="14"/>
      <name val="ＭＳ ゴシック"/>
      <family val="3"/>
    </font>
    <font>
      <sz val="14.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47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 vertical="center"/>
      <protection/>
    </xf>
    <xf numFmtId="0" fontId="0" fillId="0" borderId="1" xfId="21" applyBorder="1" applyAlignment="1" quotePrefix="1">
      <alignment horizontal="center" vertical="center" shrinkToFit="1"/>
      <protection/>
    </xf>
    <xf numFmtId="0" fontId="6" fillId="0" borderId="0" xfId="21" applyFont="1" applyAlignment="1" quotePrefix="1">
      <alignment horizontal="left"/>
      <protection/>
    </xf>
    <xf numFmtId="0" fontId="0" fillId="0" borderId="0" xfId="21" applyAlignment="1" quotePrefix="1">
      <alignment horizontal="center"/>
      <protection/>
    </xf>
    <xf numFmtId="0" fontId="0" fillId="0" borderId="0" xfId="21" applyAlignment="1" quotePrefix="1">
      <alignment horizontal="right"/>
      <protection/>
    </xf>
    <xf numFmtId="0" fontId="6" fillId="0" borderId="0" xfId="21" applyFont="1" applyAlignment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181" fontId="9" fillId="0" borderId="6" xfId="21" applyNumberFormat="1" applyFont="1" applyBorder="1" applyAlignment="1">
      <alignment vertical="center"/>
      <protection/>
    </xf>
    <xf numFmtId="181" fontId="9" fillId="0" borderId="7" xfId="21" applyNumberFormat="1" applyFont="1" applyBorder="1" applyAlignment="1">
      <alignment vertical="center"/>
      <protection/>
    </xf>
    <xf numFmtId="181" fontId="9" fillId="0" borderId="8" xfId="21" applyNumberFormat="1" applyFont="1" applyBorder="1" applyAlignment="1">
      <alignment vertical="center"/>
      <protection/>
    </xf>
    <xf numFmtId="181" fontId="9" fillId="0" borderId="2" xfId="21" applyNumberFormat="1" applyFont="1" applyBorder="1" applyAlignment="1">
      <alignment vertical="center"/>
      <protection/>
    </xf>
    <xf numFmtId="180" fontId="9" fillId="0" borderId="1" xfId="21" applyNumberFormat="1" applyFont="1" applyBorder="1" applyAlignment="1">
      <alignment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9" xfId="21" applyFont="1" applyFill="1" applyBorder="1" applyAlignment="1">
      <alignment horizontal="center" vertical="center"/>
      <protection/>
    </xf>
    <xf numFmtId="0" fontId="9" fillId="0" borderId="0" xfId="21" applyFont="1" applyAlignment="1" quotePrefix="1">
      <alignment horizontal="left"/>
      <protection/>
    </xf>
    <xf numFmtId="0" fontId="9" fillId="0" borderId="0" xfId="21" applyFont="1">
      <alignment/>
      <protection/>
    </xf>
    <xf numFmtId="41" fontId="9" fillId="0" borderId="2" xfId="21" applyNumberFormat="1" applyFont="1" applyBorder="1" applyAlignment="1">
      <alignment horizontal="right" vertical="center"/>
      <protection/>
    </xf>
    <xf numFmtId="41" fontId="9" fillId="0" borderId="11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horizontal="center" vertical="center"/>
      <protection/>
    </xf>
    <xf numFmtId="41" fontId="9" fillId="0" borderId="2" xfId="21" applyNumberFormat="1" applyFont="1" applyBorder="1" applyAlignment="1">
      <alignment vertical="center"/>
      <protection/>
    </xf>
    <xf numFmtId="178" fontId="9" fillId="0" borderId="2" xfId="21" applyNumberFormat="1" applyFont="1" applyBorder="1" applyAlignment="1">
      <alignment vertical="center"/>
      <protection/>
    </xf>
    <xf numFmtId="41" fontId="9" fillId="0" borderId="4" xfId="21" applyNumberFormat="1" applyFont="1" applyBorder="1" applyAlignment="1">
      <alignment vertical="center"/>
      <protection/>
    </xf>
    <xf numFmtId="178" fontId="9" fillId="0" borderId="11" xfId="21" applyNumberFormat="1" applyFont="1" applyBorder="1" applyAlignment="1">
      <alignment vertical="center"/>
      <protection/>
    </xf>
    <xf numFmtId="41" fontId="9" fillId="0" borderId="12" xfId="21" applyNumberFormat="1" applyFont="1" applyBorder="1" applyAlignment="1">
      <alignment vertical="center"/>
      <protection/>
    </xf>
    <xf numFmtId="41" fontId="9" fillId="0" borderId="2" xfId="21" applyNumberFormat="1" applyFont="1" applyBorder="1" applyAlignment="1">
      <alignment horizontal="center" vertical="center"/>
      <protection/>
    </xf>
    <xf numFmtId="180" fontId="9" fillId="0" borderId="13" xfId="21" applyNumberFormat="1" applyFont="1" applyBorder="1" applyAlignment="1">
      <alignment vertical="center"/>
      <protection/>
    </xf>
    <xf numFmtId="0" fontId="0" fillId="0" borderId="14" xfId="21" applyBorder="1" applyAlignment="1">
      <alignment horizontal="center" vertical="center"/>
      <protection/>
    </xf>
    <xf numFmtId="41" fontId="9" fillId="0" borderId="15" xfId="21" applyNumberFormat="1" applyFont="1" applyBorder="1" applyAlignment="1">
      <alignment horizontal="right" vertical="center"/>
      <protection/>
    </xf>
    <xf numFmtId="41" fontId="9" fillId="0" borderId="15" xfId="21" applyNumberFormat="1" applyFont="1" applyBorder="1" applyAlignment="1">
      <alignment vertical="center"/>
      <protection/>
    </xf>
    <xf numFmtId="178" fontId="9" fillId="0" borderId="15" xfId="21" applyNumberFormat="1" applyFont="1" applyBorder="1" applyAlignment="1">
      <alignment vertical="center"/>
      <protection/>
    </xf>
    <xf numFmtId="41" fontId="9" fillId="0" borderId="16" xfId="21" applyNumberFormat="1" applyFont="1" applyBorder="1" applyAlignment="1">
      <alignment vertical="center"/>
      <protection/>
    </xf>
    <xf numFmtId="0" fontId="9" fillId="0" borderId="17" xfId="21" applyFont="1" applyBorder="1" applyAlignment="1">
      <alignment horizontal="center" vertical="center"/>
      <protection/>
    </xf>
    <xf numFmtId="181" fontId="9" fillId="0" borderId="18" xfId="21" applyNumberFormat="1" applyFont="1" applyBorder="1" applyAlignment="1">
      <alignment vertical="center"/>
      <protection/>
    </xf>
    <xf numFmtId="181" fontId="9" fillId="0" borderId="19" xfId="21" applyNumberFormat="1" applyFont="1" applyBorder="1" applyAlignment="1">
      <alignment horizontal="center" vertical="center"/>
      <protection/>
    </xf>
    <xf numFmtId="181" fontId="9" fillId="0" borderId="3" xfId="21" applyNumberFormat="1" applyFont="1" applyBorder="1" applyAlignment="1">
      <alignment horizontal="center" vertical="center"/>
      <protection/>
    </xf>
    <xf numFmtId="181" fontId="9" fillId="0" borderId="3" xfId="21" applyNumberFormat="1" applyFont="1" applyBorder="1" applyAlignment="1">
      <alignment vertical="center"/>
      <protection/>
    </xf>
    <xf numFmtId="181" fontId="9" fillId="0" borderId="3" xfId="21" applyNumberFormat="1" applyFont="1" applyBorder="1" applyAlignment="1">
      <alignment horizontal="right" vertical="center"/>
      <protection/>
    </xf>
    <xf numFmtId="0" fontId="9" fillId="0" borderId="20" xfId="21" applyFont="1" applyBorder="1" applyAlignment="1">
      <alignment horizontal="center" vertical="center"/>
      <protection/>
    </xf>
    <xf numFmtId="0" fontId="9" fillId="0" borderId="21" xfId="21" applyFont="1" applyFill="1" applyBorder="1" applyAlignment="1">
      <alignment horizontal="center" vertical="center"/>
      <protection/>
    </xf>
    <xf numFmtId="0" fontId="10" fillId="0" borderId="0" xfId="21" applyFont="1">
      <alignment/>
      <protection/>
    </xf>
    <xf numFmtId="0" fontId="9" fillId="0" borderId="20" xfId="21" applyFont="1" applyBorder="1" applyAlignment="1">
      <alignment shrinkToFit="1"/>
      <protection/>
    </xf>
    <xf numFmtId="180" fontId="9" fillId="0" borderId="15" xfId="21" applyNumberFormat="1" applyFont="1" applyBorder="1" applyAlignment="1">
      <alignment shrinkToFit="1"/>
      <protection/>
    </xf>
    <xf numFmtId="180" fontId="9" fillId="0" borderId="16" xfId="21" applyNumberFormat="1" applyFont="1" applyBorder="1" applyAlignment="1">
      <alignment shrinkToFit="1"/>
      <protection/>
    </xf>
    <xf numFmtId="0" fontId="9" fillId="0" borderId="9" xfId="21" applyFont="1" applyBorder="1" applyAlignment="1">
      <alignment shrinkToFit="1"/>
      <protection/>
    </xf>
    <xf numFmtId="180" fontId="9" fillId="0" borderId="2" xfId="21" applyNumberFormat="1" applyFont="1" applyBorder="1" applyAlignment="1">
      <alignment shrinkToFit="1"/>
      <protection/>
    </xf>
    <xf numFmtId="180" fontId="9" fillId="0" borderId="4" xfId="21" applyNumberFormat="1" applyFont="1" applyBorder="1" applyAlignment="1">
      <alignment shrinkToFit="1"/>
      <protection/>
    </xf>
    <xf numFmtId="180" fontId="9" fillId="0" borderId="2" xfId="21" applyNumberFormat="1" applyFont="1" applyBorder="1" applyAlignment="1">
      <alignment horizontal="right" shrinkToFit="1"/>
      <protection/>
    </xf>
    <xf numFmtId="0" fontId="9" fillId="0" borderId="9" xfId="21" applyFont="1" applyBorder="1">
      <alignment/>
      <protection/>
    </xf>
    <xf numFmtId="178" fontId="9" fillId="0" borderId="2" xfId="21" applyNumberFormat="1" applyFont="1" applyBorder="1" applyAlignment="1">
      <alignment horizontal="center" shrinkToFit="1"/>
      <protection/>
    </xf>
    <xf numFmtId="178" fontId="9" fillId="0" borderId="2" xfId="21" applyNumberFormat="1" applyFont="1" applyBorder="1" applyAlignment="1">
      <alignment shrinkToFit="1"/>
      <protection/>
    </xf>
    <xf numFmtId="178" fontId="9" fillId="0" borderId="4" xfId="21" applyNumberFormat="1" applyFont="1" applyBorder="1" applyAlignment="1">
      <alignment shrinkToFit="1"/>
      <protection/>
    </xf>
    <xf numFmtId="0" fontId="9" fillId="0" borderId="20" xfId="21" applyFont="1" applyBorder="1" applyAlignment="1">
      <alignment horizontal="center"/>
      <protection/>
    </xf>
    <xf numFmtId="0" fontId="9" fillId="0" borderId="15" xfId="21" applyFont="1" applyBorder="1">
      <alignment/>
      <protection/>
    </xf>
    <xf numFmtId="180" fontId="9" fillId="0" borderId="15" xfId="21" applyNumberFormat="1" applyFont="1" applyBorder="1">
      <alignment/>
      <protection/>
    </xf>
    <xf numFmtId="176" fontId="9" fillId="0" borderId="15" xfId="21" applyNumberFormat="1" applyFont="1" applyBorder="1" applyAlignment="1">
      <alignment horizontal="right"/>
      <protection/>
    </xf>
    <xf numFmtId="176" fontId="9" fillId="0" borderId="16" xfId="21" applyNumberFormat="1" applyFont="1" applyBorder="1" applyAlignment="1">
      <alignment horizontal="right"/>
      <protection/>
    </xf>
    <xf numFmtId="0" fontId="9" fillId="0" borderId="9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180" fontId="9" fillId="0" borderId="2" xfId="21" applyNumberFormat="1" applyFont="1" applyBorder="1">
      <alignment/>
      <protection/>
    </xf>
    <xf numFmtId="176" fontId="9" fillId="0" borderId="2" xfId="21" applyNumberFormat="1" applyFont="1" applyBorder="1" applyAlignment="1">
      <alignment horizontal="right"/>
      <protection/>
    </xf>
    <xf numFmtId="176" fontId="9" fillId="0" borderId="4" xfId="21" applyNumberFormat="1" applyFont="1" applyBorder="1" applyAlignment="1">
      <alignment horizontal="right"/>
      <protection/>
    </xf>
    <xf numFmtId="0" fontId="9" fillId="0" borderId="2" xfId="21" applyFont="1" applyFill="1" applyBorder="1">
      <alignment/>
      <protection/>
    </xf>
    <xf numFmtId="0" fontId="9" fillId="0" borderId="21" xfId="21" applyFont="1" applyBorder="1" applyAlignment="1">
      <alignment horizontal="center"/>
      <protection/>
    </xf>
    <xf numFmtId="0" fontId="9" fillId="0" borderId="22" xfId="21" applyFont="1" applyFill="1" applyBorder="1">
      <alignment/>
      <protection/>
    </xf>
    <xf numFmtId="180" fontId="9" fillId="0" borderId="22" xfId="21" applyNumberFormat="1" applyFont="1" applyBorder="1">
      <alignment/>
      <protection/>
    </xf>
    <xf numFmtId="0" fontId="12" fillId="0" borderId="0" xfId="21" applyFont="1" applyAlignment="1">
      <alignment horizontal="left" vertical="center"/>
      <protection/>
    </xf>
    <xf numFmtId="0" fontId="9" fillId="0" borderId="0" xfId="21" applyFont="1" applyAlignment="1">
      <alignment vertical="center"/>
      <protection/>
    </xf>
    <xf numFmtId="0" fontId="0" fillId="0" borderId="23" xfId="21" applyFont="1" applyBorder="1" applyAlignment="1" quotePrefix="1">
      <alignment horizontal="center" vertical="justify"/>
      <protection/>
    </xf>
    <xf numFmtId="0" fontId="0" fillId="0" borderId="2" xfId="21" applyFont="1" applyBorder="1" applyAlignment="1" quotePrefix="1">
      <alignment horizontal="distributed" vertical="center" shrinkToFit="1"/>
      <protection/>
    </xf>
    <xf numFmtId="0" fontId="0" fillId="0" borderId="24" xfId="21" applyFont="1" applyBorder="1" applyAlignment="1" quotePrefix="1">
      <alignment horizontal="center" vertical="justify"/>
      <protection/>
    </xf>
    <xf numFmtId="0" fontId="0" fillId="0" borderId="21" xfId="21" applyFont="1" applyBorder="1" applyAlignment="1" quotePrefix="1">
      <alignment vertical="center" shrinkToFit="1"/>
      <protection/>
    </xf>
    <xf numFmtId="0" fontId="0" fillId="0" borderId="24" xfId="21" applyFont="1" applyBorder="1" applyAlignment="1" quotePrefix="1">
      <alignment vertical="center" shrinkToFit="1"/>
      <protection/>
    </xf>
    <xf numFmtId="0" fontId="0" fillId="0" borderId="23" xfId="21" applyFont="1" applyBorder="1" applyAlignment="1" quotePrefix="1">
      <alignment horizontal="distributed" vertical="center" shrinkToFit="1"/>
      <protection/>
    </xf>
    <xf numFmtId="0" fontId="0" fillId="0" borderId="24" xfId="21" applyFont="1" applyBorder="1" applyAlignment="1" quotePrefix="1">
      <alignment horizontal="distributed" vertical="center" shrinkToFit="1"/>
      <protection/>
    </xf>
    <xf numFmtId="0" fontId="0" fillId="0" borderId="0" xfId="21" applyFont="1" applyAlignment="1" quotePrefix="1">
      <alignment horizontal="left" vertical="center"/>
      <protection/>
    </xf>
    <xf numFmtId="0" fontId="11" fillId="0" borderId="0" xfId="21" applyFont="1" applyAlignment="1">
      <alignment vertical="center"/>
      <protection/>
    </xf>
    <xf numFmtId="0" fontId="4" fillId="0" borderId="25" xfId="21" applyFont="1" applyBorder="1" applyAlignment="1">
      <alignment horizontal="right" vertical="center"/>
      <protection/>
    </xf>
    <xf numFmtId="0" fontId="4" fillId="0" borderId="26" xfId="21" applyFont="1" applyBorder="1" applyAlignment="1">
      <alignment vertical="center"/>
      <protection/>
    </xf>
    <xf numFmtId="0" fontId="0" fillId="0" borderId="27" xfId="21" applyBorder="1" applyAlignment="1">
      <alignment vertical="center"/>
      <protection/>
    </xf>
    <xf numFmtId="0" fontId="0" fillId="0" borderId="27" xfId="21" applyBorder="1">
      <alignment/>
      <protection/>
    </xf>
    <xf numFmtId="180" fontId="9" fillId="0" borderId="2" xfId="15" applyNumberFormat="1" applyFont="1" applyBorder="1" applyAlignment="1">
      <alignment vertical="center"/>
    </xf>
    <xf numFmtId="180" fontId="9" fillId="0" borderId="2" xfId="15" applyNumberFormat="1" applyFont="1" applyBorder="1" applyAlignment="1">
      <alignment horizontal="right" vertical="center"/>
    </xf>
    <xf numFmtId="0" fontId="9" fillId="0" borderId="2" xfId="21" applyFont="1" applyBorder="1" applyAlignment="1">
      <alignment horizontal="center" vertical="center"/>
      <protection/>
    </xf>
    <xf numFmtId="176" fontId="9" fillId="0" borderId="3" xfId="21" applyNumberFormat="1" applyFont="1" applyBorder="1" applyAlignment="1">
      <alignment horizontal="right"/>
      <protection/>
    </xf>
    <xf numFmtId="0" fontId="9" fillId="0" borderId="10" xfId="21" applyFont="1" applyBorder="1" applyAlignment="1">
      <alignment horizontal="right"/>
      <protection/>
    </xf>
    <xf numFmtId="0" fontId="0" fillId="0" borderId="5" xfId="21" applyBorder="1" applyAlignment="1">
      <alignment horizontal="center" vertical="center"/>
      <protection/>
    </xf>
    <xf numFmtId="0" fontId="9" fillId="0" borderId="15" xfId="21" applyFont="1" applyBorder="1" applyAlignment="1">
      <alignment horizontal="right" vertical="center"/>
      <protection/>
    </xf>
    <xf numFmtId="181" fontId="9" fillId="0" borderId="2" xfId="21" applyNumberFormat="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right" vertical="center"/>
      <protection/>
    </xf>
    <xf numFmtId="0" fontId="9" fillId="0" borderId="1" xfId="21" applyFont="1" applyBorder="1" applyAlignment="1" quotePrefix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180" fontId="9" fillId="0" borderId="18" xfId="21" applyNumberFormat="1" applyFont="1" applyFill="1" applyBorder="1" applyAlignment="1">
      <alignment shrinkToFit="1"/>
      <protection/>
    </xf>
    <xf numFmtId="180" fontId="9" fillId="0" borderId="3" xfId="21" applyNumberFormat="1" applyFont="1" applyFill="1" applyBorder="1" applyAlignment="1">
      <alignment shrinkToFit="1"/>
      <protection/>
    </xf>
    <xf numFmtId="178" fontId="9" fillId="0" borderId="3" xfId="21" applyNumberFormat="1" applyFont="1" applyFill="1" applyBorder="1" applyAlignment="1">
      <alignment shrinkToFit="1"/>
      <protection/>
    </xf>
    <xf numFmtId="0" fontId="0" fillId="0" borderId="25" xfId="21" applyBorder="1" applyAlignment="1">
      <alignment vertical="center"/>
      <protection/>
    </xf>
    <xf numFmtId="0" fontId="0" fillId="0" borderId="28" xfId="21" applyBorder="1" applyAlignment="1">
      <alignment vertical="center"/>
      <protection/>
    </xf>
    <xf numFmtId="0" fontId="0" fillId="0" borderId="26" xfId="21" applyBorder="1" applyAlignment="1">
      <alignment vertical="center"/>
      <protection/>
    </xf>
    <xf numFmtId="0" fontId="0" fillId="0" borderId="29" xfId="21" applyBorder="1" applyAlignment="1">
      <alignment vertical="center"/>
      <protection/>
    </xf>
    <xf numFmtId="0" fontId="0" fillId="0" borderId="30" xfId="21" applyBorder="1" applyAlignment="1" quotePrefix="1">
      <alignment vertical="center"/>
      <protection/>
    </xf>
    <xf numFmtId="0" fontId="0" fillId="0" borderId="31" xfId="21" applyBorder="1" applyAlignment="1" quotePrefix="1">
      <alignment vertic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215" fontId="9" fillId="0" borderId="0" xfId="21" applyNumberFormat="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right" vertical="center"/>
      <protection/>
    </xf>
    <xf numFmtId="0" fontId="4" fillId="0" borderId="33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4" fillId="0" borderId="0" xfId="21" applyFont="1" applyAlignment="1" quotePrefix="1">
      <alignment horizontal="left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0" fillId="0" borderId="34" xfId="2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/>
      <protection/>
    </xf>
    <xf numFmtId="0" fontId="9" fillId="0" borderId="11" xfId="21" applyFont="1" applyBorder="1" applyAlignment="1">
      <alignment horizontal="right"/>
      <protection/>
    </xf>
    <xf numFmtId="0" fontId="9" fillId="0" borderId="11" xfId="21" applyFont="1" applyBorder="1" applyAlignment="1">
      <alignment horizontal="right" shrinkToFit="1"/>
      <protection/>
    </xf>
    <xf numFmtId="180" fontId="9" fillId="0" borderId="11" xfId="21" applyNumberFormat="1" applyFont="1" applyBorder="1" applyAlignment="1">
      <alignment horizontal="right" shrinkToFit="1"/>
      <protection/>
    </xf>
    <xf numFmtId="176" fontId="9" fillId="0" borderId="11" xfId="21" applyNumberFormat="1" applyFont="1" applyBorder="1" applyAlignment="1">
      <alignment horizontal="right"/>
      <protection/>
    </xf>
    <xf numFmtId="176" fontId="9" fillId="0" borderId="12" xfId="21" applyNumberFormat="1" applyFont="1" applyBorder="1" applyAlignment="1">
      <alignment horizontal="right"/>
      <protection/>
    </xf>
    <xf numFmtId="0" fontId="9" fillId="0" borderId="0" xfId="2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38" fontId="0" fillId="0" borderId="0" xfId="17" applyBorder="1" applyAlignment="1">
      <alignment vertical="center"/>
    </xf>
    <xf numFmtId="0" fontId="7" fillId="0" borderId="0" xfId="21" applyFont="1" applyBorder="1" applyAlignment="1" quotePrefix="1">
      <alignment vertical="justify" wrapText="1" shrinkToFit="1"/>
      <protection/>
    </xf>
    <xf numFmtId="0" fontId="0" fillId="0" borderId="0" xfId="21" applyBorder="1" applyAlignment="1">
      <alignment horizontal="center" vertical="center" shrinkToFit="1"/>
      <protection/>
    </xf>
    <xf numFmtId="0" fontId="0" fillId="0" borderId="0" xfId="21" applyBorder="1" applyAlignment="1">
      <alignment vertical="center" shrinkToFit="1"/>
      <protection/>
    </xf>
    <xf numFmtId="0" fontId="0" fillId="0" borderId="11" xfId="21" applyBorder="1" applyAlignment="1" quotePrefix="1">
      <alignment horizontal="center" vertical="center" shrinkToFit="1"/>
      <protection/>
    </xf>
    <xf numFmtId="176" fontId="9" fillId="0" borderId="2" xfId="21" applyNumberFormat="1" applyFont="1" applyFill="1" applyBorder="1" applyAlignment="1">
      <alignment horizontal="right"/>
      <protection/>
    </xf>
    <xf numFmtId="176" fontId="9" fillId="0" borderId="4" xfId="21" applyNumberFormat="1" applyFont="1" applyFill="1" applyBorder="1" applyAlignment="1">
      <alignment horizontal="right"/>
      <protection/>
    </xf>
    <xf numFmtId="0" fontId="9" fillId="0" borderId="9" xfId="21" applyFont="1" applyBorder="1" applyAlignment="1">
      <alignment horizontal="right"/>
      <protection/>
    </xf>
    <xf numFmtId="0" fontId="7" fillId="0" borderId="0" xfId="21" applyFont="1" applyBorder="1" applyAlignment="1">
      <alignment vertical="justify" wrapText="1" shrinkToFit="1"/>
      <protection/>
    </xf>
    <xf numFmtId="0" fontId="0" fillId="0" borderId="0" xfId="21" applyBorder="1" applyAlignment="1" quotePrefix="1">
      <alignment horizontal="center" vertical="center" shrinkToFit="1"/>
      <protection/>
    </xf>
    <xf numFmtId="0" fontId="9" fillId="0" borderId="0" xfId="21" applyFont="1" applyBorder="1">
      <alignment/>
      <protection/>
    </xf>
    <xf numFmtId="0" fontId="9" fillId="0" borderId="0" xfId="21" applyNumberFormat="1" applyFont="1" applyBorder="1">
      <alignment/>
      <protection/>
    </xf>
    <xf numFmtId="176" fontId="9" fillId="0" borderId="0" xfId="21" applyNumberFormat="1" applyFont="1" applyFill="1" applyBorder="1" applyAlignment="1">
      <alignment horizontal="right"/>
      <protection/>
    </xf>
    <xf numFmtId="0" fontId="9" fillId="0" borderId="18" xfId="21" applyFont="1" applyBorder="1">
      <alignment/>
      <protection/>
    </xf>
    <xf numFmtId="0" fontId="9" fillId="0" borderId="3" xfId="21" applyFont="1" applyBorder="1">
      <alignment/>
      <protection/>
    </xf>
    <xf numFmtId="0" fontId="9" fillId="0" borderId="13" xfId="21" applyFont="1" applyBorder="1">
      <alignment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Fill="1" applyBorder="1">
      <alignment/>
      <protection/>
    </xf>
    <xf numFmtId="41" fontId="9" fillId="0" borderId="11" xfId="21" applyNumberFormat="1" applyFont="1" applyBorder="1" applyAlignment="1">
      <alignment horizontal="center" vertical="center"/>
      <protection/>
    </xf>
    <xf numFmtId="180" fontId="9" fillId="0" borderId="11" xfId="15" applyNumberFormat="1" applyFont="1" applyBorder="1" applyAlignment="1">
      <alignment vertical="center"/>
    </xf>
    <xf numFmtId="180" fontId="9" fillId="0" borderId="11" xfId="15" applyNumberFormat="1" applyFont="1" applyBorder="1" applyAlignment="1">
      <alignment horizontal="right" vertical="center"/>
    </xf>
    <xf numFmtId="0" fontId="0" fillId="0" borderId="11" xfId="2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9" fillId="0" borderId="35" xfId="21" applyFont="1" applyBorder="1" applyAlignment="1">
      <alignment horizontal="center" vertical="center"/>
      <protection/>
    </xf>
    <xf numFmtId="41" fontId="9" fillId="0" borderId="15" xfId="21" applyNumberFormat="1" applyFont="1" applyFill="1" applyBorder="1" applyAlignment="1">
      <alignment horizontal="right" vertical="center"/>
      <protection/>
    </xf>
    <xf numFmtId="41" fontId="9" fillId="0" borderId="15" xfId="21" applyNumberFormat="1" applyFont="1" applyFill="1" applyBorder="1" applyAlignment="1">
      <alignment vertical="center"/>
      <protection/>
    </xf>
    <xf numFmtId="179" fontId="9" fillId="0" borderId="15" xfId="21" applyNumberFormat="1" applyFont="1" applyFill="1" applyBorder="1" applyAlignment="1">
      <alignment vertical="center"/>
      <protection/>
    </xf>
    <xf numFmtId="41" fontId="9" fillId="0" borderId="16" xfId="21" applyNumberFormat="1" applyFont="1" applyFill="1" applyBorder="1" applyAlignment="1">
      <alignment vertical="center"/>
      <protection/>
    </xf>
    <xf numFmtId="0" fontId="9" fillId="0" borderId="36" xfId="21" applyFont="1" applyFill="1" applyBorder="1" applyAlignment="1">
      <alignment/>
      <protection/>
    </xf>
    <xf numFmtId="0" fontId="9" fillId="0" borderId="37" xfId="21" applyFont="1" applyFill="1" applyBorder="1" applyAlignment="1">
      <alignment horizontal="right"/>
      <protection/>
    </xf>
    <xf numFmtId="180" fontId="9" fillId="0" borderId="37" xfId="21" applyNumberFormat="1" applyFont="1" applyFill="1" applyBorder="1" applyAlignment="1">
      <alignment/>
      <protection/>
    </xf>
    <xf numFmtId="178" fontId="9" fillId="0" borderId="14" xfId="21" applyNumberFormat="1" applyFont="1" applyFill="1" applyBorder="1" applyAlignment="1">
      <alignment shrinkToFit="1"/>
      <protection/>
    </xf>
    <xf numFmtId="0" fontId="9" fillId="0" borderId="38" xfId="2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right"/>
      <protection/>
    </xf>
    <xf numFmtId="0" fontId="9" fillId="0" borderId="1" xfId="21" applyFont="1" applyFill="1" applyBorder="1" applyAlignment="1">
      <alignment horizontal="right" shrinkToFit="1"/>
      <protection/>
    </xf>
    <xf numFmtId="180" fontId="9" fillId="0" borderId="1" xfId="21" applyNumberFormat="1" applyFont="1" applyFill="1" applyBorder="1" applyAlignment="1">
      <alignment horizontal="right" shrinkToFit="1"/>
      <protection/>
    </xf>
    <xf numFmtId="176" fontId="9" fillId="0" borderId="1" xfId="21" applyNumberFormat="1" applyFont="1" applyFill="1" applyBorder="1" applyAlignment="1">
      <alignment horizontal="right"/>
      <protection/>
    </xf>
    <xf numFmtId="176" fontId="9" fillId="0" borderId="39" xfId="21" applyNumberFormat="1" applyFont="1" applyFill="1" applyBorder="1" applyAlignment="1">
      <alignment horizontal="right"/>
      <protection/>
    </xf>
    <xf numFmtId="0" fontId="9" fillId="0" borderId="1" xfId="21" applyFont="1" applyFill="1" applyBorder="1">
      <alignment/>
      <protection/>
    </xf>
    <xf numFmtId="180" fontId="9" fillId="0" borderId="1" xfId="21" applyNumberFormat="1" applyFont="1" applyFill="1" applyBorder="1">
      <alignment/>
      <protection/>
    </xf>
    <xf numFmtId="0" fontId="9" fillId="0" borderId="40" xfId="21" applyFont="1" applyFill="1" applyBorder="1" applyAlignment="1">
      <alignment horizontal="center" vertical="center"/>
      <protection/>
    </xf>
    <xf numFmtId="0" fontId="9" fillId="0" borderId="16" xfId="21" applyFont="1" applyFill="1" applyBorder="1">
      <alignment/>
      <protection/>
    </xf>
    <xf numFmtId="181" fontId="9" fillId="0" borderId="4" xfId="21" applyNumberFormat="1" applyFont="1" applyFill="1" applyBorder="1" applyAlignment="1">
      <alignment horizontal="center" vertical="center"/>
      <protection/>
    </xf>
    <xf numFmtId="0" fontId="9" fillId="0" borderId="4" xfId="21" applyFont="1" applyFill="1" applyBorder="1">
      <alignment/>
      <protection/>
    </xf>
    <xf numFmtId="0" fontId="9" fillId="0" borderId="4" xfId="21" applyFont="1" applyFill="1" applyBorder="1" applyAlignment="1">
      <alignment horizontal="center" vertical="center"/>
      <protection/>
    </xf>
    <xf numFmtId="0" fontId="9" fillId="0" borderId="39" xfId="21" applyFont="1" applyFill="1" applyBorder="1">
      <alignment/>
      <protection/>
    </xf>
    <xf numFmtId="0" fontId="9" fillId="0" borderId="19" xfId="21" applyFont="1" applyFill="1" applyBorder="1" applyAlignment="1">
      <alignment vertical="center"/>
      <protection/>
    </xf>
    <xf numFmtId="0" fontId="9" fillId="0" borderId="41" xfId="21" applyFont="1" applyFill="1" applyBorder="1" applyAlignment="1" quotePrefix="1">
      <alignment vertical="center"/>
      <protection/>
    </xf>
    <xf numFmtId="0" fontId="9" fillId="0" borderId="6" xfId="21" applyFont="1" applyFill="1" applyBorder="1" applyAlignment="1" quotePrefix="1">
      <alignment vertical="center"/>
      <protection/>
    </xf>
    <xf numFmtId="0" fontId="9" fillId="0" borderId="41" xfId="21" applyFont="1" applyFill="1" applyBorder="1" applyAlignment="1">
      <alignment vertical="center"/>
      <protection/>
    </xf>
    <xf numFmtId="0" fontId="9" fillId="0" borderId="13" xfId="21" applyFont="1" applyFill="1" applyBorder="1" applyAlignment="1">
      <alignment vertical="center"/>
      <protection/>
    </xf>
    <xf numFmtId="179" fontId="9" fillId="0" borderId="42" xfId="21" applyNumberFormat="1" applyFont="1" applyFill="1" applyBorder="1" applyAlignment="1">
      <alignment vertical="center"/>
      <protection/>
    </xf>
    <xf numFmtId="179" fontId="9" fillId="0" borderId="43" xfId="15" applyNumberFormat="1" applyFont="1" applyFill="1" applyBorder="1" applyAlignment="1">
      <alignment vertical="center"/>
    </xf>
    <xf numFmtId="180" fontId="9" fillId="0" borderId="42" xfId="21" applyNumberFormat="1" applyFont="1" applyFill="1" applyBorder="1" applyAlignment="1">
      <alignment vertical="center"/>
      <protection/>
    </xf>
    <xf numFmtId="179" fontId="9" fillId="0" borderId="42" xfId="15" applyNumberFormat="1" applyFont="1" applyFill="1" applyBorder="1" applyAlignment="1">
      <alignment vertical="center"/>
    </xf>
    <xf numFmtId="180" fontId="9" fillId="0" borderId="13" xfId="21" applyNumberFormat="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horizontal="center" vertical="center"/>
      <protection/>
    </xf>
    <xf numFmtId="41" fontId="9" fillId="0" borderId="2" xfId="21" applyNumberFormat="1" applyFont="1" applyFill="1" applyBorder="1" applyAlignment="1">
      <alignment horizontal="right" vertical="center"/>
      <protection/>
    </xf>
    <xf numFmtId="180" fontId="9" fillId="0" borderId="3" xfId="15" applyNumberFormat="1" applyFont="1" applyFill="1" applyBorder="1" applyAlignment="1">
      <alignment horizontal="right" vertical="center"/>
    </xf>
    <xf numFmtId="180" fontId="9" fillId="0" borderId="4" xfId="15" applyNumberFormat="1" applyFont="1" applyFill="1" applyBorder="1" applyAlignment="1" quotePrefix="1">
      <alignment horizontal="right" vertical="center"/>
    </xf>
    <xf numFmtId="41" fontId="9" fillId="0" borderId="2" xfId="21" applyNumberFormat="1" applyFont="1" applyFill="1" applyBorder="1" applyAlignment="1" quotePrefix="1">
      <alignment vertical="center"/>
      <protection/>
    </xf>
    <xf numFmtId="41" fontId="9" fillId="0" borderId="2" xfId="21" applyNumberFormat="1" applyFont="1" applyFill="1" applyBorder="1" applyAlignment="1" quotePrefix="1">
      <alignment horizontal="right" vertical="center"/>
      <protection/>
    </xf>
    <xf numFmtId="41" fontId="9" fillId="0" borderId="11" xfId="21" applyNumberFormat="1" applyFont="1" applyFill="1" applyBorder="1" applyAlignment="1" quotePrefix="1">
      <alignment vertical="center"/>
      <protection/>
    </xf>
    <xf numFmtId="41" fontId="9" fillId="0" borderId="11" xfId="21" applyNumberFormat="1" applyFont="1" applyFill="1" applyBorder="1" applyAlignment="1">
      <alignment vertical="center"/>
      <protection/>
    </xf>
    <xf numFmtId="41" fontId="9" fillId="0" borderId="44" xfId="21" applyNumberFormat="1" applyFont="1" applyFill="1" applyBorder="1" applyAlignment="1">
      <alignment horizontal="right" vertical="center"/>
      <protection/>
    </xf>
    <xf numFmtId="41" fontId="9" fillId="0" borderId="45" xfId="21" applyNumberFormat="1" applyFont="1" applyFill="1" applyBorder="1" applyAlignment="1" quotePrefix="1">
      <alignment horizontal="right" vertical="center"/>
      <protection/>
    </xf>
    <xf numFmtId="41" fontId="9" fillId="0" borderId="44" xfId="21" applyNumberFormat="1" applyFont="1" applyFill="1" applyBorder="1" applyAlignment="1" quotePrefix="1">
      <alignment vertical="center"/>
      <protection/>
    </xf>
    <xf numFmtId="41" fontId="9" fillId="0" borderId="46" xfId="21" applyNumberFormat="1" applyFont="1" applyFill="1" applyBorder="1" applyAlignment="1" quotePrefix="1">
      <alignment horizontal="right" vertical="center"/>
      <protection/>
    </xf>
    <xf numFmtId="0" fontId="9" fillId="0" borderId="47" xfId="21" applyFont="1" applyFill="1" applyBorder="1" applyAlignment="1">
      <alignment horizontal="center" vertical="center"/>
      <protection/>
    </xf>
    <xf numFmtId="41" fontId="9" fillId="0" borderId="5" xfId="21" applyNumberFormat="1" applyFont="1" applyFill="1" applyBorder="1" applyAlignment="1">
      <alignment horizontal="center" vertical="center"/>
      <protection/>
    </xf>
    <xf numFmtId="41" fontId="9" fillId="0" borderId="5" xfId="21" applyNumberFormat="1" applyFont="1" applyFill="1" applyBorder="1" applyAlignment="1">
      <alignment vertical="center"/>
      <protection/>
    </xf>
    <xf numFmtId="180" fontId="9" fillId="0" borderId="5" xfId="15" applyNumberFormat="1" applyFont="1" applyFill="1" applyBorder="1" applyAlignment="1">
      <alignment vertical="center"/>
    </xf>
    <xf numFmtId="180" fontId="9" fillId="0" borderId="5" xfId="15" applyNumberFormat="1" applyFont="1" applyFill="1" applyBorder="1" applyAlignment="1">
      <alignment horizontal="right" vertical="center"/>
    </xf>
    <xf numFmtId="41" fontId="9" fillId="0" borderId="40" xfId="21" applyNumberFormat="1" applyFont="1" applyFill="1" applyBorder="1" applyAlignment="1">
      <alignment vertical="center"/>
      <protection/>
    </xf>
    <xf numFmtId="41" fontId="9" fillId="0" borderId="37" xfId="21" applyNumberFormat="1" applyFont="1" applyFill="1" applyBorder="1" applyAlignment="1">
      <alignment horizontal="right" vertical="center"/>
      <protection/>
    </xf>
    <xf numFmtId="41" fontId="9" fillId="0" borderId="37" xfId="21" applyNumberFormat="1" applyFont="1" applyFill="1" applyBorder="1" applyAlignment="1">
      <alignment vertical="center"/>
      <protection/>
    </xf>
    <xf numFmtId="179" fontId="9" fillId="0" borderId="37" xfId="21" applyNumberFormat="1" applyFont="1" applyFill="1" applyBorder="1" applyAlignment="1">
      <alignment vertical="center"/>
      <protection/>
    </xf>
    <xf numFmtId="41" fontId="9" fillId="0" borderId="14" xfId="21" applyNumberFormat="1" applyFont="1" applyFill="1" applyBorder="1" applyAlignment="1">
      <alignment vertical="center"/>
      <protection/>
    </xf>
    <xf numFmtId="180" fontId="9" fillId="0" borderId="2" xfId="21" applyNumberFormat="1" applyFont="1" applyBorder="1" applyAlignment="1">
      <alignment/>
      <protection/>
    </xf>
    <xf numFmtId="0" fontId="0" fillId="0" borderId="0" xfId="21" applyFont="1">
      <alignment/>
      <protection/>
    </xf>
    <xf numFmtId="0" fontId="0" fillId="0" borderId="39" xfId="21" applyFont="1" applyBorder="1" applyAlignment="1">
      <alignment horizontal="center" vertical="center" shrinkToFit="1"/>
      <protection/>
    </xf>
    <xf numFmtId="0" fontId="0" fillId="0" borderId="12" xfId="21" applyFont="1" applyBorder="1" applyAlignment="1">
      <alignment horizontal="center" vertical="center" shrinkToFit="1"/>
      <protection/>
    </xf>
    <xf numFmtId="0" fontId="9" fillId="0" borderId="7" xfId="21" applyFont="1" applyBorder="1" applyAlignment="1">
      <alignment horizontal="center" vertical="center"/>
      <protection/>
    </xf>
    <xf numFmtId="181" fontId="9" fillId="0" borderId="19" xfId="21" applyNumberFormat="1" applyFont="1" applyBorder="1" applyAlignment="1">
      <alignment vertical="center"/>
      <protection/>
    </xf>
    <xf numFmtId="0" fontId="9" fillId="0" borderId="7" xfId="21" applyFont="1" applyBorder="1" applyAlignment="1">
      <alignment horizontal="right" vertical="center"/>
      <protection/>
    </xf>
    <xf numFmtId="0" fontId="9" fillId="0" borderId="19" xfId="21" applyFont="1" applyBorder="1">
      <alignment/>
      <protection/>
    </xf>
    <xf numFmtId="0" fontId="9" fillId="0" borderId="48" xfId="21" applyFont="1" applyFill="1" applyBorder="1">
      <alignment/>
      <protection/>
    </xf>
    <xf numFmtId="181" fontId="9" fillId="0" borderId="15" xfId="21" applyNumberFormat="1" applyFont="1" applyBorder="1" applyAlignment="1">
      <alignment vertical="center"/>
      <protection/>
    </xf>
    <xf numFmtId="0" fontId="0" fillId="0" borderId="37" xfId="21" applyBorder="1" applyAlignment="1">
      <alignment horizontal="center" vertical="center" shrinkToFit="1"/>
      <protection/>
    </xf>
    <xf numFmtId="0" fontId="0" fillId="0" borderId="37" xfId="21" applyBorder="1" applyAlignment="1" quotePrefix="1">
      <alignment horizontal="center" vertical="center" shrinkToFit="1"/>
      <protection/>
    </xf>
    <xf numFmtId="0" fontId="0" fillId="0" borderId="49" xfId="21" applyBorder="1" applyAlignment="1">
      <alignment horizontal="center" vertical="center" shrinkToFit="1"/>
      <protection/>
    </xf>
    <xf numFmtId="0" fontId="0" fillId="0" borderId="22" xfId="21" applyBorder="1" applyAlignment="1">
      <alignment horizontal="center" vertical="center" shrinkToFit="1"/>
      <protection/>
    </xf>
    <xf numFmtId="0" fontId="0" fillId="0" borderId="22" xfId="21" applyBorder="1" applyAlignment="1" quotePrefix="1">
      <alignment horizontal="center" vertical="center" shrinkToFit="1"/>
      <protection/>
    </xf>
    <xf numFmtId="0" fontId="0" fillId="0" borderId="8" xfId="0" applyBorder="1" applyAlignment="1">
      <alignment horizontal="center" vertical="center"/>
    </xf>
    <xf numFmtId="0" fontId="7" fillId="0" borderId="50" xfId="21" applyFont="1" applyBorder="1" applyAlignment="1" quotePrefix="1">
      <alignment horizontal="left" vertical="justify" wrapText="1" shrinkToFit="1"/>
      <protection/>
    </xf>
    <xf numFmtId="0" fontId="7" fillId="0" borderId="51" xfId="21" applyFont="1" applyBorder="1" applyAlignment="1">
      <alignment horizontal="left" vertical="justify" wrapText="1" shrinkToFit="1"/>
      <protection/>
    </xf>
    <xf numFmtId="0" fontId="0" fillId="0" borderId="15" xfId="21" applyFont="1" applyBorder="1" applyAlignment="1">
      <alignment horizontal="center" vertical="center" shrinkToFit="1"/>
      <protection/>
    </xf>
    <xf numFmtId="0" fontId="0" fillId="0" borderId="16" xfId="21" applyBorder="1" applyAlignment="1">
      <alignment horizontal="center" vertical="center" shrinkToFit="1"/>
      <protection/>
    </xf>
    <xf numFmtId="0" fontId="5" fillId="0" borderId="0" xfId="21" applyFont="1" applyBorder="1" applyAlignment="1">
      <alignment horizontal="left"/>
      <protection/>
    </xf>
    <xf numFmtId="0" fontId="7" fillId="0" borderId="52" xfId="21" applyFont="1" applyBorder="1" applyAlignment="1">
      <alignment horizontal="left" vertical="justify" wrapText="1" shrinkToFit="1"/>
      <protection/>
    </xf>
    <xf numFmtId="0" fontId="5" fillId="0" borderId="53" xfId="21" applyFont="1" applyBorder="1" applyAlignment="1">
      <alignment horizontal="left" vertical="justify" wrapText="1"/>
      <protection/>
    </xf>
    <xf numFmtId="0" fontId="5" fillId="0" borderId="54" xfId="21" applyFont="1" applyBorder="1" applyAlignment="1" quotePrefix="1">
      <alignment horizontal="left" vertical="justify" wrapText="1"/>
      <protection/>
    </xf>
    <xf numFmtId="0" fontId="0" fillId="0" borderId="49" xfId="2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55" xfId="21" applyFont="1" applyBorder="1" applyAlignment="1">
      <alignment horizontal="center" vertical="center"/>
      <protection/>
    </xf>
    <xf numFmtId="0" fontId="0" fillId="0" borderId="34" xfId="21" applyBorder="1" applyAlignment="1">
      <alignment horizontal="center" vertical="center"/>
      <protection/>
    </xf>
    <xf numFmtId="0" fontId="0" fillId="0" borderId="49" xfId="21" applyFont="1" applyBorder="1" applyAlignment="1">
      <alignment horizontal="center" vertical="center"/>
      <protection/>
    </xf>
    <xf numFmtId="0" fontId="0" fillId="0" borderId="37" xfId="2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  <xf numFmtId="0" fontId="0" fillId="0" borderId="56" xfId="21" applyBorder="1" applyAlignment="1" quotePrefix="1">
      <alignment horizontal="center" vertical="center"/>
      <protection/>
    </xf>
    <xf numFmtId="0" fontId="9" fillId="0" borderId="18" xfId="21" applyFont="1" applyFill="1" applyBorder="1" applyAlignment="1">
      <alignment vertical="center"/>
      <protection/>
    </xf>
    <xf numFmtId="0" fontId="0" fillId="0" borderId="57" xfId="0" applyFill="1" applyBorder="1" applyAlignment="1">
      <alignment vertical="center"/>
    </xf>
    <xf numFmtId="179" fontId="9" fillId="0" borderId="58" xfId="15" applyNumberFormat="1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31" xfId="21" applyFont="1" applyBorder="1" applyAlignment="1" quotePrefix="1">
      <alignment horizontal="left" vertical="center" shrinkToFit="1"/>
      <protection/>
    </xf>
    <xf numFmtId="0" fontId="0" fillId="0" borderId="43" xfId="21" applyFont="1" applyBorder="1" applyAlignment="1" quotePrefix="1">
      <alignment horizontal="left" vertical="center" shrinkToFit="1"/>
      <protection/>
    </xf>
    <xf numFmtId="0" fontId="4" fillId="0" borderId="60" xfId="21" applyFont="1" applyBorder="1" applyAlignment="1">
      <alignment horizontal="left" vertical="justify" wrapText="1"/>
      <protection/>
    </xf>
    <xf numFmtId="0" fontId="4" fillId="0" borderId="61" xfId="21" applyFont="1" applyBorder="1" applyAlignment="1" quotePrefix="1">
      <alignment horizontal="left" vertical="justify" wrapText="1"/>
      <protection/>
    </xf>
    <xf numFmtId="0" fontId="0" fillId="0" borderId="62" xfId="21" applyFont="1" applyBorder="1" applyAlignment="1">
      <alignment horizontal="left" vertical="center" shrinkToFit="1"/>
      <protection/>
    </xf>
    <xf numFmtId="0" fontId="0" fillId="0" borderId="8" xfId="21" applyFont="1" applyBorder="1" applyAlignment="1">
      <alignment horizontal="left" vertical="center" shrinkToFit="1"/>
      <protection/>
    </xf>
    <xf numFmtId="0" fontId="0" fillId="0" borderId="23" xfId="21" applyFont="1" applyBorder="1" applyAlignment="1">
      <alignment horizontal="left" vertical="center"/>
      <protection/>
    </xf>
    <xf numFmtId="0" fontId="0" fillId="0" borderId="63" xfId="21" applyFont="1" applyBorder="1" applyAlignment="1">
      <alignment horizontal="left" vertical="center"/>
      <protection/>
    </xf>
    <xf numFmtId="0" fontId="0" fillId="0" borderId="64" xfId="21" applyFont="1" applyBorder="1" applyAlignment="1">
      <alignment horizontal="left" vertical="center" shrinkToFit="1"/>
      <protection/>
    </xf>
    <xf numFmtId="0" fontId="0" fillId="0" borderId="8" xfId="21" applyFont="1" applyBorder="1" applyAlignment="1" quotePrefix="1">
      <alignment horizontal="left" vertical="center" shrinkToFit="1"/>
      <protection/>
    </xf>
    <xf numFmtId="0" fontId="0" fillId="0" borderId="30" xfId="21" applyFont="1" applyBorder="1" applyAlignment="1" quotePrefix="1">
      <alignment horizontal="left" vertical="center" shrinkToFit="1"/>
      <protection/>
    </xf>
    <xf numFmtId="0" fontId="0" fillId="0" borderId="65" xfId="21" applyFont="1" applyBorder="1" applyAlignment="1" quotePrefix="1">
      <alignment horizontal="left" vertical="center" shrinkToFit="1"/>
      <protection/>
    </xf>
    <xf numFmtId="0" fontId="0" fillId="0" borderId="66" xfId="21" applyFont="1" applyBorder="1" applyAlignment="1" quotePrefix="1">
      <alignment horizontal="left" vertical="center" shrinkToFit="1"/>
      <protection/>
    </xf>
    <xf numFmtId="0" fontId="0" fillId="0" borderId="15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6" fillId="0" borderId="67" xfId="21" applyFont="1" applyBorder="1" applyAlignment="1">
      <alignment horizontal="center" vertical="center"/>
      <protection/>
    </xf>
    <xf numFmtId="0" fontId="0" fillId="0" borderId="68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7" xfId="21" applyFont="1" applyBorder="1" applyAlignment="1">
      <alignment horizontal="center" vertical="center" shrinkToFit="1"/>
      <protection/>
    </xf>
    <xf numFmtId="0" fontId="0" fillId="0" borderId="28" xfId="21" applyBorder="1" applyAlignment="1">
      <alignment horizontal="center" vertical="center" shrinkToFit="1"/>
      <protection/>
    </xf>
    <xf numFmtId="0" fontId="0" fillId="0" borderId="5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53" xfId="21" applyFont="1" applyBorder="1" applyAlignment="1">
      <alignment horizontal="left" vertical="center" wrapText="1"/>
      <protection/>
    </xf>
    <xf numFmtId="0" fontId="4" fillId="0" borderId="54" xfId="21" applyFont="1" applyBorder="1" applyAlignment="1">
      <alignment horizontal="left" vertical="center" wrapText="1"/>
      <protection/>
    </xf>
    <xf numFmtId="0" fontId="0" fillId="0" borderId="55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 wrapText="1"/>
      <protection/>
    </xf>
    <xf numFmtId="0" fontId="5" fillId="0" borderId="22" xfId="21" applyFont="1" applyBorder="1" applyAlignment="1" quotePrefix="1">
      <alignment horizontal="center" vertical="center" wrapText="1"/>
      <protection/>
    </xf>
    <xf numFmtId="0" fontId="5" fillId="0" borderId="37" xfId="21" applyFont="1" applyBorder="1" applyAlignment="1" quotePrefix="1">
      <alignment horizontal="center" vertical="center" wrapText="1"/>
      <protection/>
    </xf>
    <xf numFmtId="0" fontId="0" fillId="0" borderId="27" xfId="21" applyFont="1" applyBorder="1" applyAlignment="1">
      <alignment horizontal="right" vertical="center"/>
      <protection/>
    </xf>
    <xf numFmtId="0" fontId="0" fillId="0" borderId="27" xfId="21" applyBorder="1" applyAlignment="1">
      <alignment horizontal="right" vertical="center"/>
      <protection/>
    </xf>
    <xf numFmtId="215" fontId="9" fillId="0" borderId="1" xfId="21" applyNumberFormat="1" applyFont="1" applyFill="1" applyBorder="1" applyAlignment="1">
      <alignment horizontal="center" vertical="center"/>
      <protection/>
    </xf>
    <xf numFmtId="215" fontId="9" fillId="0" borderId="39" xfId="21" applyNumberFormat="1" applyFont="1" applyFill="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69" xfId="21" applyBorder="1" applyAlignment="1">
      <alignment horizontal="center" vertical="center"/>
      <protection/>
    </xf>
    <xf numFmtId="0" fontId="0" fillId="0" borderId="70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0" xfId="21" applyFill="1" applyBorder="1" applyAlignment="1">
      <alignment horizontal="distributed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0" fillId="0" borderId="71" xfId="21" applyBorder="1" applyAlignment="1">
      <alignment horizontal="center" vertical="center"/>
      <protection/>
    </xf>
    <xf numFmtId="0" fontId="0" fillId="0" borderId="71" xfId="21" applyFont="1" applyFill="1" applyBorder="1" applyAlignment="1">
      <alignment horizontal="distributed" vertical="center"/>
      <protection/>
    </xf>
    <xf numFmtId="0" fontId="0" fillId="0" borderId="2" xfId="21" applyFill="1" applyBorder="1" applyAlignment="1">
      <alignment horizontal="distributed" vertical="center"/>
      <protection/>
    </xf>
    <xf numFmtId="0" fontId="9" fillId="0" borderId="15" xfId="2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215" fontId="9" fillId="0" borderId="15" xfId="21" applyNumberFormat="1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vertical="center"/>
    </xf>
    <xf numFmtId="0" fontId="0" fillId="0" borderId="72" xfId="21" applyFont="1" applyBorder="1" applyAlignment="1">
      <alignment horizontal="center" vertical="center"/>
      <protection/>
    </xf>
    <xf numFmtId="0" fontId="0" fillId="0" borderId="73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3" xfId="21" applyFont="1" applyBorder="1" applyAlignment="1">
      <alignment horizontal="center" vertical="center"/>
      <protection/>
    </xf>
    <xf numFmtId="0" fontId="0" fillId="0" borderId="72" xfId="21" applyFont="1" applyBorder="1" applyAlignment="1">
      <alignment horizontal="center" vertical="center" shrinkToFit="1"/>
      <protection/>
    </xf>
    <xf numFmtId="0" fontId="0" fillId="0" borderId="63" xfId="21" applyFont="1" applyBorder="1" applyAlignment="1">
      <alignment horizontal="center" vertical="center" shrinkToFit="1"/>
      <protection/>
    </xf>
    <xf numFmtId="0" fontId="0" fillId="0" borderId="67" xfId="21" applyFont="1" applyBorder="1" applyAlignment="1">
      <alignment horizontal="center" vertical="center"/>
      <protection/>
    </xf>
    <xf numFmtId="0" fontId="0" fillId="0" borderId="68" xfId="21" applyFont="1" applyBorder="1" applyAlignment="1">
      <alignment vertical="center"/>
      <protection/>
    </xf>
    <xf numFmtId="215" fontId="9" fillId="0" borderId="3" xfId="21" applyNumberFormat="1" applyFont="1" applyBorder="1" applyAlignment="1">
      <alignment horizontal="center" vertical="center"/>
      <protection/>
    </xf>
    <xf numFmtId="215" fontId="9" fillId="0" borderId="74" xfId="21" applyNumberFormat="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9" fillId="0" borderId="3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0" fillId="0" borderId="75" xfId="21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4" fillId="0" borderId="76" xfId="21" applyFont="1" applyBorder="1" applyAlignment="1">
      <alignment horizontal="left" vertical="center" wrapText="1"/>
      <protection/>
    </xf>
    <xf numFmtId="0" fontId="0" fillId="0" borderId="9" xfId="21" applyFont="1" applyFill="1" applyBorder="1" applyAlignment="1">
      <alignment horizontal="distributed" vertical="center"/>
      <protection/>
    </xf>
    <xf numFmtId="0" fontId="0" fillId="0" borderId="9" xfId="21" applyFill="1" applyBorder="1" applyAlignment="1">
      <alignment horizontal="distributed" vertical="center"/>
      <protection/>
    </xf>
    <xf numFmtId="0" fontId="0" fillId="0" borderId="77" xfId="21" applyFill="1" applyBorder="1" applyAlignment="1">
      <alignment horizontal="center" vertical="center"/>
      <protection/>
    </xf>
    <xf numFmtId="0" fontId="0" fillId="0" borderId="44" xfId="21" applyFill="1" applyBorder="1" applyAlignment="1">
      <alignment horizontal="center" vertical="center"/>
      <protection/>
    </xf>
    <xf numFmtId="0" fontId="0" fillId="0" borderId="78" xfId="21" applyFill="1" applyBorder="1" applyAlignment="1">
      <alignment horizontal="center" vertical="center"/>
      <protection/>
    </xf>
    <xf numFmtId="0" fontId="0" fillId="0" borderId="79" xfId="21" applyFill="1" applyBorder="1" applyAlignment="1">
      <alignment horizontal="center" vertical="center"/>
      <protection/>
    </xf>
    <xf numFmtId="0" fontId="0" fillId="0" borderId="64" xfId="21" applyFill="1" applyBorder="1" applyAlignment="1">
      <alignment horizontal="distributed" vertical="center"/>
      <protection/>
    </xf>
    <xf numFmtId="0" fontId="0" fillId="0" borderId="80" xfId="21" applyFill="1" applyBorder="1" applyAlignment="1">
      <alignment horizontal="distributed" vertical="center"/>
      <protection/>
    </xf>
    <xf numFmtId="0" fontId="0" fillId="0" borderId="8" xfId="21" applyFill="1" applyBorder="1" applyAlignment="1">
      <alignment horizontal="distributed" vertical="center"/>
      <protection/>
    </xf>
    <xf numFmtId="0" fontId="0" fillId="0" borderId="64" xfId="21" applyBorder="1" applyAlignment="1">
      <alignment horizontal="center" vertical="center"/>
      <protection/>
    </xf>
    <xf numFmtId="0" fontId="0" fillId="0" borderId="80" xfId="21" applyBorder="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64" xfId="21" applyFont="1" applyFill="1" applyBorder="1" applyAlignment="1">
      <alignment horizontal="distributed" vertical="center"/>
      <protection/>
    </xf>
    <xf numFmtId="0" fontId="9" fillId="0" borderId="72" xfId="21" applyFont="1" applyBorder="1" applyAlignment="1">
      <alignment horizontal="center" vertical="center"/>
      <protection/>
    </xf>
    <xf numFmtId="0" fontId="9" fillId="0" borderId="63" xfId="21" applyFont="1" applyBorder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67" xfId="21" applyFont="1" applyBorder="1" applyAlignment="1" quotePrefix="1">
      <alignment horizontal="center" vertical="center"/>
      <protection/>
    </xf>
    <xf numFmtId="0" fontId="0" fillId="0" borderId="28" xfId="21" applyFont="1" applyBorder="1" applyAlignment="1" quotePrefix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58" xfId="2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58" xfId="21" applyFont="1" applyBorder="1" applyAlignment="1">
      <alignment horizontal="center" vertical="center" shrinkToFit="1"/>
      <protection/>
    </xf>
    <xf numFmtId="0" fontId="0" fillId="0" borderId="29" xfId="21" applyFont="1" applyBorder="1" applyAlignment="1">
      <alignment horizontal="center" vertical="center" shrinkToFit="1"/>
      <protection/>
    </xf>
    <xf numFmtId="0" fontId="0" fillId="0" borderId="59" xfId="21" applyFont="1" applyBorder="1" applyAlignment="1">
      <alignment vertical="center"/>
      <protection/>
    </xf>
    <xf numFmtId="0" fontId="0" fillId="0" borderId="25" xfId="21" applyFont="1" applyBorder="1" applyAlignment="1">
      <alignment horizontal="center" vertical="center"/>
      <protection/>
    </xf>
    <xf numFmtId="215" fontId="9" fillId="0" borderId="18" xfId="21" applyNumberFormat="1" applyFont="1" applyBorder="1" applyAlignment="1">
      <alignment horizontal="center" vertical="center"/>
      <protection/>
    </xf>
    <xf numFmtId="0" fontId="0" fillId="0" borderId="57" xfId="0" applyBorder="1" applyAlignment="1">
      <alignment vertical="center"/>
    </xf>
    <xf numFmtId="0" fontId="9" fillId="0" borderId="18" xfId="21" applyFont="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9" fillId="0" borderId="67" xfId="21" applyFont="1" applyBorder="1" applyAlignment="1">
      <alignment horizontal="center" vertical="center"/>
      <protection/>
    </xf>
    <xf numFmtId="0" fontId="9" fillId="0" borderId="28" xfId="21" applyFont="1" applyBorder="1" applyAlignment="1">
      <alignment horizontal="center" vertical="center"/>
      <protection/>
    </xf>
    <xf numFmtId="0" fontId="9" fillId="0" borderId="65" xfId="21" applyFont="1" applyBorder="1" applyAlignment="1">
      <alignment horizontal="center" vertical="center"/>
      <protection/>
    </xf>
    <xf numFmtId="0" fontId="0" fillId="0" borderId="74" xfId="0" applyBorder="1" applyAlignment="1">
      <alignment vertical="center"/>
    </xf>
    <xf numFmtId="215" fontId="9" fillId="0" borderId="2" xfId="21" applyNumberFormat="1" applyFont="1" applyBorder="1" applyAlignment="1">
      <alignment horizontal="center" vertical="center"/>
      <protection/>
    </xf>
    <xf numFmtId="215" fontId="9" fillId="0" borderId="4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事業概要_保護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保護率の推移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175"/>
          <c:w val="0.766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'保護'!$C$5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'保護'!$C$7:$C$27</c:f>
              <c:numCache>
                <c:ptCount val="21"/>
                <c:pt idx="0">
                  <c:v>13</c:v>
                </c:pt>
                <c:pt idx="1">
                  <c:v>12.1</c:v>
                </c:pt>
                <c:pt idx="2">
                  <c:v>12.2</c:v>
                </c:pt>
                <c:pt idx="3">
                  <c:v>11.8</c:v>
                </c:pt>
                <c:pt idx="4">
                  <c:v>8.2</c:v>
                </c:pt>
                <c:pt idx="5">
                  <c:v>7.6</c:v>
                </c:pt>
                <c:pt idx="6">
                  <c:v>7.2</c:v>
                </c:pt>
                <c:pt idx="7">
                  <c:v>7.1</c:v>
                </c:pt>
                <c:pt idx="8">
                  <c:v>7.1</c:v>
                </c:pt>
                <c:pt idx="9">
                  <c:v>7</c:v>
                </c:pt>
                <c:pt idx="10">
                  <c:v>7.1</c:v>
                </c:pt>
                <c:pt idx="11">
                  <c:v>7.2</c:v>
                </c:pt>
                <c:pt idx="12">
                  <c:v>7.5</c:v>
                </c:pt>
                <c:pt idx="13">
                  <c:v>7.9</c:v>
                </c:pt>
                <c:pt idx="14">
                  <c:v>8.4</c:v>
                </c:pt>
                <c:pt idx="15">
                  <c:v>9</c:v>
                </c:pt>
                <c:pt idx="16">
                  <c:v>9.8</c:v>
                </c:pt>
                <c:pt idx="17">
                  <c:v>10.5</c:v>
                </c:pt>
                <c:pt idx="18">
                  <c:v>11.1</c:v>
                </c:pt>
                <c:pt idx="19">
                  <c:v>11.6</c:v>
                </c:pt>
                <c:pt idx="20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'保護'!$D$5</c:f>
              <c:strCache>
                <c:ptCount val="1"/>
                <c:pt idx="0">
                  <c:v>鳥取県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'保護'!$D$7:$D$28</c:f>
              <c:numCache>
                <c:ptCount val="22"/>
                <c:pt idx="0">
                  <c:v>16.6</c:v>
                </c:pt>
                <c:pt idx="1">
                  <c:v>14</c:v>
                </c:pt>
                <c:pt idx="2">
                  <c:v>12</c:v>
                </c:pt>
                <c:pt idx="3">
                  <c:v>11.1</c:v>
                </c:pt>
                <c:pt idx="4">
                  <c:v>7.9</c:v>
                </c:pt>
                <c:pt idx="5">
                  <c:v>7.2</c:v>
                </c:pt>
                <c:pt idx="6">
                  <c:v>6.8</c:v>
                </c:pt>
                <c:pt idx="7">
                  <c:v>6.6</c:v>
                </c:pt>
                <c:pt idx="8">
                  <c:v>6.3</c:v>
                </c:pt>
                <c:pt idx="9">
                  <c:v>6.1</c:v>
                </c:pt>
                <c:pt idx="10">
                  <c:v>5.8</c:v>
                </c:pt>
                <c:pt idx="11">
                  <c:v>5.7</c:v>
                </c:pt>
                <c:pt idx="12">
                  <c:v>5.6</c:v>
                </c:pt>
                <c:pt idx="13">
                  <c:v>5.7</c:v>
                </c:pt>
                <c:pt idx="14">
                  <c:v>5.9</c:v>
                </c:pt>
                <c:pt idx="15">
                  <c:v>6.1</c:v>
                </c:pt>
                <c:pt idx="16">
                  <c:v>6.5</c:v>
                </c:pt>
                <c:pt idx="17">
                  <c:v>7</c:v>
                </c:pt>
                <c:pt idx="18">
                  <c:v>7.5</c:v>
                </c:pt>
                <c:pt idx="19">
                  <c:v>7.7</c:v>
                </c:pt>
                <c:pt idx="20">
                  <c:v>7.9</c:v>
                </c:pt>
                <c:pt idx="21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'保護'!$F$5</c:f>
              <c:strCache>
                <c:ptCount val="1"/>
                <c:pt idx="0">
                  <c:v>東伯郡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'保護'!$F$7:$F$28</c:f>
              <c:numCache>
                <c:ptCount val="22"/>
                <c:pt idx="0">
                  <c:v>14.1</c:v>
                </c:pt>
                <c:pt idx="1">
                  <c:v>12.1</c:v>
                </c:pt>
                <c:pt idx="2">
                  <c:v>8.4</c:v>
                </c:pt>
                <c:pt idx="3">
                  <c:v>5.9</c:v>
                </c:pt>
                <c:pt idx="4">
                  <c:v>4</c:v>
                </c:pt>
                <c:pt idx="5">
                  <c:v>3.6</c:v>
                </c:pt>
                <c:pt idx="6">
                  <c:v>3.4</c:v>
                </c:pt>
                <c:pt idx="7">
                  <c:v>3.4</c:v>
                </c:pt>
                <c:pt idx="8">
                  <c:v>3.2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3.1</c:v>
                </c:pt>
                <c:pt idx="13">
                  <c:v>3</c:v>
                </c:pt>
                <c:pt idx="14">
                  <c:v>2.9</c:v>
                </c:pt>
                <c:pt idx="15">
                  <c:v>3.2</c:v>
                </c:pt>
                <c:pt idx="16">
                  <c:v>3.4</c:v>
                </c:pt>
                <c:pt idx="17">
                  <c:v>3.8</c:v>
                </c:pt>
                <c:pt idx="18">
                  <c:v>4.1</c:v>
                </c:pt>
                <c:pt idx="19">
                  <c:v>4.1</c:v>
                </c:pt>
                <c:pt idx="20">
                  <c:v>4.4</c:v>
                </c:pt>
                <c:pt idx="21">
                  <c:v>4.5</c:v>
                </c:pt>
              </c:numCache>
            </c:numRef>
          </c:val>
          <c:smooth val="0"/>
        </c:ser>
        <c:marker val="1"/>
        <c:axId val="32314875"/>
        <c:axId val="22398420"/>
      </c:lineChart>
      <c:catAx>
        <c:axId val="32314875"/>
        <c:scaling>
          <c:orientation val="minMax"/>
          <c:max val="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2398420"/>
        <c:crosses val="autoZero"/>
        <c:auto val="1"/>
        <c:lblOffset val="100"/>
        <c:noMultiLvlLbl val="0"/>
      </c:catAx>
      <c:valAx>
        <c:axId val="22398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保護率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314875"/>
        <c:crossesAt val="5"/>
        <c:crossBetween val="midCat"/>
        <c:dispUnits/>
        <c:majorUnit val="2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575"/>
          <c:y val="0.3005"/>
          <c:w val="0.1725"/>
          <c:h val="0.2927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保護率の推移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125"/>
          <c:w val="0.799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'保護'!$C$5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'保護'!$C$7:$C$27</c:f>
              <c:numCache>
                <c:ptCount val="21"/>
                <c:pt idx="0">
                  <c:v>13</c:v>
                </c:pt>
                <c:pt idx="1">
                  <c:v>12.1</c:v>
                </c:pt>
                <c:pt idx="2">
                  <c:v>12.2</c:v>
                </c:pt>
                <c:pt idx="3">
                  <c:v>11.8</c:v>
                </c:pt>
                <c:pt idx="4">
                  <c:v>8.2</c:v>
                </c:pt>
                <c:pt idx="5">
                  <c:v>7.6</c:v>
                </c:pt>
                <c:pt idx="6">
                  <c:v>7.2</c:v>
                </c:pt>
                <c:pt idx="7">
                  <c:v>7.1</c:v>
                </c:pt>
                <c:pt idx="8">
                  <c:v>7.1</c:v>
                </c:pt>
                <c:pt idx="9">
                  <c:v>7</c:v>
                </c:pt>
                <c:pt idx="10">
                  <c:v>7.1</c:v>
                </c:pt>
                <c:pt idx="11">
                  <c:v>7.2</c:v>
                </c:pt>
                <c:pt idx="12">
                  <c:v>7.5</c:v>
                </c:pt>
                <c:pt idx="13">
                  <c:v>7.9</c:v>
                </c:pt>
                <c:pt idx="14">
                  <c:v>8.4</c:v>
                </c:pt>
                <c:pt idx="15">
                  <c:v>9</c:v>
                </c:pt>
                <c:pt idx="16">
                  <c:v>9.8</c:v>
                </c:pt>
                <c:pt idx="17">
                  <c:v>10.5</c:v>
                </c:pt>
                <c:pt idx="18">
                  <c:v>11.1</c:v>
                </c:pt>
                <c:pt idx="19">
                  <c:v>11.6</c:v>
                </c:pt>
                <c:pt idx="20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'保護'!$D$5</c:f>
              <c:strCache>
                <c:ptCount val="1"/>
                <c:pt idx="0">
                  <c:v>鳥取県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'保護'!$D$7:$D$28</c:f>
              <c:numCache>
                <c:ptCount val="22"/>
                <c:pt idx="0">
                  <c:v>16.6</c:v>
                </c:pt>
                <c:pt idx="1">
                  <c:v>14</c:v>
                </c:pt>
                <c:pt idx="2">
                  <c:v>12</c:v>
                </c:pt>
                <c:pt idx="3">
                  <c:v>11.1</c:v>
                </c:pt>
                <c:pt idx="4">
                  <c:v>7.9</c:v>
                </c:pt>
                <c:pt idx="5">
                  <c:v>7.2</c:v>
                </c:pt>
                <c:pt idx="6">
                  <c:v>6.8</c:v>
                </c:pt>
                <c:pt idx="7">
                  <c:v>6.6</c:v>
                </c:pt>
                <c:pt idx="8">
                  <c:v>6.3</c:v>
                </c:pt>
                <c:pt idx="9">
                  <c:v>6.1</c:v>
                </c:pt>
                <c:pt idx="10">
                  <c:v>5.8</c:v>
                </c:pt>
                <c:pt idx="11">
                  <c:v>5.7</c:v>
                </c:pt>
                <c:pt idx="12">
                  <c:v>5.6</c:v>
                </c:pt>
                <c:pt idx="13">
                  <c:v>5.7</c:v>
                </c:pt>
                <c:pt idx="14">
                  <c:v>5.9</c:v>
                </c:pt>
                <c:pt idx="15">
                  <c:v>6.1</c:v>
                </c:pt>
                <c:pt idx="16">
                  <c:v>6.5</c:v>
                </c:pt>
                <c:pt idx="17">
                  <c:v>7</c:v>
                </c:pt>
                <c:pt idx="18">
                  <c:v>7.5</c:v>
                </c:pt>
                <c:pt idx="19">
                  <c:v>7.7</c:v>
                </c:pt>
                <c:pt idx="20">
                  <c:v>7.9</c:v>
                </c:pt>
                <c:pt idx="21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'保護'!$F$5</c:f>
              <c:strCache>
                <c:ptCount val="1"/>
                <c:pt idx="0">
                  <c:v>東伯郡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'保護'!$F$7:$F$28</c:f>
              <c:numCache>
                <c:ptCount val="22"/>
                <c:pt idx="0">
                  <c:v>14.1</c:v>
                </c:pt>
                <c:pt idx="1">
                  <c:v>12.1</c:v>
                </c:pt>
                <c:pt idx="2">
                  <c:v>8.4</c:v>
                </c:pt>
                <c:pt idx="3">
                  <c:v>5.9</c:v>
                </c:pt>
                <c:pt idx="4">
                  <c:v>4</c:v>
                </c:pt>
                <c:pt idx="5">
                  <c:v>3.6</c:v>
                </c:pt>
                <c:pt idx="6">
                  <c:v>3.4</c:v>
                </c:pt>
                <c:pt idx="7">
                  <c:v>3.4</c:v>
                </c:pt>
                <c:pt idx="8">
                  <c:v>3.2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3.1</c:v>
                </c:pt>
                <c:pt idx="13">
                  <c:v>3</c:v>
                </c:pt>
                <c:pt idx="14">
                  <c:v>2.9</c:v>
                </c:pt>
                <c:pt idx="15">
                  <c:v>3.2</c:v>
                </c:pt>
                <c:pt idx="16">
                  <c:v>3.4</c:v>
                </c:pt>
                <c:pt idx="17">
                  <c:v>3.8</c:v>
                </c:pt>
                <c:pt idx="18">
                  <c:v>4.1</c:v>
                </c:pt>
                <c:pt idx="19">
                  <c:v>4.1</c:v>
                </c:pt>
                <c:pt idx="20">
                  <c:v>4.4</c:v>
                </c:pt>
                <c:pt idx="21">
                  <c:v>4.5</c:v>
                </c:pt>
              </c:numCache>
            </c:numRef>
          </c:val>
          <c:smooth val="0"/>
        </c:ser>
        <c:marker val="1"/>
        <c:axId val="259189"/>
        <c:axId val="2332702"/>
      </c:lineChart>
      <c:catAx>
        <c:axId val="25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2702"/>
        <c:crosses val="autoZero"/>
        <c:auto val="1"/>
        <c:lblOffset val="100"/>
        <c:noMultiLvlLbl val="0"/>
      </c:catAx>
      <c:valAx>
        <c:axId val="2332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保護率（‰）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9189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625"/>
          <c:y val="0.30425"/>
          <c:w val="0.142"/>
          <c:h val="0.232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11</xdr:col>
      <xdr:colOff>857250</xdr:colOff>
      <xdr:row>48</xdr:row>
      <xdr:rowOff>161925</xdr:rowOff>
    </xdr:to>
    <xdr:graphicFrame>
      <xdr:nvGraphicFramePr>
        <xdr:cNvPr id="1" name="Chart 3"/>
        <xdr:cNvGraphicFramePr/>
      </xdr:nvGraphicFramePr>
      <xdr:xfrm>
        <a:off x="123825" y="7067550"/>
        <a:ext cx="66770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523875</xdr:colOff>
      <xdr:row>48</xdr:row>
      <xdr:rowOff>161925</xdr:rowOff>
    </xdr:to>
    <xdr:graphicFrame>
      <xdr:nvGraphicFramePr>
        <xdr:cNvPr id="2" name="Chart 1"/>
        <xdr:cNvGraphicFramePr/>
      </xdr:nvGraphicFramePr>
      <xdr:xfrm>
        <a:off x="123825" y="7067550"/>
        <a:ext cx="73818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342900</xdr:colOff>
      <xdr:row>44</xdr:row>
      <xdr:rowOff>38100</xdr:rowOff>
    </xdr:from>
    <xdr:to>
      <xdr:col>11</xdr:col>
      <xdr:colOff>257175</xdr:colOff>
      <xdr:row>45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1047750" y="9601200"/>
          <a:ext cx="5153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S45              H2              H6              H10              H14            H18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647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238125</xdr:rowOff>
    </xdr:to>
    <xdr:sp>
      <xdr:nvSpPr>
        <xdr:cNvPr id="2" name="Line 3"/>
        <xdr:cNvSpPr>
          <a:spLocks/>
        </xdr:cNvSpPr>
      </xdr:nvSpPr>
      <xdr:spPr>
        <a:xfrm>
          <a:off x="9525" y="276225"/>
          <a:ext cx="647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1</xdr:col>
      <xdr:colOff>9525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>
          <a:off x="19050" y="4667250"/>
          <a:ext cx="647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N30"/>
  <sheetViews>
    <sheetView tabSelected="1" view="pageBreakPreview" zoomScale="75" zoomScaleSheetLayoutView="75" workbookViewId="0" topLeftCell="A10">
      <selection activeCell="J24" sqref="J24"/>
    </sheetView>
  </sheetViews>
  <sheetFormatPr defaultColWidth="9.00390625" defaultRowHeight="13.5"/>
  <cols>
    <col min="1" max="1" width="1.625" style="1" customWidth="1"/>
    <col min="2" max="2" width="7.625" style="1" customWidth="1"/>
    <col min="3" max="5" width="8.625" style="1" customWidth="1"/>
    <col min="6" max="6" width="8.125" style="1" customWidth="1"/>
    <col min="7" max="7" width="4.25390625" style="1" customWidth="1"/>
    <col min="8" max="11" width="7.625" style="1" customWidth="1"/>
    <col min="12" max="12" width="13.625" style="1" customWidth="1"/>
    <col min="13" max="13" width="10.625" style="1" customWidth="1"/>
    <col min="14" max="16" width="6.625" style="1" customWidth="1"/>
    <col min="17" max="16384" width="9.00390625" style="1" customWidth="1"/>
  </cols>
  <sheetData>
    <row r="1" ht="5.25" customHeight="1"/>
    <row r="2" ht="18.75">
      <c r="B2" s="48" t="s">
        <v>63</v>
      </c>
    </row>
    <row r="4" spans="2:8" ht="24" customHeight="1" thickBot="1">
      <c r="B4" s="74" t="s">
        <v>64</v>
      </c>
      <c r="F4" s="210" t="s">
        <v>100</v>
      </c>
      <c r="H4" s="75" t="s">
        <v>103</v>
      </c>
    </row>
    <row r="5" spans="2:13" ht="19.5" customHeight="1">
      <c r="B5" s="231" t="s">
        <v>7</v>
      </c>
      <c r="C5" s="233" t="s">
        <v>8</v>
      </c>
      <c r="D5" s="233" t="s">
        <v>9</v>
      </c>
      <c r="E5" s="237" t="s">
        <v>0</v>
      </c>
      <c r="F5" s="235" t="s">
        <v>79</v>
      </c>
      <c r="H5" s="225" t="s">
        <v>89</v>
      </c>
      <c r="I5" s="221" t="s">
        <v>11</v>
      </c>
      <c r="J5" s="221" t="s">
        <v>11</v>
      </c>
      <c r="K5" s="221" t="s">
        <v>12</v>
      </c>
      <c r="L5" s="227" t="s">
        <v>101</v>
      </c>
      <c r="M5" s="228"/>
    </row>
    <row r="6" spans="2:13" ht="19.5" customHeight="1" thickBot="1">
      <c r="B6" s="232"/>
      <c r="C6" s="234"/>
      <c r="D6" s="234"/>
      <c r="E6" s="238"/>
      <c r="F6" s="236"/>
      <c r="H6" s="230"/>
      <c r="I6" s="219" t="s">
        <v>13</v>
      </c>
      <c r="J6" s="220" t="s">
        <v>14</v>
      </c>
      <c r="K6" s="219" t="s">
        <v>15</v>
      </c>
      <c r="L6" s="4" t="s">
        <v>16</v>
      </c>
      <c r="M6" s="211" t="s">
        <v>102</v>
      </c>
    </row>
    <row r="7" spans="2:14" ht="19.5" customHeight="1">
      <c r="B7" s="49">
        <v>45</v>
      </c>
      <c r="C7" s="50">
        <v>13</v>
      </c>
      <c r="D7" s="50">
        <v>16.6</v>
      </c>
      <c r="E7" s="101"/>
      <c r="F7" s="51">
        <v>14.1</v>
      </c>
      <c r="H7" s="60">
        <v>7</v>
      </c>
      <c r="I7" s="61">
        <v>152</v>
      </c>
      <c r="J7" s="61">
        <v>204</v>
      </c>
      <c r="K7" s="62">
        <v>3</v>
      </c>
      <c r="L7" s="63">
        <v>10515445</v>
      </c>
      <c r="M7" s="64">
        <v>51546</v>
      </c>
      <c r="N7" s="1">
        <v>1970</v>
      </c>
    </row>
    <row r="8" spans="2:13" ht="19.5" customHeight="1">
      <c r="B8" s="52">
        <v>50</v>
      </c>
      <c r="C8" s="53">
        <v>12.1</v>
      </c>
      <c r="D8" s="53">
        <v>14</v>
      </c>
      <c r="E8" s="102">
        <v>13.5</v>
      </c>
      <c r="F8" s="54">
        <v>12.1</v>
      </c>
      <c r="H8" s="65">
        <v>8</v>
      </c>
      <c r="I8" s="66">
        <v>150</v>
      </c>
      <c r="J8" s="66">
        <v>207</v>
      </c>
      <c r="K8" s="67">
        <v>3</v>
      </c>
      <c r="L8" s="68">
        <v>13790865</v>
      </c>
      <c r="M8" s="69">
        <v>66622</v>
      </c>
    </row>
    <row r="9" spans="2:13" ht="19.5" customHeight="1">
      <c r="B9" s="52">
        <v>55</v>
      </c>
      <c r="C9" s="53">
        <v>12.2</v>
      </c>
      <c r="D9" s="53">
        <v>12</v>
      </c>
      <c r="E9" s="102">
        <v>12.4</v>
      </c>
      <c r="F9" s="54">
        <v>8.4</v>
      </c>
      <c r="H9" s="65">
        <v>9</v>
      </c>
      <c r="I9" s="66">
        <v>152</v>
      </c>
      <c r="J9" s="66">
        <v>204</v>
      </c>
      <c r="K9" s="67">
        <v>3</v>
      </c>
      <c r="L9" s="68">
        <v>11497845</v>
      </c>
      <c r="M9" s="69">
        <v>56361</v>
      </c>
    </row>
    <row r="10" spans="2:13" ht="19.5" customHeight="1">
      <c r="B10" s="52">
        <v>60</v>
      </c>
      <c r="C10" s="53">
        <v>11.8</v>
      </c>
      <c r="D10" s="53">
        <v>11.1</v>
      </c>
      <c r="E10" s="102">
        <v>13.4</v>
      </c>
      <c r="F10" s="54">
        <v>5.9</v>
      </c>
      <c r="H10" s="65">
        <v>10</v>
      </c>
      <c r="I10" s="66">
        <v>158</v>
      </c>
      <c r="J10" s="66">
        <v>210</v>
      </c>
      <c r="K10" s="67">
        <v>3.1</v>
      </c>
      <c r="L10" s="68">
        <v>12576127</v>
      </c>
      <c r="M10" s="69">
        <v>59886</v>
      </c>
    </row>
    <row r="11" spans="2:13" ht="19.5" customHeight="1">
      <c r="B11" s="52">
        <v>2</v>
      </c>
      <c r="C11" s="53">
        <v>8.2</v>
      </c>
      <c r="D11" s="53">
        <v>7.9</v>
      </c>
      <c r="E11" s="102">
        <v>7.4</v>
      </c>
      <c r="F11" s="54">
        <v>4</v>
      </c>
      <c r="H11" s="65">
        <v>11</v>
      </c>
      <c r="I11" s="66">
        <v>153</v>
      </c>
      <c r="J11" s="66">
        <v>205</v>
      </c>
      <c r="K11" s="67">
        <v>3</v>
      </c>
      <c r="L11" s="68">
        <v>11992551</v>
      </c>
      <c r="M11" s="69">
        <v>58500</v>
      </c>
    </row>
    <row r="12" spans="2:13" ht="19.5" customHeight="1">
      <c r="B12" s="52">
        <v>3</v>
      </c>
      <c r="C12" s="53">
        <v>7.6</v>
      </c>
      <c r="D12" s="53">
        <v>7.2</v>
      </c>
      <c r="E12" s="102">
        <v>7.1</v>
      </c>
      <c r="F12" s="54">
        <v>3.6</v>
      </c>
      <c r="H12" s="65">
        <v>12</v>
      </c>
      <c r="I12" s="66">
        <v>148</v>
      </c>
      <c r="J12" s="66">
        <v>198</v>
      </c>
      <c r="K12" s="67">
        <v>2.9</v>
      </c>
      <c r="L12" s="68">
        <v>11533746</v>
      </c>
      <c r="M12" s="69">
        <v>58251</v>
      </c>
    </row>
    <row r="13" spans="2:13" ht="19.5" customHeight="1">
      <c r="B13" s="52">
        <v>4</v>
      </c>
      <c r="C13" s="53">
        <v>7.2</v>
      </c>
      <c r="D13" s="53">
        <v>6.8</v>
      </c>
      <c r="E13" s="102">
        <v>7.3</v>
      </c>
      <c r="F13" s="54">
        <v>3.4</v>
      </c>
      <c r="H13" s="65">
        <v>13</v>
      </c>
      <c r="I13" s="66">
        <v>160</v>
      </c>
      <c r="J13" s="66">
        <v>216</v>
      </c>
      <c r="K13" s="67">
        <v>3.2</v>
      </c>
      <c r="L13" s="68">
        <v>12460495</v>
      </c>
      <c r="M13" s="69">
        <v>57687</v>
      </c>
    </row>
    <row r="14" spans="2:13" ht="19.5" customHeight="1">
      <c r="B14" s="52">
        <v>5</v>
      </c>
      <c r="C14" s="53">
        <v>7.1</v>
      </c>
      <c r="D14" s="53">
        <v>6.6</v>
      </c>
      <c r="E14" s="102">
        <v>7.1</v>
      </c>
      <c r="F14" s="54">
        <v>3.4</v>
      </c>
      <c r="H14" s="65">
        <v>14</v>
      </c>
      <c r="I14" s="66">
        <v>168</v>
      </c>
      <c r="J14" s="66">
        <v>226</v>
      </c>
      <c r="K14" s="67">
        <v>3.4</v>
      </c>
      <c r="L14" s="68">
        <v>13295243</v>
      </c>
      <c r="M14" s="69">
        <v>58828</v>
      </c>
    </row>
    <row r="15" spans="2:13" ht="19.5" customHeight="1">
      <c r="B15" s="52">
        <v>6</v>
      </c>
      <c r="C15" s="53">
        <v>7.1</v>
      </c>
      <c r="D15" s="53">
        <v>6.3</v>
      </c>
      <c r="E15" s="102">
        <v>6.8</v>
      </c>
      <c r="F15" s="54">
        <v>3.2</v>
      </c>
      <c r="H15" s="65">
        <v>15</v>
      </c>
      <c r="I15" s="70">
        <v>185</v>
      </c>
      <c r="J15" s="70">
        <v>255</v>
      </c>
      <c r="K15" s="67">
        <v>3.8</v>
      </c>
      <c r="L15" s="68">
        <v>15043329</v>
      </c>
      <c r="M15" s="69">
        <v>58993</v>
      </c>
    </row>
    <row r="16" spans="2:13" ht="19.5" customHeight="1">
      <c r="B16" s="52">
        <v>7</v>
      </c>
      <c r="C16" s="53">
        <v>7</v>
      </c>
      <c r="D16" s="53">
        <v>6.1</v>
      </c>
      <c r="E16" s="102">
        <v>6.5</v>
      </c>
      <c r="F16" s="54">
        <v>3</v>
      </c>
      <c r="H16" s="71">
        <v>16</v>
      </c>
      <c r="I16" s="72">
        <v>205</v>
      </c>
      <c r="J16" s="72">
        <v>271</v>
      </c>
      <c r="K16" s="67">
        <v>4.1</v>
      </c>
      <c r="L16" s="68">
        <v>15263121</v>
      </c>
      <c r="M16" s="69">
        <v>56321</v>
      </c>
    </row>
    <row r="17" spans="2:13" ht="19.5" customHeight="1">
      <c r="B17" s="52">
        <v>8</v>
      </c>
      <c r="C17" s="53">
        <v>7.1</v>
      </c>
      <c r="D17" s="53">
        <v>5.8</v>
      </c>
      <c r="E17" s="102">
        <v>6.3</v>
      </c>
      <c r="F17" s="54">
        <v>3</v>
      </c>
      <c r="H17" s="65">
        <v>17</v>
      </c>
      <c r="I17" s="66">
        <v>195</v>
      </c>
      <c r="J17" s="66">
        <v>252</v>
      </c>
      <c r="K17" s="73">
        <v>4.1</v>
      </c>
      <c r="L17" s="92">
        <v>15094215</v>
      </c>
      <c r="M17" s="69">
        <v>59897</v>
      </c>
    </row>
    <row r="18" spans="2:13" ht="19.5" customHeight="1">
      <c r="B18" s="52">
        <v>9</v>
      </c>
      <c r="C18" s="53">
        <v>7.2</v>
      </c>
      <c r="D18" s="53">
        <v>5.7</v>
      </c>
      <c r="E18" s="102">
        <v>6</v>
      </c>
      <c r="F18" s="54">
        <v>3</v>
      </c>
      <c r="H18" s="122">
        <v>18</v>
      </c>
      <c r="I18" s="123">
        <v>206</v>
      </c>
      <c r="J18" s="124">
        <v>266</v>
      </c>
      <c r="K18" s="125">
        <v>4.4</v>
      </c>
      <c r="L18" s="126">
        <v>14970821</v>
      </c>
      <c r="M18" s="127">
        <v>56281</v>
      </c>
    </row>
    <row r="19" spans="2:13" ht="19.5" customHeight="1" thickBot="1">
      <c r="B19" s="52">
        <v>10</v>
      </c>
      <c r="C19" s="53">
        <v>7.5</v>
      </c>
      <c r="D19" s="53">
        <v>5.6</v>
      </c>
      <c r="E19" s="102">
        <v>5.6</v>
      </c>
      <c r="F19" s="54">
        <v>3.1</v>
      </c>
      <c r="H19" s="163">
        <v>19</v>
      </c>
      <c r="I19" s="164">
        <v>210</v>
      </c>
      <c r="J19" s="165">
        <v>271</v>
      </c>
      <c r="K19" s="166">
        <v>4.5</v>
      </c>
      <c r="L19" s="167">
        <v>15367854</v>
      </c>
      <c r="M19" s="168">
        <v>56708</v>
      </c>
    </row>
    <row r="20" spans="2:13" ht="19.5" customHeight="1">
      <c r="B20" s="52">
        <v>11</v>
      </c>
      <c r="C20" s="53">
        <v>7.9</v>
      </c>
      <c r="D20" s="53">
        <v>5.7</v>
      </c>
      <c r="E20" s="102">
        <v>6</v>
      </c>
      <c r="F20" s="54">
        <v>3</v>
      </c>
      <c r="H20" s="128"/>
      <c r="I20" s="129"/>
      <c r="J20" s="129"/>
      <c r="K20" s="129"/>
      <c r="L20" s="130"/>
      <c r="M20" s="129"/>
    </row>
    <row r="21" spans="2:13" ht="19.5" customHeight="1">
      <c r="B21" s="52">
        <v>12</v>
      </c>
      <c r="C21" s="55">
        <v>8.4</v>
      </c>
      <c r="D21" s="53">
        <v>5.9</v>
      </c>
      <c r="E21" s="102">
        <v>6.8</v>
      </c>
      <c r="F21" s="54">
        <v>2.9</v>
      </c>
      <c r="H21" s="131"/>
      <c r="I21" s="132"/>
      <c r="J21" s="132"/>
      <c r="K21" s="132"/>
      <c r="L21" s="133"/>
      <c r="M21" s="133"/>
    </row>
    <row r="22" spans="2:13" ht="19.5" customHeight="1" thickBot="1">
      <c r="B22" s="56">
        <v>13</v>
      </c>
      <c r="C22" s="57">
        <v>9</v>
      </c>
      <c r="D22" s="58">
        <v>6.1</v>
      </c>
      <c r="E22" s="103">
        <v>7.3</v>
      </c>
      <c r="F22" s="59">
        <v>3.2</v>
      </c>
      <c r="H22" s="75" t="s">
        <v>90</v>
      </c>
      <c r="I22"/>
      <c r="J22"/>
      <c r="K22"/>
      <c r="L22"/>
      <c r="M22"/>
    </row>
    <row r="23" spans="2:13" ht="19.5" customHeight="1">
      <c r="B23" s="56">
        <v>14</v>
      </c>
      <c r="C23" s="57">
        <v>9.8</v>
      </c>
      <c r="D23" s="58">
        <v>6.5</v>
      </c>
      <c r="E23" s="103">
        <v>8.2</v>
      </c>
      <c r="F23" s="59">
        <v>3.4</v>
      </c>
      <c r="H23" s="225" t="s">
        <v>75</v>
      </c>
      <c r="I23" s="221" t="s">
        <v>11</v>
      </c>
      <c r="J23" s="221" t="s">
        <v>11</v>
      </c>
      <c r="K23" s="221" t="s">
        <v>12</v>
      </c>
      <c r="L23" s="227" t="s">
        <v>101</v>
      </c>
      <c r="M23" s="228"/>
    </row>
    <row r="24" spans="2:13" ht="19.5" customHeight="1">
      <c r="B24" s="56">
        <v>15</v>
      </c>
      <c r="C24" s="57">
        <v>10.5</v>
      </c>
      <c r="D24" s="58">
        <v>7</v>
      </c>
      <c r="E24" s="103">
        <v>8.6</v>
      </c>
      <c r="F24" s="59">
        <v>3.8</v>
      </c>
      <c r="H24" s="226"/>
      <c r="I24" s="222" t="s">
        <v>13</v>
      </c>
      <c r="J24" s="223" t="s">
        <v>14</v>
      </c>
      <c r="K24" s="222" t="s">
        <v>15</v>
      </c>
      <c r="L24" s="134" t="s">
        <v>16</v>
      </c>
      <c r="M24" s="212" t="s">
        <v>102</v>
      </c>
    </row>
    <row r="25" spans="2:13" ht="19.5" customHeight="1">
      <c r="B25" s="56">
        <v>16</v>
      </c>
      <c r="C25" s="57">
        <v>11.1</v>
      </c>
      <c r="D25" s="58">
        <v>7.5</v>
      </c>
      <c r="E25" s="103">
        <v>8.2</v>
      </c>
      <c r="F25" s="59">
        <v>4.1</v>
      </c>
      <c r="H25" s="65">
        <v>18</v>
      </c>
      <c r="I25" s="66">
        <v>374</v>
      </c>
      <c r="J25" s="66">
        <v>488</v>
      </c>
      <c r="K25" s="209">
        <v>9.3</v>
      </c>
      <c r="L25" s="135">
        <v>32269093</v>
      </c>
      <c r="M25" s="136">
        <f>SUM(L25/J25)</f>
        <v>66125.1905737705</v>
      </c>
    </row>
    <row r="26" spans="2:13" ht="19.5" customHeight="1" thickBot="1">
      <c r="B26" s="93">
        <v>17</v>
      </c>
      <c r="C26" s="57">
        <v>11.6</v>
      </c>
      <c r="D26" s="58">
        <v>7.7</v>
      </c>
      <c r="E26" s="103">
        <v>8.8</v>
      </c>
      <c r="F26" s="59">
        <v>4.1</v>
      </c>
      <c r="H26" s="163">
        <v>19</v>
      </c>
      <c r="I26" s="169">
        <v>394</v>
      </c>
      <c r="J26" s="169">
        <v>520</v>
      </c>
      <c r="K26" s="170">
        <v>9.9</v>
      </c>
      <c r="L26" s="167">
        <v>33614424</v>
      </c>
      <c r="M26" s="168">
        <f>SUM(L26/J26)</f>
        <v>64643.123076923075</v>
      </c>
    </row>
    <row r="27" spans="2:13" ht="19.5" customHeight="1">
      <c r="B27" s="137">
        <v>18</v>
      </c>
      <c r="C27" s="57">
        <v>11.8</v>
      </c>
      <c r="D27" s="58">
        <v>7.9</v>
      </c>
      <c r="E27" s="103">
        <v>9.28</v>
      </c>
      <c r="F27" s="59">
        <v>4.4</v>
      </c>
      <c r="H27" s="138"/>
      <c r="I27" s="132"/>
      <c r="J27" s="139"/>
      <c r="K27" s="132"/>
      <c r="L27" s="139"/>
      <c r="M27" s="132"/>
    </row>
    <row r="28" spans="2:13" ht="19.5" customHeight="1" thickBot="1">
      <c r="B28" s="159">
        <v>19</v>
      </c>
      <c r="C28" s="160" t="s">
        <v>58</v>
      </c>
      <c r="D28" s="161">
        <v>8.4</v>
      </c>
      <c r="E28" s="161">
        <v>9.9</v>
      </c>
      <c r="F28" s="162">
        <v>4.5</v>
      </c>
      <c r="H28" s="110"/>
      <c r="I28" s="140"/>
      <c r="J28" s="140"/>
      <c r="K28" s="141"/>
      <c r="L28" s="142"/>
      <c r="M28" s="142"/>
    </row>
    <row r="29" spans="2:6" ht="13.5">
      <c r="B29" s="229" t="s">
        <v>10</v>
      </c>
      <c r="C29" s="229"/>
      <c r="D29" s="229"/>
      <c r="E29" s="229"/>
      <c r="F29" s="229"/>
    </row>
    <row r="30" ht="13.5">
      <c r="M30" s="2"/>
    </row>
    <row r="32" ht="15" customHeight="1"/>
    <row r="33" ht="15" customHeight="1"/>
    <row r="34" ht="15" customHeight="1"/>
    <row r="35" ht="15" customHeight="1"/>
    <row r="36" ht="15" customHeight="1"/>
  </sheetData>
  <mergeCells count="10">
    <mergeCell ref="H23:H24"/>
    <mergeCell ref="L23:M23"/>
    <mergeCell ref="B29:F29"/>
    <mergeCell ref="H5:H6"/>
    <mergeCell ref="L5:M5"/>
    <mergeCell ref="B5:B6"/>
    <mergeCell ref="C5:C6"/>
    <mergeCell ref="D5:D6"/>
    <mergeCell ref="F5:F6"/>
    <mergeCell ref="E5:E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P27"/>
  <sheetViews>
    <sheetView view="pageBreakPreview" zoomScale="75" zoomScaleSheetLayoutView="75" workbookViewId="0" topLeftCell="A1">
      <selection activeCell="O6" sqref="O6"/>
    </sheetView>
  </sheetViews>
  <sheetFormatPr defaultColWidth="9.00390625" defaultRowHeight="13.5"/>
  <cols>
    <col min="1" max="1" width="3.375" style="1" customWidth="1"/>
    <col min="2" max="2" width="8.625" style="1" customWidth="1"/>
    <col min="3" max="3" width="12.00390625" style="1" customWidth="1"/>
    <col min="4" max="14" width="8.625" style="1" customWidth="1"/>
    <col min="15" max="16384" width="9.00390625" style="1" customWidth="1"/>
  </cols>
  <sheetData>
    <row r="1" spans="2:16" ht="24" customHeight="1" thickBot="1">
      <c r="B1" s="83" t="s">
        <v>80</v>
      </c>
      <c r="C1" s="5"/>
      <c r="K1" s="6"/>
      <c r="L1" s="7"/>
      <c r="M1" s="7"/>
      <c r="N1" s="7"/>
      <c r="O1" s="7"/>
      <c r="P1" s="7" t="s">
        <v>17</v>
      </c>
    </row>
    <row r="2" spans="2:16" ht="44.25" customHeight="1" thickBot="1">
      <c r="B2" s="247" t="s">
        <v>99</v>
      </c>
      <c r="C2" s="248"/>
      <c r="D2" s="14">
        <v>7</v>
      </c>
      <c r="E2" s="14">
        <v>8</v>
      </c>
      <c r="F2" s="14">
        <v>9</v>
      </c>
      <c r="G2" s="14">
        <v>10</v>
      </c>
      <c r="H2" s="14">
        <v>11</v>
      </c>
      <c r="I2" s="14">
        <v>12</v>
      </c>
      <c r="J2" s="14">
        <v>13</v>
      </c>
      <c r="K2" s="14">
        <v>14</v>
      </c>
      <c r="L2" s="14">
        <v>15</v>
      </c>
      <c r="M2" s="40">
        <v>16</v>
      </c>
      <c r="N2" s="94">
        <v>17</v>
      </c>
      <c r="O2" s="40">
        <v>18</v>
      </c>
      <c r="P2" s="171">
        <v>19</v>
      </c>
    </row>
    <row r="3" spans="2:16" ht="19.5" customHeight="1">
      <c r="B3" s="255" t="s">
        <v>68</v>
      </c>
      <c r="C3" s="256"/>
      <c r="D3" s="218">
        <v>3.18</v>
      </c>
      <c r="E3" s="218">
        <v>3.73</v>
      </c>
      <c r="F3" s="218">
        <v>2.9</v>
      </c>
      <c r="G3" s="218">
        <v>2.83</v>
      </c>
      <c r="H3" s="218">
        <v>2.65</v>
      </c>
      <c r="I3" s="218">
        <v>2.22</v>
      </c>
      <c r="J3" s="218">
        <v>3.3</v>
      </c>
      <c r="K3" s="218">
        <v>3.93</v>
      </c>
      <c r="L3" s="218">
        <v>4.48</v>
      </c>
      <c r="M3" s="41">
        <v>4.84</v>
      </c>
      <c r="N3" s="95">
        <v>4.73</v>
      </c>
      <c r="O3" s="143">
        <v>4.61</v>
      </c>
      <c r="P3" s="172">
        <v>4.79</v>
      </c>
    </row>
    <row r="4" spans="2:16" ht="19.5" customHeight="1">
      <c r="B4" s="251" t="s">
        <v>65</v>
      </c>
      <c r="C4" s="252"/>
      <c r="D4" s="213"/>
      <c r="E4" s="213"/>
      <c r="F4" s="213"/>
      <c r="G4" s="213"/>
      <c r="H4" s="213"/>
      <c r="I4" s="213"/>
      <c r="J4" s="213"/>
      <c r="K4" s="213"/>
      <c r="L4" s="213"/>
      <c r="M4" s="214">
        <v>4.52</v>
      </c>
      <c r="N4" s="215">
        <v>4.33</v>
      </c>
      <c r="O4" s="216">
        <v>4.36</v>
      </c>
      <c r="P4" s="217">
        <v>4.75</v>
      </c>
    </row>
    <row r="5" spans="2:16" ht="19.5" customHeight="1">
      <c r="B5" s="76"/>
      <c r="C5" s="77" t="s">
        <v>18</v>
      </c>
      <c r="D5" s="15">
        <v>3.4</v>
      </c>
      <c r="E5" s="16">
        <v>3.31</v>
      </c>
      <c r="F5" s="16">
        <v>3.03</v>
      </c>
      <c r="G5" s="16">
        <v>2.91</v>
      </c>
      <c r="H5" s="16">
        <v>2.62</v>
      </c>
      <c r="I5" s="16">
        <v>2.32</v>
      </c>
      <c r="J5" s="16">
        <v>2.7</v>
      </c>
      <c r="K5" s="16">
        <v>2.67</v>
      </c>
      <c r="L5" s="16">
        <v>3.39</v>
      </c>
      <c r="M5" s="42" t="s">
        <v>59</v>
      </c>
      <c r="N5" s="96" t="s">
        <v>59</v>
      </c>
      <c r="O5" s="43" t="s">
        <v>59</v>
      </c>
      <c r="P5" s="173" t="s">
        <v>59</v>
      </c>
    </row>
    <row r="6" spans="2:16" ht="19.5" customHeight="1">
      <c r="B6" s="76"/>
      <c r="C6" s="77" t="s">
        <v>19</v>
      </c>
      <c r="D6" s="17">
        <v>6.25</v>
      </c>
      <c r="E6" s="18">
        <v>6.26</v>
      </c>
      <c r="F6" s="18">
        <v>6.28</v>
      </c>
      <c r="G6" s="18">
        <v>6.91</v>
      </c>
      <c r="H6" s="18">
        <v>7.69</v>
      </c>
      <c r="I6" s="18">
        <v>7.78</v>
      </c>
      <c r="J6" s="18">
        <v>7.53</v>
      </c>
      <c r="K6" s="18">
        <v>6.87</v>
      </c>
      <c r="L6" s="18">
        <v>6.26</v>
      </c>
      <c r="M6" s="43" t="s">
        <v>91</v>
      </c>
      <c r="N6" s="96" t="s">
        <v>91</v>
      </c>
      <c r="O6" s="43" t="s">
        <v>91</v>
      </c>
      <c r="P6" s="173" t="s">
        <v>91</v>
      </c>
    </row>
    <row r="7" spans="2:16" ht="19.5" customHeight="1">
      <c r="B7" s="78"/>
      <c r="C7" s="77" t="s">
        <v>20</v>
      </c>
      <c r="D7" s="17">
        <v>4</v>
      </c>
      <c r="E7" s="18">
        <v>4.64</v>
      </c>
      <c r="F7" s="18">
        <v>5.09</v>
      </c>
      <c r="G7" s="18">
        <v>5.55</v>
      </c>
      <c r="H7" s="18">
        <v>5.61</v>
      </c>
      <c r="I7" s="18">
        <v>5.13</v>
      </c>
      <c r="J7" s="18">
        <v>5.49</v>
      </c>
      <c r="K7" s="18">
        <v>5.48</v>
      </c>
      <c r="L7" s="18">
        <v>5.85</v>
      </c>
      <c r="M7" s="43" t="s">
        <v>59</v>
      </c>
      <c r="N7" s="96" t="s">
        <v>59</v>
      </c>
      <c r="O7" s="43" t="s">
        <v>59</v>
      </c>
      <c r="P7" s="173" t="s">
        <v>59</v>
      </c>
    </row>
    <row r="8" spans="2:16" ht="19.5" customHeight="1">
      <c r="B8" s="249" t="s">
        <v>71</v>
      </c>
      <c r="C8" s="257"/>
      <c r="D8" s="17"/>
      <c r="E8" s="18"/>
      <c r="F8" s="18"/>
      <c r="G8" s="18"/>
      <c r="H8" s="18"/>
      <c r="I8" s="18"/>
      <c r="J8" s="18"/>
      <c r="K8" s="18"/>
      <c r="L8" s="18"/>
      <c r="M8" s="44">
        <v>4.94</v>
      </c>
      <c r="N8" s="97">
        <v>5.02</v>
      </c>
      <c r="O8" s="144">
        <v>5.69</v>
      </c>
      <c r="P8" s="174">
        <v>5.56</v>
      </c>
    </row>
    <row r="9" spans="2:16" ht="19.5" customHeight="1">
      <c r="B9" s="81"/>
      <c r="C9" s="77" t="s">
        <v>21</v>
      </c>
      <c r="D9" s="17">
        <v>2.55</v>
      </c>
      <c r="E9" s="18">
        <v>2.75</v>
      </c>
      <c r="F9" s="18">
        <v>2.53</v>
      </c>
      <c r="G9" s="18">
        <v>2.65</v>
      </c>
      <c r="H9" s="18">
        <v>2.65</v>
      </c>
      <c r="I9" s="18">
        <v>2.86</v>
      </c>
      <c r="J9" s="18">
        <v>3.31</v>
      </c>
      <c r="K9" s="18">
        <v>3.73</v>
      </c>
      <c r="L9" s="18">
        <v>4.58</v>
      </c>
      <c r="M9" s="43" t="s">
        <v>59</v>
      </c>
      <c r="N9" s="91" t="s">
        <v>62</v>
      </c>
      <c r="O9" s="121" t="s">
        <v>62</v>
      </c>
      <c r="P9" s="175" t="s">
        <v>62</v>
      </c>
    </row>
    <row r="10" spans="2:16" ht="19.5" customHeight="1">
      <c r="B10" s="82"/>
      <c r="C10" s="77" t="s">
        <v>22</v>
      </c>
      <c r="D10" s="17">
        <v>3.16</v>
      </c>
      <c r="E10" s="18">
        <v>3.41</v>
      </c>
      <c r="F10" s="18">
        <v>3.14</v>
      </c>
      <c r="G10" s="18">
        <v>3.2</v>
      </c>
      <c r="H10" s="18">
        <v>3.32</v>
      </c>
      <c r="I10" s="18">
        <v>3.34</v>
      </c>
      <c r="J10" s="18">
        <v>3.48</v>
      </c>
      <c r="K10" s="18">
        <v>3.64</v>
      </c>
      <c r="L10" s="18">
        <v>3.66</v>
      </c>
      <c r="M10" s="43" t="s">
        <v>59</v>
      </c>
      <c r="N10" s="91" t="s">
        <v>62</v>
      </c>
      <c r="O10" s="121" t="s">
        <v>62</v>
      </c>
      <c r="P10" s="175" t="s">
        <v>62</v>
      </c>
    </row>
    <row r="11" spans="2:16" ht="19.5" customHeight="1">
      <c r="B11" s="249" t="s">
        <v>70</v>
      </c>
      <c r="C11" s="250"/>
      <c r="D11" s="18"/>
      <c r="E11" s="18"/>
      <c r="F11" s="18"/>
      <c r="G11" s="18"/>
      <c r="H11" s="18"/>
      <c r="I11" s="18"/>
      <c r="J11" s="18"/>
      <c r="K11" s="18"/>
      <c r="L11" s="18"/>
      <c r="M11" s="45"/>
      <c r="N11" s="97">
        <v>2.48</v>
      </c>
      <c r="O11" s="144">
        <v>2.77</v>
      </c>
      <c r="P11" s="174">
        <v>2.88</v>
      </c>
    </row>
    <row r="12" spans="2:16" ht="19.5" customHeight="1">
      <c r="B12" s="79"/>
      <c r="C12" s="77" t="s">
        <v>67</v>
      </c>
      <c r="D12" s="18">
        <v>0.69</v>
      </c>
      <c r="E12" s="18">
        <v>0.77</v>
      </c>
      <c r="F12" s="18">
        <v>0.75</v>
      </c>
      <c r="G12" s="18">
        <v>0.92</v>
      </c>
      <c r="H12" s="18">
        <v>0.92</v>
      </c>
      <c r="I12" s="18">
        <v>1.14</v>
      </c>
      <c r="J12" s="18">
        <v>1.14</v>
      </c>
      <c r="K12" s="18">
        <v>1.53</v>
      </c>
      <c r="L12" s="18">
        <v>2.3</v>
      </c>
      <c r="M12" s="44">
        <v>2.79</v>
      </c>
      <c r="N12" s="91" t="s">
        <v>61</v>
      </c>
      <c r="O12" s="121" t="s">
        <v>61</v>
      </c>
      <c r="P12" s="175" t="s">
        <v>61</v>
      </c>
    </row>
    <row r="13" spans="2:16" ht="19.5" customHeight="1">
      <c r="B13" s="80"/>
      <c r="C13" s="77" t="s">
        <v>66</v>
      </c>
      <c r="D13" s="18">
        <v>1.69</v>
      </c>
      <c r="E13" s="18">
        <v>1.7</v>
      </c>
      <c r="F13" s="18">
        <v>1.94</v>
      </c>
      <c r="G13" s="18">
        <v>1.97</v>
      </c>
      <c r="H13" s="18">
        <v>2.09</v>
      </c>
      <c r="I13" s="18">
        <v>2.19</v>
      </c>
      <c r="J13" s="18">
        <v>2.43</v>
      </c>
      <c r="K13" s="18">
        <v>1.89</v>
      </c>
      <c r="L13" s="18">
        <v>2.01</v>
      </c>
      <c r="M13" s="44">
        <v>2.13</v>
      </c>
      <c r="N13" s="91" t="s">
        <v>58</v>
      </c>
      <c r="O13" s="121" t="s">
        <v>58</v>
      </c>
      <c r="P13" s="175" t="s">
        <v>58</v>
      </c>
    </row>
    <row r="14" spans="2:16" ht="19.5" customHeight="1">
      <c r="B14" s="253" t="s">
        <v>69</v>
      </c>
      <c r="C14" s="254"/>
      <c r="D14" s="18">
        <v>5.27</v>
      </c>
      <c r="E14" s="18">
        <v>3.37</v>
      </c>
      <c r="F14" s="18">
        <v>3.77</v>
      </c>
      <c r="G14" s="18">
        <v>4.22</v>
      </c>
      <c r="H14" s="18">
        <v>3.46</v>
      </c>
      <c r="I14" s="18">
        <v>2.75</v>
      </c>
      <c r="J14" s="18">
        <v>2.78</v>
      </c>
      <c r="K14" s="18">
        <v>3.27</v>
      </c>
      <c r="L14" s="18">
        <v>4.03</v>
      </c>
      <c r="M14" s="45">
        <v>4.44</v>
      </c>
      <c r="N14" s="91" t="s">
        <v>60</v>
      </c>
      <c r="O14" s="121" t="s">
        <v>60</v>
      </c>
      <c r="P14" s="175" t="s">
        <v>60</v>
      </c>
    </row>
    <row r="15" spans="2:16" ht="19.5" customHeight="1">
      <c r="B15" s="253" t="s">
        <v>72</v>
      </c>
      <c r="C15" s="250"/>
      <c r="D15" s="18">
        <v>2.96</v>
      </c>
      <c r="E15" s="18">
        <v>3.01</v>
      </c>
      <c r="F15" s="18">
        <v>2.98</v>
      </c>
      <c r="G15" s="18">
        <v>3.07</v>
      </c>
      <c r="H15" s="18">
        <v>3.02</v>
      </c>
      <c r="I15" s="18">
        <v>2.93</v>
      </c>
      <c r="J15" s="18">
        <v>3.23</v>
      </c>
      <c r="K15" s="18">
        <v>3.38</v>
      </c>
      <c r="L15" s="18">
        <v>3.84</v>
      </c>
      <c r="M15" s="44">
        <v>4.13</v>
      </c>
      <c r="N15" s="97">
        <v>4.11</v>
      </c>
      <c r="O15" s="144">
        <v>4.4</v>
      </c>
      <c r="P15" s="174">
        <v>4.5</v>
      </c>
    </row>
    <row r="16" spans="2:16" ht="19.5" customHeight="1" thickBot="1">
      <c r="B16" s="245" t="s">
        <v>73</v>
      </c>
      <c r="C16" s="246"/>
      <c r="D16" s="19">
        <v>6.5</v>
      </c>
      <c r="E16" s="19">
        <v>6.3</v>
      </c>
      <c r="F16" s="19">
        <v>6</v>
      </c>
      <c r="G16" s="19">
        <v>5.6</v>
      </c>
      <c r="H16" s="19">
        <v>6</v>
      </c>
      <c r="I16" s="19">
        <v>6.5</v>
      </c>
      <c r="J16" s="19">
        <v>7.8</v>
      </c>
      <c r="K16" s="19">
        <v>8.16</v>
      </c>
      <c r="L16" s="19">
        <v>8.6</v>
      </c>
      <c r="M16" s="34">
        <v>8.1</v>
      </c>
      <c r="N16" s="98" t="s">
        <v>88</v>
      </c>
      <c r="O16" s="145">
        <v>9.28</v>
      </c>
      <c r="P16" s="176">
        <v>9.96</v>
      </c>
    </row>
    <row r="17" spans="2:13" ht="19.5" customHeight="1">
      <c r="B17" s="23" t="s">
        <v>23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2:13" ht="24" customHeight="1"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2:13" ht="19.5" customHeight="1" thickBot="1">
      <c r="B19" s="84" t="s">
        <v>92</v>
      </c>
      <c r="C19" s="3"/>
      <c r="D19" s="3"/>
      <c r="E19" s="3"/>
      <c r="F19" s="3"/>
      <c r="G19" s="3"/>
      <c r="H19" s="3"/>
      <c r="I19" s="3"/>
      <c r="J19" s="3"/>
      <c r="K19" s="3"/>
      <c r="L19" s="87"/>
      <c r="M19" s="88"/>
    </row>
    <row r="20" spans="2:13" ht="19.5" customHeight="1">
      <c r="B20" s="104"/>
      <c r="C20" s="105"/>
      <c r="D20" s="258" t="s">
        <v>49</v>
      </c>
      <c r="E20" s="258"/>
      <c r="F20" s="258" t="s">
        <v>50</v>
      </c>
      <c r="G20" s="258"/>
      <c r="H20" s="264" t="s">
        <v>55</v>
      </c>
      <c r="I20" s="265"/>
      <c r="J20" s="258" t="s">
        <v>51</v>
      </c>
      <c r="K20" s="258"/>
      <c r="L20" s="260" t="s">
        <v>4</v>
      </c>
      <c r="M20" s="261"/>
    </row>
    <row r="21" spans="2:13" ht="19.5" customHeight="1" thickBot="1">
      <c r="B21" s="106"/>
      <c r="C21" s="107"/>
      <c r="D21" s="259"/>
      <c r="E21" s="259"/>
      <c r="F21" s="259"/>
      <c r="G21" s="259"/>
      <c r="H21" s="266"/>
      <c r="I21" s="267"/>
      <c r="J21" s="259"/>
      <c r="K21" s="259"/>
      <c r="L21" s="262"/>
      <c r="M21" s="263"/>
    </row>
    <row r="22" spans="2:13" ht="19.5" customHeight="1">
      <c r="B22" s="239" t="s">
        <v>79</v>
      </c>
      <c r="C22" s="108" t="s">
        <v>52</v>
      </c>
      <c r="D22" s="177"/>
      <c r="E22" s="178">
        <v>99</v>
      </c>
      <c r="F22" s="177"/>
      <c r="G22" s="179">
        <v>2</v>
      </c>
      <c r="H22" s="180"/>
      <c r="I22" s="178">
        <v>89</v>
      </c>
      <c r="J22" s="177"/>
      <c r="K22" s="179">
        <v>25</v>
      </c>
      <c r="L22" s="241">
        <f>SUM(D22:K22)</f>
        <v>215</v>
      </c>
      <c r="M22" s="242"/>
    </row>
    <row r="23" spans="2:13" ht="19.5" customHeight="1" thickBot="1">
      <c r="B23" s="240"/>
      <c r="C23" s="109" t="s">
        <v>53</v>
      </c>
      <c r="D23" s="181"/>
      <c r="E23" s="182">
        <v>0.46</v>
      </c>
      <c r="F23" s="181"/>
      <c r="G23" s="183">
        <v>0.009</v>
      </c>
      <c r="H23" s="184"/>
      <c r="I23" s="185">
        <v>0.414</v>
      </c>
      <c r="J23" s="186"/>
      <c r="K23" s="183">
        <v>0.117</v>
      </c>
      <c r="L23" s="243">
        <v>1</v>
      </c>
      <c r="M23" s="244"/>
    </row>
    <row r="24" spans="2:13" ht="19.5" customHeight="1">
      <c r="B24" s="239" t="s">
        <v>0</v>
      </c>
      <c r="C24" s="108" t="s">
        <v>52</v>
      </c>
      <c r="D24" s="177"/>
      <c r="E24" s="178">
        <v>186</v>
      </c>
      <c r="F24" s="177"/>
      <c r="G24" s="179">
        <v>32</v>
      </c>
      <c r="H24" s="180"/>
      <c r="I24" s="178">
        <v>149</v>
      </c>
      <c r="J24" s="177"/>
      <c r="K24" s="179">
        <v>40</v>
      </c>
      <c r="L24" s="241">
        <f>SUM(E24:K24)</f>
        <v>407</v>
      </c>
      <c r="M24" s="242"/>
    </row>
    <row r="25" spans="2:13" ht="19.5" customHeight="1" thickBot="1">
      <c r="B25" s="240"/>
      <c r="C25" s="109" t="s">
        <v>53</v>
      </c>
      <c r="D25" s="181"/>
      <c r="E25" s="182">
        <f>SUM(E24/L24)</f>
        <v>0.457002457002457</v>
      </c>
      <c r="F25" s="181"/>
      <c r="G25" s="183">
        <f>SUM(G24/L24)</f>
        <v>0.07862407862407862</v>
      </c>
      <c r="H25" s="184"/>
      <c r="I25" s="185">
        <f>SUM(I24/L24)</f>
        <v>0.36609336609336607</v>
      </c>
      <c r="J25" s="186"/>
      <c r="K25" s="183">
        <f>SUM(K24/L24)</f>
        <v>0.09828009828009827</v>
      </c>
      <c r="L25" s="243">
        <f>SUM(E25:K25)</f>
        <v>1</v>
      </c>
      <c r="M25" s="244"/>
    </row>
    <row r="26" spans="2:13" ht="19.5" customHeight="1"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2:13" ht="19.5" customHeight="1"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ht="15" customHeight="1"/>
    <row r="29" ht="15" customHeight="1"/>
    <row r="30" ht="15" customHeight="1"/>
  </sheetData>
  <mergeCells count="19">
    <mergeCell ref="J20:K21"/>
    <mergeCell ref="L20:M21"/>
    <mergeCell ref="L22:M22"/>
    <mergeCell ref="D20:E21"/>
    <mergeCell ref="F20:G21"/>
    <mergeCell ref="H20:I21"/>
    <mergeCell ref="B16:C16"/>
    <mergeCell ref="B2:C2"/>
    <mergeCell ref="B11:C11"/>
    <mergeCell ref="B4:C4"/>
    <mergeCell ref="B14:C14"/>
    <mergeCell ref="B3:C3"/>
    <mergeCell ref="B8:C8"/>
    <mergeCell ref="B15:C15"/>
    <mergeCell ref="B22:B23"/>
    <mergeCell ref="B24:B25"/>
    <mergeCell ref="L24:M24"/>
    <mergeCell ref="L25:M25"/>
    <mergeCell ref="L23:M2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58"/>
  <sheetViews>
    <sheetView view="pageBreakPreview" zoomScale="75" zoomScaleSheetLayoutView="75" workbookViewId="0" topLeftCell="A19">
      <selection activeCell="B15" sqref="B15:C15"/>
    </sheetView>
  </sheetViews>
  <sheetFormatPr defaultColWidth="9.00390625" defaultRowHeight="13.5"/>
  <cols>
    <col min="1" max="5" width="8.625" style="1" customWidth="1"/>
    <col min="6" max="6" width="8.75390625" style="1" customWidth="1"/>
    <col min="7" max="11" width="8.625" style="1" customWidth="1"/>
    <col min="12" max="18" width="6.625" style="1" customWidth="1"/>
    <col min="19" max="16384" width="9.00390625" style="1" customWidth="1"/>
  </cols>
  <sheetData>
    <row r="1" spans="1:2" ht="21" customHeight="1" thickBot="1">
      <c r="A1" s="116" t="s">
        <v>86</v>
      </c>
      <c r="B1" s="8"/>
    </row>
    <row r="2" spans="1:11" ht="21" customHeight="1">
      <c r="A2" s="85" t="s">
        <v>3</v>
      </c>
      <c r="B2" s="336" t="s">
        <v>24</v>
      </c>
      <c r="C2" s="309"/>
      <c r="D2" s="300" t="s">
        <v>25</v>
      </c>
      <c r="E2" s="326"/>
      <c r="F2" s="327" t="s">
        <v>26</v>
      </c>
      <c r="G2" s="328"/>
      <c r="H2" s="300" t="s">
        <v>27</v>
      </c>
      <c r="I2" s="326"/>
      <c r="J2" s="300" t="s">
        <v>28</v>
      </c>
      <c r="K2" s="301"/>
    </row>
    <row r="3" spans="1:11" ht="21" customHeight="1" thickBot="1">
      <c r="A3" s="86" t="s">
        <v>29</v>
      </c>
      <c r="B3" s="329" t="s">
        <v>81</v>
      </c>
      <c r="C3" s="330"/>
      <c r="D3" s="331" t="s">
        <v>82</v>
      </c>
      <c r="E3" s="332"/>
      <c r="F3" s="333" t="s">
        <v>30</v>
      </c>
      <c r="G3" s="334"/>
      <c r="H3" s="331" t="s">
        <v>83</v>
      </c>
      <c r="I3" s="332"/>
      <c r="J3" s="331" t="s">
        <v>84</v>
      </c>
      <c r="K3" s="335"/>
    </row>
    <row r="4" spans="1:11" ht="21" customHeight="1">
      <c r="A4" s="46">
        <v>7</v>
      </c>
      <c r="B4" s="339">
        <v>18</v>
      </c>
      <c r="C4" s="340"/>
      <c r="D4" s="341">
        <f aca="true" t="shared" si="0" ref="D4:D14">B4-F4</f>
        <v>15</v>
      </c>
      <c r="E4" s="342"/>
      <c r="F4" s="339">
        <v>3</v>
      </c>
      <c r="G4" s="343"/>
      <c r="H4" s="339">
        <v>33</v>
      </c>
      <c r="I4" s="343"/>
      <c r="J4" s="337">
        <f aca="true" t="shared" si="1" ref="J4:J15">D4-H4</f>
        <v>-18</v>
      </c>
      <c r="K4" s="338"/>
    </row>
    <row r="5" spans="1:11" ht="21" customHeight="1">
      <c r="A5" s="20">
        <v>8</v>
      </c>
      <c r="B5" s="306">
        <v>36</v>
      </c>
      <c r="C5" s="224"/>
      <c r="D5" s="304">
        <f t="shared" si="0"/>
        <v>25</v>
      </c>
      <c r="E5" s="304"/>
      <c r="F5" s="306">
        <v>11</v>
      </c>
      <c r="G5" s="307"/>
      <c r="H5" s="306">
        <v>21</v>
      </c>
      <c r="I5" s="307"/>
      <c r="J5" s="302">
        <f t="shared" si="1"/>
        <v>4</v>
      </c>
      <c r="K5" s="303"/>
    </row>
    <row r="6" spans="1:11" ht="21" customHeight="1">
      <c r="A6" s="20">
        <v>9</v>
      </c>
      <c r="B6" s="304">
        <v>25</v>
      </c>
      <c r="C6" s="305"/>
      <c r="D6" s="304">
        <f t="shared" si="0"/>
        <v>20</v>
      </c>
      <c r="E6" s="304"/>
      <c r="F6" s="306">
        <v>5</v>
      </c>
      <c r="G6" s="307"/>
      <c r="H6" s="306">
        <v>17</v>
      </c>
      <c r="I6" s="307"/>
      <c r="J6" s="302">
        <f t="shared" si="1"/>
        <v>3</v>
      </c>
      <c r="K6" s="303"/>
    </row>
    <row r="7" spans="1:11" ht="21" customHeight="1">
      <c r="A7" s="20">
        <v>10</v>
      </c>
      <c r="B7" s="304">
        <v>19</v>
      </c>
      <c r="C7" s="305"/>
      <c r="D7" s="304">
        <f t="shared" si="0"/>
        <v>17</v>
      </c>
      <c r="E7" s="304"/>
      <c r="F7" s="306">
        <v>2</v>
      </c>
      <c r="G7" s="307"/>
      <c r="H7" s="306">
        <v>13</v>
      </c>
      <c r="I7" s="307"/>
      <c r="J7" s="302">
        <f t="shared" si="1"/>
        <v>4</v>
      </c>
      <c r="K7" s="303"/>
    </row>
    <row r="8" spans="1:11" ht="21" customHeight="1">
      <c r="A8" s="20">
        <v>11</v>
      </c>
      <c r="B8" s="304">
        <v>20</v>
      </c>
      <c r="C8" s="305"/>
      <c r="D8" s="304">
        <f t="shared" si="0"/>
        <v>15</v>
      </c>
      <c r="E8" s="304"/>
      <c r="F8" s="306">
        <v>5</v>
      </c>
      <c r="G8" s="307"/>
      <c r="H8" s="306">
        <v>25</v>
      </c>
      <c r="I8" s="307"/>
      <c r="J8" s="302">
        <f t="shared" si="1"/>
        <v>-10</v>
      </c>
      <c r="K8" s="344"/>
    </row>
    <row r="9" spans="1:11" ht="21" customHeight="1">
      <c r="A9" s="21">
        <v>12</v>
      </c>
      <c r="B9" s="304">
        <v>36</v>
      </c>
      <c r="C9" s="305"/>
      <c r="D9" s="304">
        <f t="shared" si="0"/>
        <v>25</v>
      </c>
      <c r="E9" s="304"/>
      <c r="F9" s="306">
        <v>11</v>
      </c>
      <c r="G9" s="307"/>
      <c r="H9" s="306">
        <v>15</v>
      </c>
      <c r="I9" s="307"/>
      <c r="J9" s="302">
        <f t="shared" si="1"/>
        <v>10</v>
      </c>
      <c r="K9" s="303"/>
    </row>
    <row r="10" spans="1:11" ht="21" customHeight="1">
      <c r="A10" s="20">
        <v>13</v>
      </c>
      <c r="B10" s="304">
        <v>47</v>
      </c>
      <c r="C10" s="305"/>
      <c r="D10" s="304">
        <f t="shared" si="0"/>
        <v>40</v>
      </c>
      <c r="E10" s="304"/>
      <c r="F10" s="306">
        <v>7</v>
      </c>
      <c r="G10" s="307"/>
      <c r="H10" s="306">
        <v>30</v>
      </c>
      <c r="I10" s="307"/>
      <c r="J10" s="302">
        <f t="shared" si="1"/>
        <v>10</v>
      </c>
      <c r="K10" s="303"/>
    </row>
    <row r="11" spans="1:11" ht="21" customHeight="1">
      <c r="A11" s="20">
        <v>14</v>
      </c>
      <c r="B11" s="304">
        <v>45</v>
      </c>
      <c r="C11" s="305"/>
      <c r="D11" s="304">
        <f t="shared" si="0"/>
        <v>35</v>
      </c>
      <c r="E11" s="304"/>
      <c r="F11" s="304">
        <v>10</v>
      </c>
      <c r="G11" s="304"/>
      <c r="H11" s="304">
        <v>25</v>
      </c>
      <c r="I11" s="304"/>
      <c r="J11" s="302">
        <f t="shared" si="1"/>
        <v>10</v>
      </c>
      <c r="K11" s="303"/>
    </row>
    <row r="12" spans="1:11" ht="21" customHeight="1">
      <c r="A12" s="22">
        <v>15</v>
      </c>
      <c r="B12" s="304">
        <v>45</v>
      </c>
      <c r="C12" s="305"/>
      <c r="D12" s="304">
        <f t="shared" si="0"/>
        <v>38</v>
      </c>
      <c r="E12" s="304"/>
      <c r="F12" s="306">
        <v>7</v>
      </c>
      <c r="G12" s="307"/>
      <c r="H12" s="306">
        <v>14</v>
      </c>
      <c r="I12" s="307"/>
      <c r="J12" s="302">
        <f t="shared" si="1"/>
        <v>24</v>
      </c>
      <c r="K12" s="303"/>
    </row>
    <row r="13" spans="1:11" ht="21" customHeight="1">
      <c r="A13" s="47">
        <v>16</v>
      </c>
      <c r="B13" s="304">
        <v>50</v>
      </c>
      <c r="C13" s="305"/>
      <c r="D13" s="304">
        <f t="shared" si="0"/>
        <v>36</v>
      </c>
      <c r="E13" s="304"/>
      <c r="F13" s="324">
        <v>14</v>
      </c>
      <c r="G13" s="325"/>
      <c r="H13" s="324">
        <v>23</v>
      </c>
      <c r="I13" s="325"/>
      <c r="J13" s="302">
        <f t="shared" si="1"/>
        <v>13</v>
      </c>
      <c r="K13" s="303"/>
    </row>
    <row r="14" spans="1:11" ht="21" customHeight="1">
      <c r="A14" s="65">
        <v>17</v>
      </c>
      <c r="B14" s="304">
        <v>43</v>
      </c>
      <c r="C14" s="305"/>
      <c r="D14" s="306">
        <f t="shared" si="0"/>
        <v>26</v>
      </c>
      <c r="E14" s="307"/>
      <c r="F14" s="304">
        <v>17</v>
      </c>
      <c r="G14" s="304"/>
      <c r="H14" s="304">
        <v>24</v>
      </c>
      <c r="I14" s="304"/>
      <c r="J14" s="302">
        <f t="shared" si="1"/>
        <v>2</v>
      </c>
      <c r="K14" s="303"/>
    </row>
    <row r="15" spans="1:11" ht="21" customHeight="1">
      <c r="A15" s="65">
        <v>18</v>
      </c>
      <c r="B15" s="304">
        <v>49</v>
      </c>
      <c r="C15" s="305"/>
      <c r="D15" s="304">
        <v>41</v>
      </c>
      <c r="E15" s="304"/>
      <c r="F15" s="304">
        <v>8</v>
      </c>
      <c r="G15" s="304"/>
      <c r="H15" s="304">
        <v>25</v>
      </c>
      <c r="I15" s="304"/>
      <c r="J15" s="345">
        <f t="shared" si="1"/>
        <v>16</v>
      </c>
      <c r="K15" s="346"/>
    </row>
    <row r="16" spans="1:11" ht="21" customHeight="1" thickBot="1">
      <c r="A16" s="163">
        <v>19</v>
      </c>
      <c r="B16" s="285">
        <v>53</v>
      </c>
      <c r="C16" s="285"/>
      <c r="D16" s="285">
        <v>42</v>
      </c>
      <c r="E16" s="285"/>
      <c r="F16" s="285">
        <v>11</v>
      </c>
      <c r="G16" s="285"/>
      <c r="H16" s="285">
        <v>38</v>
      </c>
      <c r="I16" s="285"/>
      <c r="J16" s="277">
        <f>D16-H16</f>
        <v>4</v>
      </c>
      <c r="K16" s="278"/>
    </row>
    <row r="17" spans="1:11" ht="9.75" customHeight="1">
      <c r="A17" s="110"/>
      <c r="B17" s="111"/>
      <c r="C17" s="112"/>
      <c r="D17" s="111"/>
      <c r="E17" s="111"/>
      <c r="F17" s="111"/>
      <c r="G17" s="111"/>
      <c r="H17" s="111"/>
      <c r="I17" s="111"/>
      <c r="J17" s="113"/>
      <c r="K17" s="113"/>
    </row>
    <row r="18" spans="1:2" ht="21" customHeight="1" thickBot="1">
      <c r="A18" s="75" t="s">
        <v>93</v>
      </c>
      <c r="B18" s="8"/>
    </row>
    <row r="19" spans="1:11" ht="21" customHeight="1">
      <c r="A19" s="114" t="s">
        <v>3</v>
      </c>
      <c r="B19" s="308" t="s">
        <v>24</v>
      </c>
      <c r="C19" s="309"/>
      <c r="D19" s="300" t="s">
        <v>25</v>
      </c>
      <c r="E19" s="326"/>
      <c r="F19" s="327" t="s">
        <v>26</v>
      </c>
      <c r="G19" s="328"/>
      <c r="H19" s="300" t="s">
        <v>27</v>
      </c>
      <c r="I19" s="326"/>
      <c r="J19" s="300" t="s">
        <v>28</v>
      </c>
      <c r="K19" s="301"/>
    </row>
    <row r="20" spans="1:11" ht="14.25" thickBot="1">
      <c r="A20" s="115" t="s">
        <v>29</v>
      </c>
      <c r="B20" s="295" t="s">
        <v>81</v>
      </c>
      <c r="C20" s="296"/>
      <c r="D20" s="293" t="s">
        <v>82</v>
      </c>
      <c r="E20" s="297"/>
      <c r="F20" s="298" t="s">
        <v>30</v>
      </c>
      <c r="G20" s="299"/>
      <c r="H20" s="293" t="s">
        <v>83</v>
      </c>
      <c r="I20" s="297"/>
      <c r="J20" s="293" t="s">
        <v>84</v>
      </c>
      <c r="K20" s="294"/>
    </row>
    <row r="21" spans="1:11" ht="19.5" customHeight="1">
      <c r="A21" s="46">
        <v>18</v>
      </c>
      <c r="B21" s="289">
        <v>72</v>
      </c>
      <c r="C21" s="290"/>
      <c r="D21" s="289">
        <v>61</v>
      </c>
      <c r="E21" s="289"/>
      <c r="F21" s="289">
        <v>11</v>
      </c>
      <c r="G21" s="289"/>
      <c r="H21" s="289">
        <v>39</v>
      </c>
      <c r="I21" s="289"/>
      <c r="J21" s="291">
        <f>SUM(D21-H21)</f>
        <v>22</v>
      </c>
      <c r="K21" s="292"/>
    </row>
    <row r="22" spans="1:11" ht="19.5" customHeight="1" thickBot="1">
      <c r="A22" s="187">
        <v>19</v>
      </c>
      <c r="B22" s="285">
        <v>81</v>
      </c>
      <c r="C22" s="285"/>
      <c r="D22" s="285">
        <v>67</v>
      </c>
      <c r="E22" s="285"/>
      <c r="F22" s="285">
        <v>14</v>
      </c>
      <c r="G22" s="285"/>
      <c r="H22" s="285">
        <v>47</v>
      </c>
      <c r="I22" s="285"/>
      <c r="J22" s="277">
        <v>20</v>
      </c>
      <c r="K22" s="278"/>
    </row>
    <row r="23" spans="1:11" ht="24.75" customHeight="1">
      <c r="A23" s="110"/>
      <c r="B23" s="111"/>
      <c r="C23" s="112"/>
      <c r="D23" s="111"/>
      <c r="E23" s="111"/>
      <c r="F23" s="111"/>
      <c r="G23" s="111"/>
      <c r="H23" s="111"/>
      <c r="I23" s="111"/>
      <c r="J23" s="113"/>
      <c r="K23" s="113"/>
    </row>
    <row r="24" spans="1:14" ht="21" customHeight="1" thickBot="1">
      <c r="A24" s="117" t="s">
        <v>94</v>
      </c>
      <c r="L24" s="99"/>
      <c r="M24" s="99"/>
      <c r="N24" s="99"/>
    </row>
    <row r="25" spans="1:14" ht="21" customHeight="1">
      <c r="A25" s="279" t="s">
        <v>25</v>
      </c>
      <c r="B25" s="280"/>
      <c r="C25" s="280"/>
      <c r="D25" s="280"/>
      <c r="E25" s="280"/>
      <c r="F25" s="281" t="s">
        <v>27</v>
      </c>
      <c r="G25" s="258"/>
      <c r="H25" s="258"/>
      <c r="I25" s="258"/>
      <c r="J25" s="282"/>
      <c r="L25" s="2"/>
      <c r="M25" s="2"/>
      <c r="N25" s="2"/>
    </row>
    <row r="26" spans="1:14" ht="21" customHeight="1">
      <c r="A26" s="320" t="s">
        <v>31</v>
      </c>
      <c r="B26" s="321"/>
      <c r="C26" s="322"/>
      <c r="D26" s="10" t="s">
        <v>56</v>
      </c>
      <c r="E26" s="11" t="s">
        <v>54</v>
      </c>
      <c r="F26" s="286" t="s">
        <v>31</v>
      </c>
      <c r="G26" s="271"/>
      <c r="H26" s="271"/>
      <c r="I26" s="10" t="s">
        <v>56</v>
      </c>
      <c r="J26" s="12" t="s">
        <v>54</v>
      </c>
      <c r="L26" s="100"/>
      <c r="M26" s="99"/>
      <c r="N26" s="99"/>
    </row>
    <row r="27" spans="1:14" ht="21" customHeight="1">
      <c r="A27" s="317" t="s">
        <v>33</v>
      </c>
      <c r="B27" s="318"/>
      <c r="C27" s="319"/>
      <c r="D27" s="188">
        <v>15</v>
      </c>
      <c r="E27" s="189">
        <v>35.7</v>
      </c>
      <c r="F27" s="287" t="s">
        <v>34</v>
      </c>
      <c r="G27" s="288"/>
      <c r="H27" s="288"/>
      <c r="I27" s="188">
        <v>14</v>
      </c>
      <c r="J27" s="190">
        <v>36.8</v>
      </c>
      <c r="L27" s="146"/>
      <c r="M27" s="147"/>
      <c r="N27" s="147"/>
    </row>
    <row r="28" spans="1:14" ht="21" customHeight="1">
      <c r="A28" s="317" t="s">
        <v>35</v>
      </c>
      <c r="B28" s="318"/>
      <c r="C28" s="319"/>
      <c r="D28" s="191">
        <v>11</v>
      </c>
      <c r="E28" s="189">
        <v>26.2</v>
      </c>
      <c r="F28" s="287" t="s">
        <v>77</v>
      </c>
      <c r="G28" s="288"/>
      <c r="H28" s="288"/>
      <c r="I28" s="191">
        <v>5</v>
      </c>
      <c r="J28" s="190">
        <v>13.2</v>
      </c>
      <c r="L28" s="148"/>
      <c r="M28" s="148"/>
      <c r="N28" s="148"/>
    </row>
    <row r="29" spans="1:14" ht="18" customHeight="1">
      <c r="A29" s="323" t="s">
        <v>32</v>
      </c>
      <c r="B29" s="318"/>
      <c r="C29" s="319"/>
      <c r="D29" s="192">
        <v>4</v>
      </c>
      <c r="E29" s="189">
        <v>9.5</v>
      </c>
      <c r="F29" s="287" t="s">
        <v>78</v>
      </c>
      <c r="G29" s="288"/>
      <c r="H29" s="288"/>
      <c r="I29" s="191">
        <v>4</v>
      </c>
      <c r="J29" s="190">
        <v>10.5</v>
      </c>
      <c r="L29" s="283"/>
      <c r="M29" s="284"/>
      <c r="N29" s="284"/>
    </row>
    <row r="30" spans="1:10" ht="19.5" customHeight="1">
      <c r="A30" s="311" t="s">
        <v>76</v>
      </c>
      <c r="B30" s="288"/>
      <c r="C30" s="288"/>
      <c r="D30" s="192">
        <v>4</v>
      </c>
      <c r="E30" s="189">
        <v>9.5</v>
      </c>
      <c r="F30" s="287" t="s">
        <v>95</v>
      </c>
      <c r="G30" s="288"/>
      <c r="H30" s="288"/>
      <c r="I30" s="191">
        <v>4</v>
      </c>
      <c r="J30" s="190">
        <v>10.5</v>
      </c>
    </row>
    <row r="31" spans="1:10" ht="21" customHeight="1">
      <c r="A31" s="311" t="s">
        <v>96</v>
      </c>
      <c r="B31" s="288"/>
      <c r="C31" s="288"/>
      <c r="D31" s="192">
        <v>4</v>
      </c>
      <c r="E31" s="189">
        <v>9.5</v>
      </c>
      <c r="F31" s="287" t="s">
        <v>97</v>
      </c>
      <c r="G31" s="288"/>
      <c r="H31" s="288"/>
      <c r="I31" s="191">
        <v>2</v>
      </c>
      <c r="J31" s="190">
        <v>5.3</v>
      </c>
    </row>
    <row r="32" spans="1:10" ht="24.75" customHeight="1" thickBot="1">
      <c r="A32" s="312" t="s">
        <v>5</v>
      </c>
      <c r="B32" s="288"/>
      <c r="C32" s="288"/>
      <c r="D32" s="193">
        <v>4</v>
      </c>
      <c r="E32" s="189">
        <v>9.5</v>
      </c>
      <c r="F32" s="287" t="s">
        <v>5</v>
      </c>
      <c r="G32" s="288"/>
      <c r="H32" s="288"/>
      <c r="I32" s="194">
        <v>9</v>
      </c>
      <c r="J32" s="190">
        <v>23.7</v>
      </c>
    </row>
    <row r="33" spans="1:10" ht="21" customHeight="1" thickBot="1" thickTop="1">
      <c r="A33" s="313" t="s">
        <v>4</v>
      </c>
      <c r="B33" s="314"/>
      <c r="C33" s="314"/>
      <c r="D33" s="195">
        <f>SUM(D27:D32)</f>
        <v>42</v>
      </c>
      <c r="E33" s="196">
        <f>SUM(E27:E32)</f>
        <v>99.9</v>
      </c>
      <c r="F33" s="315" t="s">
        <v>4</v>
      </c>
      <c r="G33" s="315"/>
      <c r="H33" s="316"/>
      <c r="I33" s="197">
        <f>SUM(I27:I32)</f>
        <v>38</v>
      </c>
      <c r="J33" s="198">
        <f>SUM(J27:J32)</f>
        <v>100</v>
      </c>
    </row>
    <row r="34" ht="24.75" customHeight="1"/>
    <row r="35" spans="1:11" ht="21" customHeight="1" thickBot="1">
      <c r="A35" s="118" t="s">
        <v>87</v>
      </c>
      <c r="B35" s="3"/>
      <c r="C35" s="3"/>
      <c r="D35" s="3"/>
      <c r="E35" s="3"/>
      <c r="F35" s="3"/>
      <c r="G35" s="3"/>
      <c r="H35" s="3"/>
      <c r="I35" s="3"/>
      <c r="J35" s="276" t="s">
        <v>36</v>
      </c>
      <c r="K35" s="276"/>
    </row>
    <row r="36" spans="1:11" ht="21" customHeight="1">
      <c r="A36" s="268" t="s">
        <v>74</v>
      </c>
      <c r="B36" s="258" t="s">
        <v>37</v>
      </c>
      <c r="C36" s="258"/>
      <c r="D36" s="258"/>
      <c r="E36" s="258"/>
      <c r="F36" s="258"/>
      <c r="G36" s="258"/>
      <c r="H36" s="258"/>
      <c r="I36" s="258" t="s">
        <v>38</v>
      </c>
      <c r="J36" s="258"/>
      <c r="K36" s="270" t="s">
        <v>2</v>
      </c>
    </row>
    <row r="37" spans="1:11" ht="21" customHeight="1">
      <c r="A37" s="269"/>
      <c r="B37" s="271" t="s">
        <v>39</v>
      </c>
      <c r="C37" s="271"/>
      <c r="D37" s="271"/>
      <c r="E37" s="271"/>
      <c r="F37" s="272" t="s">
        <v>40</v>
      </c>
      <c r="G37" s="10" t="s">
        <v>1</v>
      </c>
      <c r="H37" s="10" t="s">
        <v>54</v>
      </c>
      <c r="I37" s="9" t="s">
        <v>13</v>
      </c>
      <c r="J37" s="10" t="s">
        <v>54</v>
      </c>
      <c r="K37" s="236"/>
    </row>
    <row r="38" spans="1:11" ht="21" customHeight="1" thickBot="1">
      <c r="A38" s="310"/>
      <c r="B38" s="13" t="s">
        <v>41</v>
      </c>
      <c r="C38" s="13" t="s">
        <v>42</v>
      </c>
      <c r="D38" s="13" t="s">
        <v>6</v>
      </c>
      <c r="E38" s="13" t="s">
        <v>43</v>
      </c>
      <c r="F38" s="274"/>
      <c r="G38" s="27" t="s">
        <v>44</v>
      </c>
      <c r="H38" s="27" t="s">
        <v>45</v>
      </c>
      <c r="I38" s="13" t="s">
        <v>46</v>
      </c>
      <c r="J38" s="13" t="s">
        <v>47</v>
      </c>
      <c r="K38" s="35" t="s">
        <v>48</v>
      </c>
    </row>
    <row r="39" spans="1:11" ht="21" customHeight="1">
      <c r="A39" s="46">
        <v>7</v>
      </c>
      <c r="B39" s="36" t="s">
        <v>57</v>
      </c>
      <c r="C39" s="37">
        <v>3</v>
      </c>
      <c r="D39" s="37">
        <v>46</v>
      </c>
      <c r="E39" s="37">
        <v>14</v>
      </c>
      <c r="F39" s="37">
        <v>7</v>
      </c>
      <c r="G39" s="37">
        <f aca="true" t="shared" si="2" ref="G39:G51">SUM(B39:F39)</f>
        <v>70</v>
      </c>
      <c r="H39" s="38">
        <v>43.2</v>
      </c>
      <c r="I39" s="37">
        <v>92</v>
      </c>
      <c r="J39" s="38">
        <v>56.8</v>
      </c>
      <c r="K39" s="39">
        <v>162</v>
      </c>
    </row>
    <row r="40" spans="1:11" ht="21" customHeight="1">
      <c r="A40" s="20">
        <v>8</v>
      </c>
      <c r="B40" s="28">
        <v>1</v>
      </c>
      <c r="C40" s="28">
        <v>1</v>
      </c>
      <c r="D40" s="28">
        <v>30</v>
      </c>
      <c r="E40" s="28">
        <v>13</v>
      </c>
      <c r="F40" s="28">
        <v>8</v>
      </c>
      <c r="G40" s="28">
        <f t="shared" si="2"/>
        <v>53</v>
      </c>
      <c r="H40" s="29">
        <v>35.6</v>
      </c>
      <c r="I40" s="28">
        <v>96</v>
      </c>
      <c r="J40" s="29">
        <v>64.4</v>
      </c>
      <c r="K40" s="30">
        <v>149</v>
      </c>
    </row>
    <row r="41" spans="1:11" ht="21" customHeight="1">
      <c r="A41" s="20">
        <v>9</v>
      </c>
      <c r="B41" s="28">
        <v>3</v>
      </c>
      <c r="C41" s="28">
        <v>1</v>
      </c>
      <c r="D41" s="28">
        <v>32</v>
      </c>
      <c r="E41" s="28">
        <v>15</v>
      </c>
      <c r="F41" s="28">
        <v>5</v>
      </c>
      <c r="G41" s="28">
        <f t="shared" si="2"/>
        <v>56</v>
      </c>
      <c r="H41" s="29">
        <v>37.3</v>
      </c>
      <c r="I41" s="28">
        <v>94</v>
      </c>
      <c r="J41" s="29">
        <v>62.7</v>
      </c>
      <c r="K41" s="30">
        <v>150</v>
      </c>
    </row>
    <row r="42" spans="1:11" ht="21" customHeight="1">
      <c r="A42" s="20">
        <v>10</v>
      </c>
      <c r="B42" s="28">
        <v>5</v>
      </c>
      <c r="C42" s="28">
        <v>1</v>
      </c>
      <c r="D42" s="28">
        <v>34</v>
      </c>
      <c r="E42" s="28">
        <v>15</v>
      </c>
      <c r="F42" s="28">
        <v>3</v>
      </c>
      <c r="G42" s="28">
        <f t="shared" si="2"/>
        <v>58</v>
      </c>
      <c r="H42" s="29">
        <v>36.9</v>
      </c>
      <c r="I42" s="28">
        <v>99</v>
      </c>
      <c r="J42" s="29">
        <v>63.1</v>
      </c>
      <c r="K42" s="30">
        <v>157</v>
      </c>
    </row>
    <row r="43" spans="1:11" ht="21" customHeight="1">
      <c r="A43" s="20">
        <v>11</v>
      </c>
      <c r="B43" s="28">
        <v>1</v>
      </c>
      <c r="C43" s="28">
        <v>2</v>
      </c>
      <c r="D43" s="28">
        <v>36</v>
      </c>
      <c r="E43" s="28">
        <v>15</v>
      </c>
      <c r="F43" s="28">
        <v>6</v>
      </c>
      <c r="G43" s="28">
        <f t="shared" si="2"/>
        <v>60</v>
      </c>
      <c r="H43" s="29">
        <v>34.6</v>
      </c>
      <c r="I43" s="28">
        <v>96</v>
      </c>
      <c r="J43" s="29">
        <v>61.5</v>
      </c>
      <c r="K43" s="30">
        <v>156</v>
      </c>
    </row>
    <row r="44" spans="1:11" ht="21" customHeight="1">
      <c r="A44" s="21">
        <v>12</v>
      </c>
      <c r="B44" s="26">
        <v>1</v>
      </c>
      <c r="C44" s="26">
        <v>4</v>
      </c>
      <c r="D44" s="26">
        <v>33</v>
      </c>
      <c r="E44" s="26">
        <v>11</v>
      </c>
      <c r="F44" s="26">
        <v>5</v>
      </c>
      <c r="G44" s="28">
        <f t="shared" si="2"/>
        <v>54</v>
      </c>
      <c r="H44" s="31">
        <v>37.5</v>
      </c>
      <c r="I44" s="26">
        <v>90</v>
      </c>
      <c r="J44" s="31">
        <v>62.5</v>
      </c>
      <c r="K44" s="32">
        <v>144</v>
      </c>
    </row>
    <row r="45" spans="1:11" ht="21" customHeight="1">
      <c r="A45" s="20">
        <v>13</v>
      </c>
      <c r="B45" s="25" t="s">
        <v>57</v>
      </c>
      <c r="C45" s="28">
        <v>3</v>
      </c>
      <c r="D45" s="28">
        <v>32</v>
      </c>
      <c r="E45" s="28">
        <v>8</v>
      </c>
      <c r="F45" s="28">
        <v>6</v>
      </c>
      <c r="G45" s="28">
        <f t="shared" si="2"/>
        <v>49</v>
      </c>
      <c r="H45" s="29">
        <v>31.4</v>
      </c>
      <c r="I45" s="28">
        <v>107</v>
      </c>
      <c r="J45" s="29">
        <v>68.6</v>
      </c>
      <c r="K45" s="30">
        <v>156</v>
      </c>
    </row>
    <row r="46" spans="1:11" ht="21" customHeight="1">
      <c r="A46" s="20">
        <v>14</v>
      </c>
      <c r="B46" s="33">
        <v>1</v>
      </c>
      <c r="C46" s="28">
        <v>4</v>
      </c>
      <c r="D46" s="28">
        <v>30</v>
      </c>
      <c r="E46" s="28">
        <v>5</v>
      </c>
      <c r="F46" s="28">
        <v>9</v>
      </c>
      <c r="G46" s="28">
        <f t="shared" si="2"/>
        <v>49</v>
      </c>
      <c r="H46" s="29">
        <v>29.5</v>
      </c>
      <c r="I46" s="28">
        <v>117</v>
      </c>
      <c r="J46" s="29">
        <v>70.5</v>
      </c>
      <c r="K46" s="30">
        <v>166</v>
      </c>
    </row>
    <row r="47" spans="1:11" ht="21" customHeight="1">
      <c r="A47" s="20">
        <v>15</v>
      </c>
      <c r="B47" s="33">
        <v>0</v>
      </c>
      <c r="C47" s="28">
        <v>8</v>
      </c>
      <c r="D47" s="28">
        <v>29</v>
      </c>
      <c r="E47" s="28">
        <v>10</v>
      </c>
      <c r="F47" s="28">
        <v>6</v>
      </c>
      <c r="G47" s="28">
        <f t="shared" si="2"/>
        <v>53</v>
      </c>
      <c r="H47" s="29">
        <v>29.8</v>
      </c>
      <c r="I47" s="28">
        <v>125</v>
      </c>
      <c r="J47" s="29">
        <v>70.2</v>
      </c>
      <c r="K47" s="30">
        <v>178</v>
      </c>
    </row>
    <row r="48" spans="1:11" ht="21" customHeight="1">
      <c r="A48" s="20">
        <v>16</v>
      </c>
      <c r="B48" s="33">
        <v>6</v>
      </c>
      <c r="C48" s="28">
        <v>9</v>
      </c>
      <c r="D48" s="28">
        <v>28</v>
      </c>
      <c r="E48" s="28">
        <v>6</v>
      </c>
      <c r="F48" s="28">
        <v>8</v>
      </c>
      <c r="G48" s="28">
        <f t="shared" si="2"/>
        <v>57</v>
      </c>
      <c r="H48" s="89">
        <v>27.7</v>
      </c>
      <c r="I48" s="28">
        <v>149</v>
      </c>
      <c r="J48" s="90">
        <v>72.3</v>
      </c>
      <c r="K48" s="30">
        <v>206</v>
      </c>
    </row>
    <row r="49" spans="1:11" ht="21" customHeight="1">
      <c r="A49" s="20">
        <v>17</v>
      </c>
      <c r="B49" s="33">
        <v>0</v>
      </c>
      <c r="C49" s="28">
        <v>5</v>
      </c>
      <c r="D49" s="28">
        <v>31</v>
      </c>
      <c r="E49" s="28">
        <v>4</v>
      </c>
      <c r="F49" s="28">
        <v>5</v>
      </c>
      <c r="G49" s="28">
        <f t="shared" si="2"/>
        <v>45</v>
      </c>
      <c r="H49" s="89">
        <v>23.3</v>
      </c>
      <c r="I49" s="28">
        <v>148</v>
      </c>
      <c r="J49" s="90">
        <v>76.7</v>
      </c>
      <c r="K49" s="30">
        <v>193</v>
      </c>
    </row>
    <row r="50" spans="1:11" ht="21" customHeight="1" thickBot="1">
      <c r="A50" s="21">
        <v>18</v>
      </c>
      <c r="B50" s="149">
        <v>0</v>
      </c>
      <c r="C50" s="26">
        <v>6</v>
      </c>
      <c r="D50" s="26">
        <v>27</v>
      </c>
      <c r="E50" s="26">
        <v>5</v>
      </c>
      <c r="F50" s="26">
        <v>4</v>
      </c>
      <c r="G50" s="26">
        <f t="shared" si="2"/>
        <v>42</v>
      </c>
      <c r="H50" s="150">
        <v>21.1</v>
      </c>
      <c r="I50" s="26">
        <v>157</v>
      </c>
      <c r="J50" s="151">
        <v>78.9</v>
      </c>
      <c r="K50" s="32">
        <v>199</v>
      </c>
    </row>
    <row r="51" spans="1:11" ht="21" customHeight="1" thickBot="1">
      <c r="A51" s="199">
        <v>19</v>
      </c>
      <c r="B51" s="200">
        <v>2</v>
      </c>
      <c r="C51" s="201">
        <v>6</v>
      </c>
      <c r="D51" s="201">
        <v>27</v>
      </c>
      <c r="E51" s="201">
        <v>9</v>
      </c>
      <c r="F51" s="201">
        <v>5</v>
      </c>
      <c r="G51" s="201">
        <f t="shared" si="2"/>
        <v>49</v>
      </c>
      <c r="H51" s="202">
        <v>23.3</v>
      </c>
      <c r="I51" s="201">
        <v>161</v>
      </c>
      <c r="J51" s="203">
        <v>767</v>
      </c>
      <c r="K51" s="204">
        <v>210</v>
      </c>
    </row>
    <row r="52" spans="1:11" ht="9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 thickBot="1">
      <c r="A53" s="119" t="s">
        <v>98</v>
      </c>
      <c r="B53" s="3"/>
      <c r="C53" s="3"/>
      <c r="D53" s="3"/>
      <c r="E53" s="3"/>
      <c r="F53" s="3"/>
      <c r="G53" s="3"/>
      <c r="H53" s="3"/>
      <c r="I53" s="3"/>
      <c r="J53" s="275" t="s">
        <v>85</v>
      </c>
      <c r="K53" s="276"/>
    </row>
    <row r="54" spans="1:11" ht="13.5">
      <c r="A54" s="268" t="s">
        <v>74</v>
      </c>
      <c r="B54" s="258" t="s">
        <v>37</v>
      </c>
      <c r="C54" s="258"/>
      <c r="D54" s="258"/>
      <c r="E54" s="258"/>
      <c r="F54" s="258"/>
      <c r="G54" s="258"/>
      <c r="H54" s="258"/>
      <c r="I54" s="258" t="s">
        <v>38</v>
      </c>
      <c r="J54" s="258"/>
      <c r="K54" s="270" t="s">
        <v>2</v>
      </c>
    </row>
    <row r="55" spans="1:11" ht="13.5">
      <c r="A55" s="269"/>
      <c r="B55" s="271" t="s">
        <v>39</v>
      </c>
      <c r="C55" s="271"/>
      <c r="D55" s="271"/>
      <c r="E55" s="271"/>
      <c r="F55" s="272" t="s">
        <v>40</v>
      </c>
      <c r="G55" s="10" t="s">
        <v>1</v>
      </c>
      <c r="H55" s="10" t="s">
        <v>54</v>
      </c>
      <c r="I55" s="9" t="s">
        <v>13</v>
      </c>
      <c r="J55" s="10" t="s">
        <v>54</v>
      </c>
      <c r="K55" s="236"/>
    </row>
    <row r="56" spans="1:11" ht="19.5" customHeight="1" thickBot="1">
      <c r="A56" s="269"/>
      <c r="B56" s="152" t="s">
        <v>41</v>
      </c>
      <c r="C56" s="152" t="s">
        <v>42</v>
      </c>
      <c r="D56" s="152" t="s">
        <v>6</v>
      </c>
      <c r="E56" s="152" t="s">
        <v>43</v>
      </c>
      <c r="F56" s="273"/>
      <c r="G56" s="153" t="s">
        <v>44</v>
      </c>
      <c r="H56" s="153" t="s">
        <v>45</v>
      </c>
      <c r="I56" s="152" t="s">
        <v>46</v>
      </c>
      <c r="J56" s="152" t="s">
        <v>47</v>
      </c>
      <c r="K56" s="120" t="s">
        <v>48</v>
      </c>
    </row>
    <row r="57" spans="1:11" ht="18" customHeight="1">
      <c r="A57" s="154">
        <v>18</v>
      </c>
      <c r="B57" s="155">
        <v>16</v>
      </c>
      <c r="C57" s="156">
        <v>3</v>
      </c>
      <c r="D57" s="156">
        <v>33</v>
      </c>
      <c r="E57" s="156">
        <v>2</v>
      </c>
      <c r="F57" s="156">
        <v>4</v>
      </c>
      <c r="G57" s="156">
        <f>SUM(B57:F57)</f>
        <v>58</v>
      </c>
      <c r="H57" s="157">
        <f>SUM(G57/K57)</f>
        <v>0.15675675675675677</v>
      </c>
      <c r="I57" s="156">
        <v>312</v>
      </c>
      <c r="J57" s="157">
        <f>SUM(I57/K57)</f>
        <v>0.8432432432432433</v>
      </c>
      <c r="K57" s="158">
        <f>SUM(G57+I57)</f>
        <v>370</v>
      </c>
    </row>
    <row r="58" spans="1:11" ht="15" thickBot="1">
      <c r="A58" s="163">
        <v>19</v>
      </c>
      <c r="B58" s="205">
        <v>15</v>
      </c>
      <c r="C58" s="206">
        <v>1</v>
      </c>
      <c r="D58" s="206">
        <v>36</v>
      </c>
      <c r="E58" s="206">
        <v>2</v>
      </c>
      <c r="F58" s="206">
        <v>8</v>
      </c>
      <c r="G58" s="206">
        <f>SUM(B58:F58)</f>
        <v>62</v>
      </c>
      <c r="H58" s="207">
        <f>SUM(G58/K58)</f>
        <v>0.15776081424936386</v>
      </c>
      <c r="I58" s="206">
        <v>331</v>
      </c>
      <c r="J58" s="207">
        <f>SUM(I58/K58)</f>
        <v>0.8422391857506362</v>
      </c>
      <c r="K58" s="208">
        <f>SUM(G58+I58)</f>
        <v>393</v>
      </c>
    </row>
  </sheetData>
  <mergeCells count="128">
    <mergeCell ref="H9:I9"/>
    <mergeCell ref="J15:K15"/>
    <mergeCell ref="H12:I12"/>
    <mergeCell ref="J12:K12"/>
    <mergeCell ref="H13:I13"/>
    <mergeCell ref="J13:K13"/>
    <mergeCell ref="J8:K8"/>
    <mergeCell ref="J9:K9"/>
    <mergeCell ref="B10:C10"/>
    <mergeCell ref="D10:E10"/>
    <mergeCell ref="F10:G10"/>
    <mergeCell ref="H10:I10"/>
    <mergeCell ref="J10:K10"/>
    <mergeCell ref="B9:C9"/>
    <mergeCell ref="D9:E9"/>
    <mergeCell ref="F9:G9"/>
    <mergeCell ref="F6:G6"/>
    <mergeCell ref="H6:I6"/>
    <mergeCell ref="D8:E8"/>
    <mergeCell ref="F8:G8"/>
    <mergeCell ref="H8:I8"/>
    <mergeCell ref="F4:G4"/>
    <mergeCell ref="H4:I4"/>
    <mergeCell ref="J6:K6"/>
    <mergeCell ref="B7:C7"/>
    <mergeCell ref="D7:E7"/>
    <mergeCell ref="F7:G7"/>
    <mergeCell ref="H7:I7"/>
    <mergeCell ref="J7:K7"/>
    <mergeCell ref="B6:C6"/>
    <mergeCell ref="D6:E6"/>
    <mergeCell ref="F2:G2"/>
    <mergeCell ref="H2:I2"/>
    <mergeCell ref="J4:K4"/>
    <mergeCell ref="B5:C5"/>
    <mergeCell ref="D5:E5"/>
    <mergeCell ref="F5:G5"/>
    <mergeCell ref="H5:I5"/>
    <mergeCell ref="J5:K5"/>
    <mergeCell ref="B4:C4"/>
    <mergeCell ref="D4:E4"/>
    <mergeCell ref="A30:C30"/>
    <mergeCell ref="F30:H30"/>
    <mergeCell ref="J2:K2"/>
    <mergeCell ref="B3:C3"/>
    <mergeCell ref="D3:E3"/>
    <mergeCell ref="F3:G3"/>
    <mergeCell ref="H3:I3"/>
    <mergeCell ref="J3:K3"/>
    <mergeCell ref="B2:C2"/>
    <mergeCell ref="D2:E2"/>
    <mergeCell ref="D12:E12"/>
    <mergeCell ref="F12:G12"/>
    <mergeCell ref="F28:H28"/>
    <mergeCell ref="A29:C29"/>
    <mergeCell ref="F29:H29"/>
    <mergeCell ref="D13:E13"/>
    <mergeCell ref="F13:G13"/>
    <mergeCell ref="D19:E19"/>
    <mergeCell ref="F19:G19"/>
    <mergeCell ref="H19:I19"/>
    <mergeCell ref="D11:E11"/>
    <mergeCell ref="F11:G11"/>
    <mergeCell ref="H11:I11"/>
    <mergeCell ref="J11:K11"/>
    <mergeCell ref="B8:C8"/>
    <mergeCell ref="A28:C28"/>
    <mergeCell ref="A27:C27"/>
    <mergeCell ref="A26:C26"/>
    <mergeCell ref="B15:C15"/>
    <mergeCell ref="B13:C13"/>
    <mergeCell ref="B12:C12"/>
    <mergeCell ref="B11:C11"/>
    <mergeCell ref="J35:K35"/>
    <mergeCell ref="A36:A38"/>
    <mergeCell ref="B36:H36"/>
    <mergeCell ref="A31:C31"/>
    <mergeCell ref="F31:H31"/>
    <mergeCell ref="A32:C32"/>
    <mergeCell ref="F32:H32"/>
    <mergeCell ref="A33:C33"/>
    <mergeCell ref="F33:H33"/>
    <mergeCell ref="I36:J36"/>
    <mergeCell ref="J19:K19"/>
    <mergeCell ref="J14:K14"/>
    <mergeCell ref="B14:C14"/>
    <mergeCell ref="D14:E14"/>
    <mergeCell ref="F14:G14"/>
    <mergeCell ref="H14:I14"/>
    <mergeCell ref="D15:E15"/>
    <mergeCell ref="F15:G15"/>
    <mergeCell ref="H15:I15"/>
    <mergeCell ref="B19:C19"/>
    <mergeCell ref="J20:K20"/>
    <mergeCell ref="B20:C20"/>
    <mergeCell ref="D20:E20"/>
    <mergeCell ref="F20:G20"/>
    <mergeCell ref="H20:I20"/>
    <mergeCell ref="J16:K16"/>
    <mergeCell ref="B21:C21"/>
    <mergeCell ref="D21:E21"/>
    <mergeCell ref="F21:G21"/>
    <mergeCell ref="H21:I21"/>
    <mergeCell ref="J21:K21"/>
    <mergeCell ref="B16:C16"/>
    <mergeCell ref="D16:E16"/>
    <mergeCell ref="F16:G16"/>
    <mergeCell ref="H16:I16"/>
    <mergeCell ref="J22:K22"/>
    <mergeCell ref="A25:E25"/>
    <mergeCell ref="F25:J25"/>
    <mergeCell ref="L29:N29"/>
    <mergeCell ref="B22:C22"/>
    <mergeCell ref="D22:E22"/>
    <mergeCell ref="F22:G22"/>
    <mergeCell ref="H22:I22"/>
    <mergeCell ref="F26:H26"/>
    <mergeCell ref="F27:H27"/>
    <mergeCell ref="K36:K37"/>
    <mergeCell ref="B37:E37"/>
    <mergeCell ref="F37:F38"/>
    <mergeCell ref="J53:K53"/>
    <mergeCell ref="A54:A56"/>
    <mergeCell ref="B54:H54"/>
    <mergeCell ref="I54:J54"/>
    <mergeCell ref="K54:K55"/>
    <mergeCell ref="B55:E55"/>
    <mergeCell ref="F55:F5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2008-09-30T05:46:27Z</cp:lastPrinted>
  <dcterms:created xsi:type="dcterms:W3CDTF">2005-08-02T06:02:59Z</dcterms:created>
  <dcterms:modified xsi:type="dcterms:W3CDTF">2008-10-06T06:36:17Z</dcterms:modified>
  <cp:category/>
  <cp:version/>
  <cp:contentType/>
  <cp:contentStatus/>
</cp:coreProperties>
</file>