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1"/>
  </bookViews>
  <sheets>
    <sheet name="物資輸送" sheetId="1" r:id="rId1"/>
    <sheet name="物資輸送２" sheetId="2" r:id="rId2"/>
  </sheets>
  <definedNames/>
  <calcPr fullCalcOnLoad="1"/>
</workbook>
</file>

<file path=xl/sharedStrings.xml><?xml version="1.0" encoding="utf-8"?>
<sst xmlns="http://schemas.openxmlformats.org/spreadsheetml/2006/main" count="108" uniqueCount="88">
  <si>
    <t>一般用</t>
  </si>
  <si>
    <t>不在者投票用外封筒</t>
  </si>
  <si>
    <t>不在者投票</t>
  </si>
  <si>
    <t>市町村名</t>
  </si>
  <si>
    <t>投票用紙</t>
  </si>
  <si>
    <t>用内封筒</t>
  </si>
  <si>
    <t>鳥取市</t>
  </si>
  <si>
    <t>米子市</t>
  </si>
  <si>
    <t>境港市</t>
  </si>
  <si>
    <t>市　　計</t>
  </si>
  <si>
    <t>岩美町</t>
  </si>
  <si>
    <t>福部村</t>
  </si>
  <si>
    <t>気高町</t>
  </si>
  <si>
    <t>青谷町</t>
  </si>
  <si>
    <t>羽合町</t>
  </si>
  <si>
    <t>泊　村</t>
  </si>
  <si>
    <t>北条町</t>
  </si>
  <si>
    <t>大栄町</t>
  </si>
  <si>
    <t>東伯町</t>
  </si>
  <si>
    <t>赤碕町</t>
  </si>
  <si>
    <t>日吉津村</t>
  </si>
  <si>
    <t>淀江町</t>
  </si>
  <si>
    <t>大山町</t>
  </si>
  <si>
    <t>名和町</t>
  </si>
  <si>
    <t>中山町</t>
  </si>
  <si>
    <t>町村計</t>
  </si>
  <si>
    <t>市町村計</t>
  </si>
  <si>
    <t>余　部</t>
  </si>
  <si>
    <t>県　計</t>
  </si>
  <si>
    <t>送付物品の種類及び数量等</t>
  </si>
  <si>
    <t>その１</t>
  </si>
  <si>
    <t>投票用紙等</t>
  </si>
  <si>
    <t>その２　啓発物資</t>
  </si>
  <si>
    <t>船員用</t>
  </si>
  <si>
    <t>点字用</t>
  </si>
  <si>
    <t>郵便等投票用封筒</t>
  </si>
  <si>
    <t>仮投票</t>
  </si>
  <si>
    <t>のぼり</t>
  </si>
  <si>
    <t>ポス</t>
  </si>
  <si>
    <t>選挙の</t>
  </si>
  <si>
    <t>投票用紙</t>
  </si>
  <si>
    <t>公印有</t>
  </si>
  <si>
    <t>公印無</t>
  </si>
  <si>
    <t>代理記載なし</t>
  </si>
  <si>
    <t>代理記載あり</t>
  </si>
  <si>
    <t>証明書用封筒</t>
  </si>
  <si>
    <t>用封筒</t>
  </si>
  <si>
    <t>ター</t>
  </si>
  <si>
    <t>しおり</t>
  </si>
  <si>
    <t xml:space="preserve"> １　不在者投票宣誓書・請求書</t>
  </si>
  <si>
    <t xml:space="preserve"> ２　不在者投票証明書</t>
  </si>
  <si>
    <t xml:space="preserve"> ３　選挙人名簿登録証明書交付申請書</t>
  </si>
  <si>
    <t xml:space="preserve"> ４　選挙人名簿登録証明書</t>
  </si>
  <si>
    <t xml:space="preserve"> ５　不在者投票事務処理簿</t>
  </si>
  <si>
    <t xml:space="preserve"> ６　不在者投票に関する調書</t>
  </si>
  <si>
    <t xml:space="preserve"> ７　投票用紙送付票</t>
  </si>
  <si>
    <t xml:space="preserve"> ８　投票用紙等精算書</t>
  </si>
  <si>
    <t>その３　諸用紙</t>
  </si>
  <si>
    <t>県予備</t>
  </si>
  <si>
    <t>区分</t>
  </si>
  <si>
    <t>投票所数</t>
  </si>
  <si>
    <t>名簿登録者数</t>
  </si>
  <si>
    <t xml:space="preserve"> ９　郵便等投票用紙等の請求書(本人）</t>
  </si>
  <si>
    <t xml:space="preserve"> 10　郵便等投票用紙等の請求書（代理記載）</t>
  </si>
  <si>
    <t xml:space="preserve"> 11　郵便等投票証明書交付申請書（本人）</t>
  </si>
  <si>
    <t xml:space="preserve"> 12　郵便等投票証明書交付申請書（代理記載）</t>
  </si>
  <si>
    <t xml:space="preserve"> 13　郵便等投票証明書（本人）</t>
  </si>
  <si>
    <t xml:space="preserve"> 14　郵便等投票証明書（代理記載）</t>
  </si>
  <si>
    <t xml:space="preserve"> 15　代理記載に該当する旨の申請書</t>
  </si>
  <si>
    <t xml:space="preserve"> 16　代理記載に該当しなくなった旨の届出書</t>
  </si>
  <si>
    <t xml:space="preserve"> 17　代理記載人となるべき者の届出書</t>
  </si>
  <si>
    <t xml:space="preserve"> 18　同意書及び宣誓書</t>
  </si>
  <si>
    <t xml:space="preserve"> 19　期日前投票宣誓書</t>
  </si>
  <si>
    <t xml:space="preserve"> 20　引継書</t>
  </si>
  <si>
    <t xml:space="preserve"> 21　投票所投票録</t>
  </si>
  <si>
    <t xml:space="preserve"> 22　期日前投票所投票録</t>
  </si>
  <si>
    <t xml:space="preserve"> 23　開票録</t>
  </si>
  <si>
    <t xml:space="preserve"> 24　受理･不受理に関する調書</t>
  </si>
  <si>
    <t xml:space="preserve"> 25　有効投票決定箋</t>
  </si>
  <si>
    <t xml:space="preserve"> 26　無効投票決定箋</t>
  </si>
  <si>
    <t xml:space="preserve"> 27　疑問票効力決定箋</t>
  </si>
  <si>
    <t xml:space="preserve"> 28　あん分票効力決定箋</t>
  </si>
  <si>
    <t xml:space="preserve"> 29　得票集計表</t>
  </si>
  <si>
    <t xml:space="preserve"> 30　投票速報発（受）信票</t>
  </si>
  <si>
    <t xml:space="preserve"> 31　無効投票速報発（受）信票</t>
  </si>
  <si>
    <t xml:space="preserve"> 32　開票速報発（受）信票</t>
  </si>
  <si>
    <t>計</t>
  </si>
  <si>
    <t>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</si>
</sst>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8" fontId="0" fillId="0" borderId="6" xfId="16" applyBorder="1" applyAlignment="1">
      <alignment/>
    </xf>
    <xf numFmtId="38" fontId="0" fillId="0" borderId="3" xfId="16" applyBorder="1" applyAlignment="1">
      <alignment/>
    </xf>
    <xf numFmtId="0" fontId="3" fillId="0" borderId="3" xfId="0" applyFont="1" applyBorder="1" applyAlignment="1">
      <alignment vertical="top" wrapText="1" shrinkToFit="1"/>
    </xf>
    <xf numFmtId="0" fontId="3" fillId="0" borderId="3" xfId="0" applyNumberFormat="1" applyFont="1" applyBorder="1" applyAlignment="1">
      <alignment vertical="top" wrapText="1" shrinkToFit="1"/>
    </xf>
    <xf numFmtId="0" fontId="0" fillId="0" borderId="3" xfId="0" applyBorder="1" applyAlignment="1">
      <alignment horizontal="right"/>
    </xf>
    <xf numFmtId="38" fontId="0" fillId="0" borderId="3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16" applyNumberFormat="1" applyBorder="1" applyAlignment="1">
      <alignment/>
    </xf>
    <xf numFmtId="0" fontId="0" fillId="0" borderId="3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J31" sqref="J31"/>
    </sheetView>
  </sheetViews>
  <sheetFormatPr defaultColWidth="9.00390625" defaultRowHeight="13.5"/>
  <cols>
    <col min="2" max="2" width="8.375" style="0" customWidth="1"/>
    <col min="3" max="3" width="8.625" style="0" customWidth="1"/>
    <col min="4" max="4" width="8.375" style="0" customWidth="1"/>
    <col min="5" max="5" width="9.125" style="0" customWidth="1"/>
    <col min="6" max="6" width="8.75390625" style="0" customWidth="1"/>
    <col min="7" max="7" width="11.75390625" style="0" customWidth="1"/>
    <col min="8" max="8" width="12.125" style="0" customWidth="1"/>
    <col min="9" max="9" width="10.375" style="0" customWidth="1"/>
    <col min="10" max="10" width="12.875" style="0" customWidth="1"/>
    <col min="11" max="11" width="6.75390625" style="0" customWidth="1"/>
    <col min="12" max="12" width="2.00390625" style="0" customWidth="1"/>
    <col min="13" max="13" width="5.75390625" style="0" customWidth="1"/>
    <col min="14" max="14" width="6.00390625" style="0" customWidth="1"/>
    <col min="15" max="15" width="6.625" style="0" customWidth="1"/>
  </cols>
  <sheetData>
    <row r="1" ht="18.75">
      <c r="A1" s="1" t="s">
        <v>29</v>
      </c>
    </row>
    <row r="2" ht="18.75">
      <c r="A2" s="1"/>
    </row>
    <row r="3" spans="1:13" ht="13.5">
      <c r="A3" t="s">
        <v>30</v>
      </c>
      <c r="B3" t="s">
        <v>31</v>
      </c>
      <c r="M3" t="s">
        <v>32</v>
      </c>
    </row>
    <row r="4" spans="1:15" ht="13.5">
      <c r="A4" s="2"/>
      <c r="B4" s="2" t="s">
        <v>0</v>
      </c>
      <c r="C4" s="2" t="s">
        <v>33</v>
      </c>
      <c r="D4" s="2" t="s">
        <v>34</v>
      </c>
      <c r="E4" s="3" t="s">
        <v>1</v>
      </c>
      <c r="F4" s="4"/>
      <c r="G4" s="5" t="s">
        <v>35</v>
      </c>
      <c r="H4" s="4"/>
      <c r="I4" s="2" t="s">
        <v>2</v>
      </c>
      <c r="J4" s="2" t="s">
        <v>2</v>
      </c>
      <c r="K4" s="6" t="s">
        <v>36</v>
      </c>
      <c r="M4" s="2" t="s">
        <v>37</v>
      </c>
      <c r="N4" s="6" t="s">
        <v>38</v>
      </c>
      <c r="O4" s="2" t="s">
        <v>39</v>
      </c>
    </row>
    <row r="5" spans="1:15" ht="13.5">
      <c r="A5" s="7" t="s">
        <v>3</v>
      </c>
      <c r="B5" s="7" t="s">
        <v>4</v>
      </c>
      <c r="C5" s="7" t="s">
        <v>40</v>
      </c>
      <c r="D5" s="7" t="s">
        <v>40</v>
      </c>
      <c r="E5" s="8" t="s">
        <v>41</v>
      </c>
      <c r="F5" s="7" t="s">
        <v>42</v>
      </c>
      <c r="G5" s="8" t="s">
        <v>43</v>
      </c>
      <c r="H5" s="7" t="s">
        <v>44</v>
      </c>
      <c r="I5" s="7" t="s">
        <v>5</v>
      </c>
      <c r="J5" s="7" t="s">
        <v>45</v>
      </c>
      <c r="K5" s="9" t="s">
        <v>46</v>
      </c>
      <c r="M5" s="7"/>
      <c r="N5" s="9" t="s">
        <v>47</v>
      </c>
      <c r="O5" s="7" t="s">
        <v>48</v>
      </c>
    </row>
    <row r="6" spans="1:15" ht="13.5">
      <c r="A6" s="7" t="s">
        <v>6</v>
      </c>
      <c r="B6" s="10">
        <v>600</v>
      </c>
      <c r="C6" s="10">
        <v>100</v>
      </c>
      <c r="D6" s="10">
        <v>10</v>
      </c>
      <c r="E6" s="11">
        <v>30</v>
      </c>
      <c r="F6" s="10">
        <v>100</v>
      </c>
      <c r="G6" s="11">
        <v>20</v>
      </c>
      <c r="H6" s="11">
        <v>10</v>
      </c>
      <c r="I6" s="10">
        <f>SUM(E6:H6)</f>
        <v>160</v>
      </c>
      <c r="J6" s="11">
        <v>30</v>
      </c>
      <c r="K6" s="11">
        <v>20</v>
      </c>
      <c r="M6" s="10">
        <v>15</v>
      </c>
      <c r="N6" s="10">
        <v>30</v>
      </c>
      <c r="O6" s="10">
        <v>560</v>
      </c>
    </row>
    <row r="7" spans="1:15" ht="13.5">
      <c r="A7" s="4" t="s">
        <v>7</v>
      </c>
      <c r="B7" s="11">
        <v>400</v>
      </c>
      <c r="C7" s="11"/>
      <c r="D7" s="10">
        <v>10</v>
      </c>
      <c r="E7" s="11">
        <v>35</v>
      </c>
      <c r="F7" s="11"/>
      <c r="G7" s="11">
        <v>10</v>
      </c>
      <c r="H7" s="11">
        <v>5</v>
      </c>
      <c r="I7" s="10">
        <f>SUM(E7:H7)</f>
        <v>50</v>
      </c>
      <c r="J7" s="11">
        <v>35</v>
      </c>
      <c r="K7" s="11">
        <v>10</v>
      </c>
      <c r="M7" s="11">
        <v>15</v>
      </c>
      <c r="N7" s="11">
        <v>30</v>
      </c>
      <c r="O7" s="11">
        <v>400</v>
      </c>
    </row>
    <row r="8" spans="1:15" ht="13.5">
      <c r="A8" s="4" t="s">
        <v>8</v>
      </c>
      <c r="B8" s="11">
        <v>800</v>
      </c>
      <c r="C8" s="11">
        <v>100</v>
      </c>
      <c r="D8" s="10">
        <v>10</v>
      </c>
      <c r="E8" s="11">
        <v>35</v>
      </c>
      <c r="F8" s="11">
        <v>100</v>
      </c>
      <c r="G8" s="11">
        <v>30</v>
      </c>
      <c r="H8" s="11">
        <v>15</v>
      </c>
      <c r="I8" s="10">
        <f>SUM(E8:H8)</f>
        <v>180</v>
      </c>
      <c r="J8" s="11">
        <v>35</v>
      </c>
      <c r="K8" s="11">
        <v>30</v>
      </c>
      <c r="M8" s="11">
        <v>20</v>
      </c>
      <c r="N8" s="11">
        <v>50</v>
      </c>
      <c r="O8" s="11">
        <v>725</v>
      </c>
    </row>
    <row r="9" spans="1:15" ht="13.5">
      <c r="A9" s="4" t="s">
        <v>9</v>
      </c>
      <c r="B9" s="11">
        <v>1800</v>
      </c>
      <c r="C9" s="11">
        <v>200</v>
      </c>
      <c r="D9" s="10">
        <v>30</v>
      </c>
      <c r="E9" s="11">
        <f aca="true" t="shared" si="0" ref="E9:K9">SUM(E6:E8)</f>
        <v>100</v>
      </c>
      <c r="F9" s="11">
        <f t="shared" si="0"/>
        <v>200</v>
      </c>
      <c r="G9" s="11">
        <f t="shared" si="0"/>
        <v>60</v>
      </c>
      <c r="H9" s="11">
        <f t="shared" si="0"/>
        <v>30</v>
      </c>
      <c r="I9" s="10">
        <f t="shared" si="0"/>
        <v>390</v>
      </c>
      <c r="J9" s="11">
        <f t="shared" si="0"/>
        <v>100</v>
      </c>
      <c r="K9" s="11">
        <f t="shared" si="0"/>
        <v>60</v>
      </c>
      <c r="M9" s="11">
        <v>50</v>
      </c>
      <c r="N9" s="11">
        <v>110</v>
      </c>
      <c r="O9" s="11">
        <f>SUM(O6:O8)</f>
        <v>1685</v>
      </c>
    </row>
    <row r="10" spans="1:15" ht="13.5">
      <c r="A10" s="4" t="s">
        <v>10</v>
      </c>
      <c r="B10" s="11">
        <v>1200</v>
      </c>
      <c r="C10" s="11">
        <v>100</v>
      </c>
      <c r="D10" s="10">
        <v>10</v>
      </c>
      <c r="E10" s="11">
        <v>45</v>
      </c>
      <c r="F10" s="11">
        <v>100</v>
      </c>
      <c r="G10" s="11">
        <v>30</v>
      </c>
      <c r="H10" s="11">
        <v>15</v>
      </c>
      <c r="I10" s="10">
        <f aca="true" t="shared" si="1" ref="I10:I24">SUM(E10:H10)</f>
        <v>190</v>
      </c>
      <c r="J10" s="11">
        <v>45</v>
      </c>
      <c r="K10" s="11">
        <v>30</v>
      </c>
      <c r="M10" s="11">
        <v>20</v>
      </c>
      <c r="N10" s="11">
        <v>50</v>
      </c>
      <c r="O10" s="11">
        <v>1175</v>
      </c>
    </row>
    <row r="11" spans="1:15" ht="13.5">
      <c r="A11" s="4" t="s">
        <v>11</v>
      </c>
      <c r="B11" s="11">
        <v>100</v>
      </c>
      <c r="C11" s="11"/>
      <c r="D11" s="10">
        <v>10</v>
      </c>
      <c r="E11" s="11">
        <v>5</v>
      </c>
      <c r="F11" s="11"/>
      <c r="G11" s="11">
        <v>5</v>
      </c>
      <c r="H11" s="11">
        <v>5</v>
      </c>
      <c r="I11" s="10">
        <f t="shared" si="1"/>
        <v>15</v>
      </c>
      <c r="J11" s="11">
        <v>5</v>
      </c>
      <c r="K11" s="11">
        <v>5</v>
      </c>
      <c r="M11" s="11">
        <v>5</v>
      </c>
      <c r="N11" s="11">
        <v>20</v>
      </c>
      <c r="O11" s="11">
        <v>85</v>
      </c>
    </row>
    <row r="12" spans="1:15" ht="13.5">
      <c r="A12" s="4" t="s">
        <v>12</v>
      </c>
      <c r="B12" s="11">
        <v>400</v>
      </c>
      <c r="C12" s="11"/>
      <c r="D12" s="10">
        <v>10</v>
      </c>
      <c r="E12" s="11">
        <v>20</v>
      </c>
      <c r="F12" s="11"/>
      <c r="G12" s="11">
        <v>10</v>
      </c>
      <c r="H12" s="11">
        <v>5</v>
      </c>
      <c r="I12" s="10">
        <f t="shared" si="1"/>
        <v>35</v>
      </c>
      <c r="J12" s="11">
        <v>20</v>
      </c>
      <c r="K12" s="11">
        <v>10</v>
      </c>
      <c r="M12" s="11">
        <v>15</v>
      </c>
      <c r="N12" s="11">
        <v>30</v>
      </c>
      <c r="O12" s="11">
        <v>340</v>
      </c>
    </row>
    <row r="13" spans="1:15" ht="13.5">
      <c r="A13" s="4" t="s">
        <v>13</v>
      </c>
      <c r="B13" s="11">
        <v>200</v>
      </c>
      <c r="C13" s="11"/>
      <c r="D13" s="10">
        <v>10</v>
      </c>
      <c r="E13" s="11">
        <v>10</v>
      </c>
      <c r="F13" s="11"/>
      <c r="G13" s="11">
        <v>10</v>
      </c>
      <c r="H13" s="11">
        <v>5</v>
      </c>
      <c r="I13" s="10">
        <f t="shared" si="1"/>
        <v>25</v>
      </c>
      <c r="J13" s="11">
        <v>10</v>
      </c>
      <c r="K13" s="11">
        <v>10</v>
      </c>
      <c r="M13" s="11">
        <v>10</v>
      </c>
      <c r="N13" s="11">
        <v>25</v>
      </c>
      <c r="O13" s="11">
        <v>185</v>
      </c>
    </row>
    <row r="14" spans="1:15" ht="13.5">
      <c r="A14" s="4" t="s">
        <v>14</v>
      </c>
      <c r="B14" s="11">
        <v>100</v>
      </c>
      <c r="C14" s="11"/>
      <c r="D14" s="10">
        <v>10</v>
      </c>
      <c r="E14" s="11">
        <v>5</v>
      </c>
      <c r="F14" s="11"/>
      <c r="G14" s="11">
        <v>5</v>
      </c>
      <c r="H14" s="11">
        <v>5</v>
      </c>
      <c r="I14" s="10">
        <f t="shared" si="1"/>
        <v>15</v>
      </c>
      <c r="J14" s="11">
        <v>5</v>
      </c>
      <c r="K14" s="11">
        <v>5</v>
      </c>
      <c r="M14" s="11">
        <v>5</v>
      </c>
      <c r="N14" s="11">
        <v>20</v>
      </c>
      <c r="O14" s="11">
        <v>30</v>
      </c>
    </row>
    <row r="15" spans="1:15" ht="13.5">
      <c r="A15" s="4" t="s">
        <v>15</v>
      </c>
      <c r="B15" s="11">
        <v>500</v>
      </c>
      <c r="C15" s="11"/>
      <c r="D15" s="10">
        <v>10</v>
      </c>
      <c r="E15" s="11">
        <v>25</v>
      </c>
      <c r="F15" s="11"/>
      <c r="G15" s="11">
        <v>10</v>
      </c>
      <c r="H15" s="11">
        <v>5</v>
      </c>
      <c r="I15" s="10">
        <f t="shared" si="1"/>
        <v>40</v>
      </c>
      <c r="J15" s="11">
        <v>25</v>
      </c>
      <c r="K15" s="11">
        <v>10</v>
      </c>
      <c r="M15" s="11">
        <v>15</v>
      </c>
      <c r="N15" s="11">
        <v>30</v>
      </c>
      <c r="O15" s="11">
        <v>475</v>
      </c>
    </row>
    <row r="16" spans="1:15" ht="13.5">
      <c r="A16" s="4" t="s">
        <v>16</v>
      </c>
      <c r="B16" s="11">
        <v>200</v>
      </c>
      <c r="C16" s="11"/>
      <c r="D16" s="10">
        <v>10</v>
      </c>
      <c r="E16" s="11">
        <v>10</v>
      </c>
      <c r="F16" s="11"/>
      <c r="G16" s="11">
        <v>10</v>
      </c>
      <c r="H16" s="11">
        <v>5</v>
      </c>
      <c r="I16" s="10">
        <f t="shared" si="1"/>
        <v>25</v>
      </c>
      <c r="J16" s="11">
        <v>10</v>
      </c>
      <c r="K16" s="11">
        <v>10</v>
      </c>
      <c r="M16" s="11">
        <v>10</v>
      </c>
      <c r="N16" s="11">
        <v>25</v>
      </c>
      <c r="O16" s="11">
        <v>125</v>
      </c>
    </row>
    <row r="17" spans="1:15" ht="13.5">
      <c r="A17" s="4" t="s">
        <v>17</v>
      </c>
      <c r="B17" s="11">
        <v>100</v>
      </c>
      <c r="C17" s="11"/>
      <c r="D17" s="10">
        <v>10</v>
      </c>
      <c r="E17" s="11">
        <v>5</v>
      </c>
      <c r="F17" s="11"/>
      <c r="G17" s="11">
        <v>5</v>
      </c>
      <c r="H17" s="11">
        <v>5</v>
      </c>
      <c r="I17" s="10">
        <f t="shared" si="1"/>
        <v>15</v>
      </c>
      <c r="J17" s="11">
        <v>5</v>
      </c>
      <c r="K17" s="11">
        <v>5</v>
      </c>
      <c r="M17" s="11">
        <v>10</v>
      </c>
      <c r="N17" s="11">
        <v>20</v>
      </c>
      <c r="O17" s="11">
        <v>95</v>
      </c>
    </row>
    <row r="18" spans="1:15" ht="13.5">
      <c r="A18" s="4" t="s">
        <v>18</v>
      </c>
      <c r="B18" s="11">
        <v>200</v>
      </c>
      <c r="C18" s="11"/>
      <c r="D18" s="10">
        <v>10</v>
      </c>
      <c r="E18" s="11">
        <v>10</v>
      </c>
      <c r="F18" s="11"/>
      <c r="G18" s="11">
        <v>10</v>
      </c>
      <c r="H18" s="11">
        <v>5</v>
      </c>
      <c r="I18" s="10">
        <f t="shared" si="1"/>
        <v>25</v>
      </c>
      <c r="J18" s="11">
        <v>10</v>
      </c>
      <c r="K18" s="11">
        <v>10</v>
      </c>
      <c r="M18" s="11">
        <v>10</v>
      </c>
      <c r="N18" s="11">
        <v>25</v>
      </c>
      <c r="O18" s="11">
        <v>120</v>
      </c>
    </row>
    <row r="19" spans="1:15" ht="13.5">
      <c r="A19" s="4" t="s">
        <v>19</v>
      </c>
      <c r="B19" s="11">
        <v>400</v>
      </c>
      <c r="C19" s="11">
        <v>100</v>
      </c>
      <c r="D19" s="10">
        <v>10</v>
      </c>
      <c r="E19" s="11">
        <v>20</v>
      </c>
      <c r="F19" s="11">
        <v>100</v>
      </c>
      <c r="G19" s="11">
        <v>10</v>
      </c>
      <c r="H19" s="11">
        <v>5</v>
      </c>
      <c r="I19" s="10">
        <f t="shared" si="1"/>
        <v>135</v>
      </c>
      <c r="J19" s="11">
        <v>20</v>
      </c>
      <c r="K19" s="11">
        <v>10</v>
      </c>
      <c r="M19" s="11">
        <v>15</v>
      </c>
      <c r="N19" s="11">
        <v>30</v>
      </c>
      <c r="O19" s="11">
        <v>385</v>
      </c>
    </row>
    <row r="20" spans="1:15" ht="13.5">
      <c r="A20" s="4" t="s">
        <v>20</v>
      </c>
      <c r="B20" s="11">
        <v>100</v>
      </c>
      <c r="C20" s="11"/>
      <c r="D20" s="10">
        <v>10</v>
      </c>
      <c r="E20" s="11">
        <v>5</v>
      </c>
      <c r="F20" s="11"/>
      <c r="G20" s="11">
        <v>5</v>
      </c>
      <c r="H20" s="11">
        <v>5</v>
      </c>
      <c r="I20" s="10">
        <f t="shared" si="1"/>
        <v>15</v>
      </c>
      <c r="J20" s="11">
        <v>5</v>
      </c>
      <c r="K20" s="11">
        <v>5</v>
      </c>
      <c r="M20" s="11">
        <v>5</v>
      </c>
      <c r="N20" s="11">
        <v>20</v>
      </c>
      <c r="O20" s="11">
        <v>25</v>
      </c>
    </row>
    <row r="21" spans="1:15" ht="13.5">
      <c r="A21" s="4" t="s">
        <v>21</v>
      </c>
      <c r="B21" s="11">
        <v>100</v>
      </c>
      <c r="C21" s="11"/>
      <c r="D21" s="10">
        <v>10</v>
      </c>
      <c r="E21" s="11">
        <v>5</v>
      </c>
      <c r="F21" s="11"/>
      <c r="G21" s="11">
        <v>5</v>
      </c>
      <c r="H21" s="11">
        <v>5</v>
      </c>
      <c r="I21" s="10">
        <f t="shared" si="1"/>
        <v>15</v>
      </c>
      <c r="J21" s="11">
        <v>5</v>
      </c>
      <c r="K21" s="11">
        <v>5</v>
      </c>
      <c r="M21" s="11">
        <v>5</v>
      </c>
      <c r="N21" s="11">
        <v>20</v>
      </c>
      <c r="O21" s="11">
        <v>70</v>
      </c>
    </row>
    <row r="22" spans="1:15" ht="13.5">
      <c r="A22" s="4" t="s">
        <v>22</v>
      </c>
      <c r="B22" s="11">
        <v>100</v>
      </c>
      <c r="C22" s="11"/>
      <c r="D22" s="10">
        <v>10</v>
      </c>
      <c r="E22" s="11">
        <v>5</v>
      </c>
      <c r="F22" s="11"/>
      <c r="G22" s="11">
        <v>5</v>
      </c>
      <c r="H22" s="11">
        <v>5</v>
      </c>
      <c r="I22" s="10">
        <f t="shared" si="1"/>
        <v>15</v>
      </c>
      <c r="J22" s="11">
        <v>5</v>
      </c>
      <c r="K22" s="11">
        <v>5</v>
      </c>
      <c r="M22" s="11">
        <v>5</v>
      </c>
      <c r="N22" s="11">
        <v>20</v>
      </c>
      <c r="O22" s="11">
        <v>35</v>
      </c>
    </row>
    <row r="23" spans="1:15" ht="13.5">
      <c r="A23" s="4" t="s">
        <v>23</v>
      </c>
      <c r="B23" s="11">
        <v>100</v>
      </c>
      <c r="C23" s="11"/>
      <c r="D23" s="10">
        <v>10</v>
      </c>
      <c r="E23" s="11">
        <v>5</v>
      </c>
      <c r="F23" s="11"/>
      <c r="G23" s="11">
        <v>5</v>
      </c>
      <c r="H23" s="11">
        <v>5</v>
      </c>
      <c r="I23" s="10">
        <f t="shared" si="1"/>
        <v>15</v>
      </c>
      <c r="J23" s="11">
        <v>5</v>
      </c>
      <c r="K23" s="11">
        <v>5</v>
      </c>
      <c r="M23" s="11">
        <v>5</v>
      </c>
      <c r="N23" s="11">
        <v>20</v>
      </c>
      <c r="O23" s="11">
        <v>95</v>
      </c>
    </row>
    <row r="24" spans="1:15" ht="13.5">
      <c r="A24" s="4" t="s">
        <v>24</v>
      </c>
      <c r="B24" s="11">
        <v>100</v>
      </c>
      <c r="C24" s="11"/>
      <c r="D24" s="10">
        <v>10</v>
      </c>
      <c r="E24" s="11">
        <v>5</v>
      </c>
      <c r="F24" s="11"/>
      <c r="G24" s="11">
        <v>5</v>
      </c>
      <c r="H24" s="11">
        <v>5</v>
      </c>
      <c r="I24" s="10">
        <f t="shared" si="1"/>
        <v>15</v>
      </c>
      <c r="J24" s="11">
        <v>5</v>
      </c>
      <c r="K24" s="11">
        <v>5</v>
      </c>
      <c r="M24" s="11">
        <v>5</v>
      </c>
      <c r="N24" s="11">
        <v>20</v>
      </c>
      <c r="O24" s="11">
        <v>65</v>
      </c>
    </row>
    <row r="25" spans="1:15" ht="13.5">
      <c r="A25" s="4" t="s">
        <v>25</v>
      </c>
      <c r="B25" s="11">
        <v>3900</v>
      </c>
      <c r="C25" s="11">
        <v>200</v>
      </c>
      <c r="D25" s="11">
        <v>150</v>
      </c>
      <c r="E25" s="11">
        <f aca="true" t="shared" si="2" ref="E25:K25">SUM(E10:E24)</f>
        <v>180</v>
      </c>
      <c r="F25" s="11">
        <f t="shared" si="2"/>
        <v>200</v>
      </c>
      <c r="G25" s="11">
        <f t="shared" si="2"/>
        <v>130</v>
      </c>
      <c r="H25" s="11">
        <f t="shared" si="2"/>
        <v>85</v>
      </c>
      <c r="I25" s="11">
        <f t="shared" si="2"/>
        <v>595</v>
      </c>
      <c r="J25" s="11">
        <f t="shared" si="2"/>
        <v>180</v>
      </c>
      <c r="K25" s="11">
        <f t="shared" si="2"/>
        <v>130</v>
      </c>
      <c r="M25" s="11">
        <v>140</v>
      </c>
      <c r="N25" s="11">
        <f>SUM(N10:N24)</f>
        <v>375</v>
      </c>
      <c r="O25" s="11">
        <f>SUM(O10:O24)</f>
        <v>3305</v>
      </c>
    </row>
    <row r="26" spans="1:15" ht="13.5">
      <c r="A26" s="4" t="s">
        <v>26</v>
      </c>
      <c r="B26" s="11">
        <v>5700</v>
      </c>
      <c r="C26" s="11">
        <v>400</v>
      </c>
      <c r="D26" s="11">
        <v>180</v>
      </c>
      <c r="E26" s="11">
        <f aca="true" t="shared" si="3" ref="E26:K26">+E9+E25</f>
        <v>280</v>
      </c>
      <c r="F26" s="11">
        <f t="shared" si="3"/>
        <v>400</v>
      </c>
      <c r="G26" s="11">
        <f t="shared" si="3"/>
        <v>190</v>
      </c>
      <c r="H26" s="11">
        <f t="shared" si="3"/>
        <v>115</v>
      </c>
      <c r="I26" s="11">
        <f t="shared" si="3"/>
        <v>985</v>
      </c>
      <c r="J26" s="11">
        <f t="shared" si="3"/>
        <v>280</v>
      </c>
      <c r="K26" s="11">
        <f t="shared" si="3"/>
        <v>190</v>
      </c>
      <c r="M26" s="11">
        <v>190</v>
      </c>
      <c r="N26" s="11">
        <f>+N9+N25</f>
        <v>485</v>
      </c>
      <c r="O26" s="11">
        <f>+O9+O25</f>
        <v>4990</v>
      </c>
    </row>
    <row r="27" spans="1:15" ht="13.5">
      <c r="A27" s="4" t="s">
        <v>27</v>
      </c>
      <c r="B27" s="11">
        <v>100</v>
      </c>
      <c r="C27" s="11">
        <v>100</v>
      </c>
      <c r="D27" s="11">
        <v>20</v>
      </c>
      <c r="E27" s="11">
        <v>70</v>
      </c>
      <c r="F27" s="11">
        <v>100</v>
      </c>
      <c r="G27" s="11">
        <v>20</v>
      </c>
      <c r="H27" s="11">
        <v>35</v>
      </c>
      <c r="I27" s="11">
        <v>215</v>
      </c>
      <c r="J27" s="11">
        <v>20</v>
      </c>
      <c r="K27" s="11">
        <v>20</v>
      </c>
      <c r="M27" s="11">
        <v>10</v>
      </c>
      <c r="N27" s="11">
        <v>15</v>
      </c>
      <c r="O27" s="11">
        <v>10</v>
      </c>
    </row>
    <row r="28" spans="1:15" ht="13.5">
      <c r="A28" s="4" t="s">
        <v>28</v>
      </c>
      <c r="B28" s="11">
        <v>5800</v>
      </c>
      <c r="C28" s="11">
        <v>500</v>
      </c>
      <c r="D28" s="11">
        <v>200</v>
      </c>
      <c r="E28" s="11">
        <f aca="true" t="shared" si="4" ref="E28:K28">SUM(E26:E27)</f>
        <v>350</v>
      </c>
      <c r="F28" s="11">
        <f t="shared" si="4"/>
        <v>500</v>
      </c>
      <c r="G28" s="11">
        <f t="shared" si="4"/>
        <v>210</v>
      </c>
      <c r="H28" s="11">
        <f t="shared" si="4"/>
        <v>150</v>
      </c>
      <c r="I28" s="11">
        <f t="shared" si="4"/>
        <v>1200</v>
      </c>
      <c r="J28" s="11">
        <f t="shared" si="4"/>
        <v>300</v>
      </c>
      <c r="K28" s="11">
        <f t="shared" si="4"/>
        <v>210</v>
      </c>
      <c r="M28" s="11">
        <v>200</v>
      </c>
      <c r="N28" s="11">
        <f>SUM(N26:N27)</f>
        <v>500</v>
      </c>
      <c r="O28" s="11">
        <f>SUM(O26:O27)</f>
        <v>5000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3"/>
  <sheetViews>
    <sheetView tabSelected="1" workbookViewId="0" topLeftCell="A1">
      <selection activeCell="C2" sqref="C2"/>
    </sheetView>
  </sheetViews>
  <sheetFormatPr defaultColWidth="9.00390625" defaultRowHeight="13.5"/>
  <cols>
    <col min="1" max="1" width="8.50390625" style="0" customWidth="1"/>
    <col min="2" max="2" width="3.875" style="0" customWidth="1"/>
    <col min="3" max="5" width="5.75390625" style="0" customWidth="1"/>
    <col min="6" max="25" width="4.75390625" style="0" customWidth="1"/>
    <col min="26" max="43" width="5.75390625" style="0" customWidth="1"/>
  </cols>
  <sheetData>
    <row r="1" ht="13.5">
      <c r="A1" t="s">
        <v>57</v>
      </c>
    </row>
    <row r="2" spans="1:35" ht="112.5">
      <c r="A2" s="12" t="s">
        <v>59</v>
      </c>
      <c r="B2" s="12" t="s">
        <v>60</v>
      </c>
      <c r="C2" s="13" t="s">
        <v>61</v>
      </c>
      <c r="D2" s="12" t="s">
        <v>49</v>
      </c>
      <c r="E2" s="12" t="s">
        <v>50</v>
      </c>
      <c r="F2" s="12" t="s">
        <v>51</v>
      </c>
      <c r="G2" s="12" t="s">
        <v>52</v>
      </c>
      <c r="H2" s="12" t="s">
        <v>53</v>
      </c>
      <c r="I2" s="12" t="s">
        <v>54</v>
      </c>
      <c r="J2" s="12" t="s">
        <v>55</v>
      </c>
      <c r="K2" s="12" t="s">
        <v>56</v>
      </c>
      <c r="L2" s="12" t="s">
        <v>62</v>
      </c>
      <c r="M2" s="12" t="s">
        <v>63</v>
      </c>
      <c r="N2" s="12" t="s">
        <v>64</v>
      </c>
      <c r="O2" s="12" t="s">
        <v>65</v>
      </c>
      <c r="P2" s="12" t="s">
        <v>66</v>
      </c>
      <c r="Q2" s="12" t="s">
        <v>67</v>
      </c>
      <c r="R2" s="12" t="s">
        <v>68</v>
      </c>
      <c r="S2" s="12" t="s">
        <v>69</v>
      </c>
      <c r="T2" s="12" t="s">
        <v>70</v>
      </c>
      <c r="U2" s="12" t="s">
        <v>71</v>
      </c>
      <c r="V2" s="12" t="s">
        <v>72</v>
      </c>
      <c r="W2" s="12" t="s">
        <v>73</v>
      </c>
      <c r="X2" s="12" t="s">
        <v>74</v>
      </c>
      <c r="Y2" s="12" t="s">
        <v>75</v>
      </c>
      <c r="Z2" s="12" t="s">
        <v>76</v>
      </c>
      <c r="AA2" s="12" t="s">
        <v>77</v>
      </c>
      <c r="AB2" s="12" t="s">
        <v>78</v>
      </c>
      <c r="AC2" s="12" t="s">
        <v>79</v>
      </c>
      <c r="AD2" s="12" t="s">
        <v>80</v>
      </c>
      <c r="AE2" s="12" t="s">
        <v>81</v>
      </c>
      <c r="AF2" s="12" t="s">
        <v>82</v>
      </c>
      <c r="AG2" s="12" t="s">
        <v>83</v>
      </c>
      <c r="AH2" s="12" t="s">
        <v>84</v>
      </c>
      <c r="AI2" s="12" t="s">
        <v>85</v>
      </c>
    </row>
    <row r="3" spans="1:35" ht="13.5">
      <c r="A3" s="4" t="s">
        <v>6</v>
      </c>
      <c r="B3" s="4">
        <v>2</v>
      </c>
      <c r="C3" s="11">
        <v>551</v>
      </c>
      <c r="D3" s="11">
        <v>30</v>
      </c>
      <c r="E3" s="11">
        <v>30</v>
      </c>
      <c r="F3" s="11">
        <v>70</v>
      </c>
      <c r="G3" s="11">
        <v>70</v>
      </c>
      <c r="H3" s="11">
        <v>10</v>
      </c>
      <c r="I3" s="11">
        <f>B3*2+1</f>
        <v>5</v>
      </c>
      <c r="J3" s="11">
        <f>B3*2+1</f>
        <v>5</v>
      </c>
      <c r="K3" s="11">
        <f aca="true" t="shared" si="0" ref="K3:K20">J3</f>
        <v>5</v>
      </c>
      <c r="L3" s="11">
        <v>20</v>
      </c>
      <c r="M3" s="11">
        <v>10</v>
      </c>
      <c r="N3" s="11">
        <f aca="true" t="shared" si="1" ref="N3:N20">L3</f>
        <v>20</v>
      </c>
      <c r="O3" s="11">
        <f aca="true" t="shared" si="2" ref="O3:O20">M3</f>
        <v>10</v>
      </c>
      <c r="P3" s="11">
        <f aca="true" t="shared" si="3" ref="P3:P20">N3</f>
        <v>20</v>
      </c>
      <c r="Q3" s="11">
        <f aca="true" t="shared" si="4" ref="Q3:Q20">O3</f>
        <v>10</v>
      </c>
      <c r="R3" s="11">
        <v>10</v>
      </c>
      <c r="S3" s="11">
        <f aca="true" t="shared" si="5" ref="S3:S20">Q3</f>
        <v>10</v>
      </c>
      <c r="T3" s="11">
        <f aca="true" t="shared" si="6" ref="T3:T20">R3</f>
        <v>10</v>
      </c>
      <c r="U3" s="11">
        <f aca="true" t="shared" si="7" ref="U3:U20">S3</f>
        <v>10</v>
      </c>
      <c r="V3" s="11">
        <v>150</v>
      </c>
      <c r="W3" s="11">
        <v>20</v>
      </c>
      <c r="X3" s="11">
        <f>B3*2+1</f>
        <v>5</v>
      </c>
      <c r="Y3" s="11">
        <v>20</v>
      </c>
      <c r="Z3" s="11">
        <v>3</v>
      </c>
      <c r="AA3" s="11">
        <f aca="true" t="shared" si="8" ref="AA3:AA20">Z3</f>
        <v>3</v>
      </c>
      <c r="AB3" s="11">
        <v>60</v>
      </c>
      <c r="AC3" s="11">
        <v>10</v>
      </c>
      <c r="AD3" s="11">
        <f aca="true" t="shared" si="9" ref="AD3:AD20">AC3</f>
        <v>10</v>
      </c>
      <c r="AE3" s="11">
        <v>5</v>
      </c>
      <c r="AF3" s="11">
        <v>15</v>
      </c>
      <c r="AG3" s="11">
        <v>2</v>
      </c>
      <c r="AH3" s="11">
        <v>2</v>
      </c>
      <c r="AI3" s="11">
        <v>2</v>
      </c>
    </row>
    <row r="4" spans="1:35" ht="13.5">
      <c r="A4" s="4" t="s">
        <v>7</v>
      </c>
      <c r="B4" s="4">
        <v>6</v>
      </c>
      <c r="C4" s="11">
        <v>392</v>
      </c>
      <c r="D4" s="11">
        <v>35</v>
      </c>
      <c r="E4" s="11">
        <v>35</v>
      </c>
      <c r="F4" s="11">
        <v>50</v>
      </c>
      <c r="G4" s="11">
        <v>50</v>
      </c>
      <c r="H4" s="11">
        <v>10</v>
      </c>
      <c r="I4" s="11">
        <v>10</v>
      </c>
      <c r="J4" s="11">
        <v>10</v>
      </c>
      <c r="K4" s="11">
        <f t="shared" si="0"/>
        <v>10</v>
      </c>
      <c r="L4" s="11">
        <v>10</v>
      </c>
      <c r="M4" s="11">
        <v>5</v>
      </c>
      <c r="N4" s="11">
        <f t="shared" si="1"/>
        <v>10</v>
      </c>
      <c r="O4" s="11">
        <f t="shared" si="2"/>
        <v>5</v>
      </c>
      <c r="P4" s="11">
        <f t="shared" si="3"/>
        <v>10</v>
      </c>
      <c r="Q4" s="11">
        <f t="shared" si="4"/>
        <v>5</v>
      </c>
      <c r="R4" s="11">
        <v>5</v>
      </c>
      <c r="S4" s="11">
        <f t="shared" si="5"/>
        <v>5</v>
      </c>
      <c r="T4" s="11">
        <f t="shared" si="6"/>
        <v>5</v>
      </c>
      <c r="U4" s="11">
        <f t="shared" si="7"/>
        <v>5</v>
      </c>
      <c r="V4" s="11">
        <v>150</v>
      </c>
      <c r="W4" s="11">
        <v>20</v>
      </c>
      <c r="X4" s="11">
        <v>10</v>
      </c>
      <c r="Y4" s="11">
        <v>20</v>
      </c>
      <c r="Z4" s="11">
        <v>3</v>
      </c>
      <c r="AA4" s="11">
        <f t="shared" si="8"/>
        <v>3</v>
      </c>
      <c r="AB4" s="11">
        <f>10*B4+C4/20</f>
        <v>79.6</v>
      </c>
      <c r="AC4" s="11">
        <v>10</v>
      </c>
      <c r="AD4" s="11">
        <f t="shared" si="9"/>
        <v>10</v>
      </c>
      <c r="AE4" s="11">
        <v>5</v>
      </c>
      <c r="AF4" s="11">
        <v>15</v>
      </c>
      <c r="AG4" s="11">
        <v>2</v>
      </c>
      <c r="AH4" s="11">
        <v>2</v>
      </c>
      <c r="AI4" s="11">
        <v>2</v>
      </c>
    </row>
    <row r="5" spans="1:35" ht="13.5">
      <c r="A5" s="4" t="s">
        <v>8</v>
      </c>
      <c r="B5" s="4">
        <v>3</v>
      </c>
      <c r="C5" s="11">
        <v>715</v>
      </c>
      <c r="D5" s="11">
        <v>35</v>
      </c>
      <c r="E5" s="11">
        <v>35</v>
      </c>
      <c r="F5" s="11">
        <v>100</v>
      </c>
      <c r="G5" s="11">
        <v>100</v>
      </c>
      <c r="H5" s="11">
        <v>10</v>
      </c>
      <c r="I5" s="11">
        <v>10</v>
      </c>
      <c r="J5" s="11">
        <v>10</v>
      </c>
      <c r="K5" s="11">
        <f t="shared" si="0"/>
        <v>10</v>
      </c>
      <c r="L5" s="11">
        <v>30</v>
      </c>
      <c r="M5" s="11">
        <v>15</v>
      </c>
      <c r="N5" s="11">
        <f t="shared" si="1"/>
        <v>30</v>
      </c>
      <c r="O5" s="11">
        <f t="shared" si="2"/>
        <v>15</v>
      </c>
      <c r="P5" s="11">
        <f t="shared" si="3"/>
        <v>30</v>
      </c>
      <c r="Q5" s="11">
        <f t="shared" si="4"/>
        <v>15</v>
      </c>
      <c r="R5" s="11">
        <v>15</v>
      </c>
      <c r="S5" s="11">
        <f t="shared" si="5"/>
        <v>15</v>
      </c>
      <c r="T5" s="11">
        <f t="shared" si="6"/>
        <v>15</v>
      </c>
      <c r="U5" s="11">
        <f t="shared" si="7"/>
        <v>15</v>
      </c>
      <c r="V5" s="11">
        <v>200</v>
      </c>
      <c r="W5" s="11">
        <v>20</v>
      </c>
      <c r="X5" s="11">
        <v>10</v>
      </c>
      <c r="Y5" s="11">
        <v>20</v>
      </c>
      <c r="Z5" s="11">
        <v>3</v>
      </c>
      <c r="AA5" s="11">
        <f t="shared" si="8"/>
        <v>3</v>
      </c>
      <c r="AB5" s="11">
        <v>80</v>
      </c>
      <c r="AC5" s="11">
        <v>10</v>
      </c>
      <c r="AD5" s="11">
        <f t="shared" si="9"/>
        <v>10</v>
      </c>
      <c r="AE5" s="11">
        <v>5</v>
      </c>
      <c r="AF5" s="11">
        <v>15</v>
      </c>
      <c r="AG5" s="11">
        <v>2</v>
      </c>
      <c r="AH5" s="11">
        <v>2</v>
      </c>
      <c r="AI5" s="11">
        <v>2</v>
      </c>
    </row>
    <row r="6" spans="1:35" ht="13.5">
      <c r="A6" s="4" t="s">
        <v>10</v>
      </c>
      <c r="B6" s="4">
        <v>5</v>
      </c>
      <c r="C6" s="11">
        <v>1167</v>
      </c>
      <c r="D6" s="11">
        <v>45</v>
      </c>
      <c r="E6" s="11">
        <v>45</v>
      </c>
      <c r="F6" s="11">
        <v>100</v>
      </c>
      <c r="G6" s="11">
        <v>100</v>
      </c>
      <c r="H6" s="11">
        <v>10</v>
      </c>
      <c r="I6" s="11">
        <v>20</v>
      </c>
      <c r="J6" s="11">
        <v>20</v>
      </c>
      <c r="K6" s="11">
        <f t="shared" si="0"/>
        <v>20</v>
      </c>
      <c r="L6" s="11">
        <v>30</v>
      </c>
      <c r="M6" s="11">
        <v>15</v>
      </c>
      <c r="N6" s="11">
        <f t="shared" si="1"/>
        <v>30</v>
      </c>
      <c r="O6" s="11">
        <f t="shared" si="2"/>
        <v>15</v>
      </c>
      <c r="P6" s="11">
        <f t="shared" si="3"/>
        <v>30</v>
      </c>
      <c r="Q6" s="11">
        <f t="shared" si="4"/>
        <v>15</v>
      </c>
      <c r="R6" s="11">
        <v>15</v>
      </c>
      <c r="S6" s="11">
        <f t="shared" si="5"/>
        <v>15</v>
      </c>
      <c r="T6" s="11">
        <f t="shared" si="6"/>
        <v>15</v>
      </c>
      <c r="U6" s="11">
        <f t="shared" si="7"/>
        <v>15</v>
      </c>
      <c r="V6" s="11">
        <v>300</v>
      </c>
      <c r="W6" s="11">
        <v>20</v>
      </c>
      <c r="X6" s="11">
        <v>20</v>
      </c>
      <c r="Y6" s="11">
        <v>20</v>
      </c>
      <c r="Z6" s="11">
        <v>3</v>
      </c>
      <c r="AA6" s="11">
        <f t="shared" si="8"/>
        <v>3</v>
      </c>
      <c r="AB6" s="11">
        <f>10*B6+C6/20</f>
        <v>108.35</v>
      </c>
      <c r="AC6" s="11">
        <v>10</v>
      </c>
      <c r="AD6" s="11">
        <f t="shared" si="9"/>
        <v>10</v>
      </c>
      <c r="AE6" s="11">
        <v>5</v>
      </c>
      <c r="AF6" s="11">
        <v>15</v>
      </c>
      <c r="AG6" s="11">
        <v>2</v>
      </c>
      <c r="AH6" s="11">
        <v>2</v>
      </c>
      <c r="AI6" s="11">
        <v>2</v>
      </c>
    </row>
    <row r="7" spans="1:35" ht="13.5">
      <c r="A7" s="4" t="s">
        <v>11</v>
      </c>
      <c r="B7" s="4">
        <v>1</v>
      </c>
      <c r="C7" s="11">
        <v>80</v>
      </c>
      <c r="D7" s="11">
        <v>5</v>
      </c>
      <c r="E7" s="11">
        <v>5</v>
      </c>
      <c r="F7" s="11">
        <v>10</v>
      </c>
      <c r="G7" s="11">
        <v>10</v>
      </c>
      <c r="H7" s="11">
        <v>5</v>
      </c>
      <c r="I7" s="11">
        <v>5</v>
      </c>
      <c r="J7" s="11">
        <v>5</v>
      </c>
      <c r="K7" s="11">
        <f t="shared" si="0"/>
        <v>5</v>
      </c>
      <c r="L7" s="11">
        <v>5</v>
      </c>
      <c r="M7" s="11">
        <v>5</v>
      </c>
      <c r="N7" s="11">
        <f t="shared" si="1"/>
        <v>5</v>
      </c>
      <c r="O7" s="11">
        <f t="shared" si="2"/>
        <v>5</v>
      </c>
      <c r="P7" s="11">
        <f t="shared" si="3"/>
        <v>5</v>
      </c>
      <c r="Q7" s="11">
        <f t="shared" si="4"/>
        <v>5</v>
      </c>
      <c r="R7" s="11">
        <v>5</v>
      </c>
      <c r="S7" s="11">
        <f t="shared" si="5"/>
        <v>5</v>
      </c>
      <c r="T7" s="11">
        <f t="shared" si="6"/>
        <v>5</v>
      </c>
      <c r="U7" s="11">
        <f t="shared" si="7"/>
        <v>5</v>
      </c>
      <c r="V7" s="11">
        <v>30</v>
      </c>
      <c r="W7" s="11">
        <v>20</v>
      </c>
      <c r="X7" s="11">
        <v>5</v>
      </c>
      <c r="Y7" s="11">
        <v>20</v>
      </c>
      <c r="Z7" s="11">
        <v>3</v>
      </c>
      <c r="AA7" s="11">
        <f t="shared" si="8"/>
        <v>3</v>
      </c>
      <c r="AB7" s="11">
        <v>20</v>
      </c>
      <c r="AC7" s="11">
        <v>10</v>
      </c>
      <c r="AD7" s="11">
        <f t="shared" si="9"/>
        <v>10</v>
      </c>
      <c r="AE7" s="11">
        <f>B7*5</f>
        <v>5</v>
      </c>
      <c r="AF7" s="11">
        <v>15</v>
      </c>
      <c r="AG7" s="11">
        <v>2</v>
      </c>
      <c r="AH7" s="11">
        <v>2</v>
      </c>
      <c r="AI7" s="11">
        <v>2</v>
      </c>
    </row>
    <row r="8" spans="1:35" ht="13.5">
      <c r="A8" s="4" t="s">
        <v>12</v>
      </c>
      <c r="B8" s="4">
        <v>2</v>
      </c>
      <c r="C8" s="11">
        <v>333</v>
      </c>
      <c r="D8" s="11">
        <v>20</v>
      </c>
      <c r="E8" s="11">
        <v>20</v>
      </c>
      <c r="F8" s="11">
        <v>30</v>
      </c>
      <c r="G8" s="11">
        <v>30</v>
      </c>
      <c r="H8" s="11">
        <v>5</v>
      </c>
      <c r="I8" s="11">
        <f>B8*2+1</f>
        <v>5</v>
      </c>
      <c r="J8" s="11">
        <f>B8*2+1</f>
        <v>5</v>
      </c>
      <c r="K8" s="11">
        <f t="shared" si="0"/>
        <v>5</v>
      </c>
      <c r="L8" s="11">
        <v>10</v>
      </c>
      <c r="M8" s="11">
        <v>5</v>
      </c>
      <c r="N8" s="11">
        <f t="shared" si="1"/>
        <v>10</v>
      </c>
      <c r="O8" s="11">
        <f t="shared" si="2"/>
        <v>5</v>
      </c>
      <c r="P8" s="11">
        <f t="shared" si="3"/>
        <v>10</v>
      </c>
      <c r="Q8" s="11">
        <f t="shared" si="4"/>
        <v>5</v>
      </c>
      <c r="R8" s="11">
        <v>5</v>
      </c>
      <c r="S8" s="11">
        <f t="shared" si="5"/>
        <v>5</v>
      </c>
      <c r="T8" s="11">
        <f t="shared" si="6"/>
        <v>5</v>
      </c>
      <c r="U8" s="11">
        <f t="shared" si="7"/>
        <v>5</v>
      </c>
      <c r="V8" s="11">
        <v>100</v>
      </c>
      <c r="W8" s="11">
        <v>20</v>
      </c>
      <c r="X8" s="11">
        <f>B8*2+1</f>
        <v>5</v>
      </c>
      <c r="Y8" s="11">
        <v>20</v>
      </c>
      <c r="Z8" s="11">
        <v>3</v>
      </c>
      <c r="AA8" s="11">
        <f t="shared" si="8"/>
        <v>3</v>
      </c>
      <c r="AB8" s="11">
        <v>40</v>
      </c>
      <c r="AC8" s="11">
        <v>10</v>
      </c>
      <c r="AD8" s="11">
        <f t="shared" si="9"/>
        <v>10</v>
      </c>
      <c r="AE8" s="11">
        <v>5</v>
      </c>
      <c r="AF8" s="11">
        <v>15</v>
      </c>
      <c r="AG8" s="11">
        <v>2</v>
      </c>
      <c r="AH8" s="11">
        <v>2</v>
      </c>
      <c r="AI8" s="11">
        <v>2</v>
      </c>
    </row>
    <row r="9" spans="1:35" ht="13.5">
      <c r="A9" s="4" t="s">
        <v>13</v>
      </c>
      <c r="B9" s="4">
        <v>2</v>
      </c>
      <c r="C9" s="11">
        <v>179</v>
      </c>
      <c r="D9" s="11">
        <v>10</v>
      </c>
      <c r="E9" s="11">
        <v>10</v>
      </c>
      <c r="F9" s="11">
        <v>20</v>
      </c>
      <c r="G9" s="11">
        <v>20</v>
      </c>
      <c r="H9" s="11">
        <v>5</v>
      </c>
      <c r="I9" s="11">
        <f>B9*2+1</f>
        <v>5</v>
      </c>
      <c r="J9" s="11">
        <f>B9*2+1</f>
        <v>5</v>
      </c>
      <c r="K9" s="11">
        <f t="shared" si="0"/>
        <v>5</v>
      </c>
      <c r="L9" s="11">
        <v>10</v>
      </c>
      <c r="M9" s="11">
        <v>5</v>
      </c>
      <c r="N9" s="11">
        <f t="shared" si="1"/>
        <v>10</v>
      </c>
      <c r="O9" s="11">
        <f t="shared" si="2"/>
        <v>5</v>
      </c>
      <c r="P9" s="11">
        <f t="shared" si="3"/>
        <v>10</v>
      </c>
      <c r="Q9" s="11">
        <f t="shared" si="4"/>
        <v>5</v>
      </c>
      <c r="R9" s="11">
        <v>5</v>
      </c>
      <c r="S9" s="11">
        <f t="shared" si="5"/>
        <v>5</v>
      </c>
      <c r="T9" s="11">
        <f t="shared" si="6"/>
        <v>5</v>
      </c>
      <c r="U9" s="11">
        <f t="shared" si="7"/>
        <v>5</v>
      </c>
      <c r="V9" s="11">
        <v>50</v>
      </c>
      <c r="W9" s="11">
        <v>20</v>
      </c>
      <c r="X9" s="11">
        <f>B9*2+1</f>
        <v>5</v>
      </c>
      <c r="Y9" s="11">
        <v>20</v>
      </c>
      <c r="Z9" s="11">
        <v>3</v>
      </c>
      <c r="AA9" s="11">
        <f t="shared" si="8"/>
        <v>3</v>
      </c>
      <c r="AB9" s="11">
        <v>60</v>
      </c>
      <c r="AC9" s="11">
        <v>10</v>
      </c>
      <c r="AD9" s="11">
        <f t="shared" si="9"/>
        <v>10</v>
      </c>
      <c r="AE9" s="11">
        <v>5</v>
      </c>
      <c r="AF9" s="11">
        <v>15</v>
      </c>
      <c r="AG9" s="11">
        <v>2</v>
      </c>
      <c r="AH9" s="11">
        <v>2</v>
      </c>
      <c r="AI9" s="11">
        <v>2</v>
      </c>
    </row>
    <row r="10" spans="1:35" ht="13.5">
      <c r="A10" s="4" t="s">
        <v>14</v>
      </c>
      <c r="B10" s="4">
        <v>2</v>
      </c>
      <c r="C10" s="11">
        <v>25</v>
      </c>
      <c r="D10" s="11">
        <v>5</v>
      </c>
      <c r="E10" s="11">
        <v>5</v>
      </c>
      <c r="F10" s="11">
        <v>10</v>
      </c>
      <c r="G10" s="11">
        <v>10</v>
      </c>
      <c r="H10" s="11">
        <v>5</v>
      </c>
      <c r="I10" s="11">
        <f>B10*2+1</f>
        <v>5</v>
      </c>
      <c r="J10" s="11">
        <f>B10*2+1</f>
        <v>5</v>
      </c>
      <c r="K10" s="11">
        <f t="shared" si="0"/>
        <v>5</v>
      </c>
      <c r="L10" s="11">
        <v>5</v>
      </c>
      <c r="M10" s="11">
        <v>5</v>
      </c>
      <c r="N10" s="11">
        <f t="shared" si="1"/>
        <v>5</v>
      </c>
      <c r="O10" s="11">
        <f t="shared" si="2"/>
        <v>5</v>
      </c>
      <c r="P10" s="11">
        <f t="shared" si="3"/>
        <v>5</v>
      </c>
      <c r="Q10" s="11">
        <f t="shared" si="4"/>
        <v>5</v>
      </c>
      <c r="R10" s="11">
        <v>5</v>
      </c>
      <c r="S10" s="11">
        <f t="shared" si="5"/>
        <v>5</v>
      </c>
      <c r="T10" s="11">
        <f t="shared" si="6"/>
        <v>5</v>
      </c>
      <c r="U10" s="11">
        <f t="shared" si="7"/>
        <v>5</v>
      </c>
      <c r="V10" s="11">
        <v>10</v>
      </c>
      <c r="W10" s="11">
        <v>20</v>
      </c>
      <c r="X10" s="11">
        <f>B10*2+1</f>
        <v>5</v>
      </c>
      <c r="Y10" s="11">
        <v>20</v>
      </c>
      <c r="Z10" s="11">
        <v>3</v>
      </c>
      <c r="AA10" s="11">
        <f t="shared" si="8"/>
        <v>3</v>
      </c>
      <c r="AB10" s="11">
        <v>30</v>
      </c>
      <c r="AC10" s="11">
        <v>10</v>
      </c>
      <c r="AD10" s="11">
        <f t="shared" si="9"/>
        <v>10</v>
      </c>
      <c r="AE10" s="11">
        <v>5</v>
      </c>
      <c r="AF10" s="11">
        <v>15</v>
      </c>
      <c r="AG10" s="11">
        <v>2</v>
      </c>
      <c r="AH10" s="11">
        <v>2</v>
      </c>
      <c r="AI10" s="11">
        <v>2</v>
      </c>
    </row>
    <row r="11" spans="1:35" ht="13.5">
      <c r="A11" s="4" t="s">
        <v>15</v>
      </c>
      <c r="B11" s="4">
        <v>3</v>
      </c>
      <c r="C11" s="11">
        <v>468</v>
      </c>
      <c r="D11" s="11">
        <v>25</v>
      </c>
      <c r="E11" s="11">
        <v>25</v>
      </c>
      <c r="F11" s="11">
        <v>50</v>
      </c>
      <c r="G11" s="11">
        <v>50</v>
      </c>
      <c r="H11" s="11">
        <v>5</v>
      </c>
      <c r="I11" s="11">
        <v>10</v>
      </c>
      <c r="J11" s="11">
        <v>10</v>
      </c>
      <c r="K11" s="11">
        <f t="shared" si="0"/>
        <v>10</v>
      </c>
      <c r="L11" s="11">
        <v>10</v>
      </c>
      <c r="M11" s="11">
        <v>5</v>
      </c>
      <c r="N11" s="11">
        <f t="shared" si="1"/>
        <v>10</v>
      </c>
      <c r="O11" s="11">
        <f t="shared" si="2"/>
        <v>5</v>
      </c>
      <c r="P11" s="11">
        <f t="shared" si="3"/>
        <v>10</v>
      </c>
      <c r="Q11" s="11">
        <f t="shared" si="4"/>
        <v>5</v>
      </c>
      <c r="R11" s="11">
        <v>5</v>
      </c>
      <c r="S11" s="11">
        <f t="shared" si="5"/>
        <v>5</v>
      </c>
      <c r="T11" s="11">
        <f t="shared" si="6"/>
        <v>5</v>
      </c>
      <c r="U11" s="11">
        <f t="shared" si="7"/>
        <v>5</v>
      </c>
      <c r="V11" s="11">
        <v>150</v>
      </c>
      <c r="W11" s="11">
        <v>20</v>
      </c>
      <c r="X11" s="11">
        <v>10</v>
      </c>
      <c r="Y11" s="11">
        <v>20</v>
      </c>
      <c r="Z11" s="11">
        <v>3</v>
      </c>
      <c r="AA11" s="11">
        <f t="shared" si="8"/>
        <v>3</v>
      </c>
      <c r="AB11" s="11">
        <v>60</v>
      </c>
      <c r="AC11" s="11">
        <v>10</v>
      </c>
      <c r="AD11" s="11">
        <f t="shared" si="9"/>
        <v>10</v>
      </c>
      <c r="AE11" s="11">
        <v>5</v>
      </c>
      <c r="AF11" s="11">
        <v>15</v>
      </c>
      <c r="AG11" s="11">
        <v>2</v>
      </c>
      <c r="AH11" s="11">
        <v>2</v>
      </c>
      <c r="AI11" s="11">
        <v>2</v>
      </c>
    </row>
    <row r="12" spans="1:35" ht="13.5">
      <c r="A12" s="4" t="s">
        <v>16</v>
      </c>
      <c r="B12" s="4">
        <v>1</v>
      </c>
      <c r="C12" s="11">
        <v>117</v>
      </c>
      <c r="D12" s="11">
        <v>10</v>
      </c>
      <c r="E12" s="11">
        <v>10</v>
      </c>
      <c r="F12" s="11">
        <v>20</v>
      </c>
      <c r="G12" s="11">
        <v>20</v>
      </c>
      <c r="H12" s="11">
        <v>5</v>
      </c>
      <c r="I12" s="11">
        <v>5</v>
      </c>
      <c r="J12" s="11">
        <v>5</v>
      </c>
      <c r="K12" s="11">
        <f t="shared" si="0"/>
        <v>5</v>
      </c>
      <c r="L12" s="11">
        <v>10</v>
      </c>
      <c r="M12" s="11">
        <v>5</v>
      </c>
      <c r="N12" s="11">
        <f t="shared" si="1"/>
        <v>10</v>
      </c>
      <c r="O12" s="11">
        <f t="shared" si="2"/>
        <v>5</v>
      </c>
      <c r="P12" s="11">
        <f t="shared" si="3"/>
        <v>10</v>
      </c>
      <c r="Q12" s="11">
        <f t="shared" si="4"/>
        <v>5</v>
      </c>
      <c r="R12" s="11">
        <v>5</v>
      </c>
      <c r="S12" s="11">
        <f t="shared" si="5"/>
        <v>5</v>
      </c>
      <c r="T12" s="11">
        <f t="shared" si="6"/>
        <v>5</v>
      </c>
      <c r="U12" s="11">
        <f t="shared" si="7"/>
        <v>5</v>
      </c>
      <c r="V12" s="11">
        <v>40</v>
      </c>
      <c r="W12" s="11">
        <v>20</v>
      </c>
      <c r="X12" s="11">
        <v>5</v>
      </c>
      <c r="Y12" s="11">
        <v>20</v>
      </c>
      <c r="Z12" s="11">
        <v>3</v>
      </c>
      <c r="AA12" s="11">
        <f t="shared" si="8"/>
        <v>3</v>
      </c>
      <c r="AB12" s="11">
        <v>20</v>
      </c>
      <c r="AC12" s="11">
        <v>10</v>
      </c>
      <c r="AD12" s="11">
        <f t="shared" si="9"/>
        <v>10</v>
      </c>
      <c r="AE12" s="11">
        <f>B12*5</f>
        <v>5</v>
      </c>
      <c r="AF12" s="11">
        <v>15</v>
      </c>
      <c r="AG12" s="11">
        <v>2</v>
      </c>
      <c r="AH12" s="11">
        <v>2</v>
      </c>
      <c r="AI12" s="11">
        <v>2</v>
      </c>
    </row>
    <row r="13" spans="1:35" ht="13.5">
      <c r="A13" s="4" t="s">
        <v>17</v>
      </c>
      <c r="B13" s="4">
        <v>1</v>
      </c>
      <c r="C13" s="11">
        <v>88</v>
      </c>
      <c r="D13" s="11">
        <v>5</v>
      </c>
      <c r="E13" s="11">
        <v>5</v>
      </c>
      <c r="F13" s="11">
        <v>20</v>
      </c>
      <c r="G13" s="11">
        <v>20</v>
      </c>
      <c r="H13" s="11">
        <v>5</v>
      </c>
      <c r="I13" s="11">
        <v>5</v>
      </c>
      <c r="J13" s="11">
        <v>5</v>
      </c>
      <c r="K13" s="11">
        <f t="shared" si="0"/>
        <v>5</v>
      </c>
      <c r="L13" s="11">
        <v>5</v>
      </c>
      <c r="M13" s="11">
        <v>5</v>
      </c>
      <c r="N13" s="11">
        <f t="shared" si="1"/>
        <v>5</v>
      </c>
      <c r="O13" s="11">
        <f t="shared" si="2"/>
        <v>5</v>
      </c>
      <c r="P13" s="11">
        <f t="shared" si="3"/>
        <v>5</v>
      </c>
      <c r="Q13" s="11">
        <f t="shared" si="4"/>
        <v>5</v>
      </c>
      <c r="R13" s="11">
        <v>5</v>
      </c>
      <c r="S13" s="11">
        <f t="shared" si="5"/>
        <v>5</v>
      </c>
      <c r="T13" s="11">
        <f t="shared" si="6"/>
        <v>5</v>
      </c>
      <c r="U13" s="11">
        <f t="shared" si="7"/>
        <v>5</v>
      </c>
      <c r="V13" s="11">
        <v>30</v>
      </c>
      <c r="W13" s="11">
        <v>20</v>
      </c>
      <c r="X13" s="11">
        <v>5</v>
      </c>
      <c r="Y13" s="11">
        <v>20</v>
      </c>
      <c r="Z13" s="11">
        <v>3</v>
      </c>
      <c r="AA13" s="11">
        <f t="shared" si="8"/>
        <v>3</v>
      </c>
      <c r="AB13" s="11">
        <v>20</v>
      </c>
      <c r="AC13" s="11">
        <v>10</v>
      </c>
      <c r="AD13" s="11">
        <f t="shared" si="9"/>
        <v>10</v>
      </c>
      <c r="AE13" s="11">
        <f>B13*5</f>
        <v>5</v>
      </c>
      <c r="AF13" s="11">
        <v>15</v>
      </c>
      <c r="AG13" s="11">
        <v>2</v>
      </c>
      <c r="AH13" s="11">
        <v>2</v>
      </c>
      <c r="AI13" s="11">
        <v>2</v>
      </c>
    </row>
    <row r="14" spans="1:35" ht="13.5">
      <c r="A14" s="4" t="s">
        <v>18</v>
      </c>
      <c r="B14" s="4">
        <v>2</v>
      </c>
      <c r="C14" s="11">
        <v>117</v>
      </c>
      <c r="D14" s="11">
        <v>10</v>
      </c>
      <c r="E14" s="11">
        <v>10</v>
      </c>
      <c r="F14" s="11">
        <v>20</v>
      </c>
      <c r="G14" s="11">
        <v>20</v>
      </c>
      <c r="H14" s="11">
        <v>5</v>
      </c>
      <c r="I14" s="11">
        <f>B14*2+1</f>
        <v>5</v>
      </c>
      <c r="J14" s="11">
        <f>B14*2+1</f>
        <v>5</v>
      </c>
      <c r="K14" s="11">
        <f t="shared" si="0"/>
        <v>5</v>
      </c>
      <c r="L14" s="11">
        <v>10</v>
      </c>
      <c r="M14" s="11">
        <v>5</v>
      </c>
      <c r="N14" s="11">
        <f t="shared" si="1"/>
        <v>10</v>
      </c>
      <c r="O14" s="11">
        <f t="shared" si="2"/>
        <v>5</v>
      </c>
      <c r="P14" s="11">
        <f t="shared" si="3"/>
        <v>10</v>
      </c>
      <c r="Q14" s="11">
        <f t="shared" si="4"/>
        <v>5</v>
      </c>
      <c r="R14" s="11">
        <v>5</v>
      </c>
      <c r="S14" s="11">
        <f t="shared" si="5"/>
        <v>5</v>
      </c>
      <c r="T14" s="11">
        <f t="shared" si="6"/>
        <v>5</v>
      </c>
      <c r="U14" s="11">
        <f t="shared" si="7"/>
        <v>5</v>
      </c>
      <c r="V14" s="11">
        <v>40</v>
      </c>
      <c r="W14" s="11">
        <v>20</v>
      </c>
      <c r="X14" s="11">
        <f>B14*2+1</f>
        <v>5</v>
      </c>
      <c r="Y14" s="11">
        <v>20</v>
      </c>
      <c r="Z14" s="11">
        <v>3</v>
      </c>
      <c r="AA14" s="11">
        <f t="shared" si="8"/>
        <v>3</v>
      </c>
      <c r="AB14" s="11">
        <v>30</v>
      </c>
      <c r="AC14" s="11">
        <v>10</v>
      </c>
      <c r="AD14" s="11">
        <f t="shared" si="9"/>
        <v>10</v>
      </c>
      <c r="AE14" s="11">
        <v>5</v>
      </c>
      <c r="AF14" s="11">
        <v>15</v>
      </c>
      <c r="AG14" s="11">
        <v>2</v>
      </c>
      <c r="AH14" s="11">
        <v>2</v>
      </c>
      <c r="AI14" s="11">
        <v>2</v>
      </c>
    </row>
    <row r="15" spans="1:35" ht="13.5">
      <c r="A15" s="4" t="s">
        <v>19</v>
      </c>
      <c r="B15" s="4">
        <v>3</v>
      </c>
      <c r="C15" s="11">
        <v>378</v>
      </c>
      <c r="D15" s="11">
        <v>20</v>
      </c>
      <c r="E15" s="11">
        <v>20</v>
      </c>
      <c r="F15" s="11">
        <v>40</v>
      </c>
      <c r="G15" s="11">
        <v>40</v>
      </c>
      <c r="H15" s="11">
        <v>5</v>
      </c>
      <c r="I15" s="11">
        <v>10</v>
      </c>
      <c r="J15" s="11">
        <v>10</v>
      </c>
      <c r="K15" s="11">
        <f t="shared" si="0"/>
        <v>10</v>
      </c>
      <c r="L15" s="11">
        <v>10</v>
      </c>
      <c r="M15" s="11">
        <v>5</v>
      </c>
      <c r="N15" s="11">
        <f t="shared" si="1"/>
        <v>10</v>
      </c>
      <c r="O15" s="11">
        <f t="shared" si="2"/>
        <v>5</v>
      </c>
      <c r="P15" s="11">
        <f t="shared" si="3"/>
        <v>10</v>
      </c>
      <c r="Q15" s="11">
        <f t="shared" si="4"/>
        <v>5</v>
      </c>
      <c r="R15" s="11">
        <v>5</v>
      </c>
      <c r="S15" s="11">
        <f t="shared" si="5"/>
        <v>5</v>
      </c>
      <c r="T15" s="11">
        <f t="shared" si="6"/>
        <v>5</v>
      </c>
      <c r="U15" s="11">
        <f t="shared" si="7"/>
        <v>5</v>
      </c>
      <c r="V15" s="11">
        <v>100</v>
      </c>
      <c r="W15" s="11">
        <v>20</v>
      </c>
      <c r="X15" s="11">
        <v>10</v>
      </c>
      <c r="Y15" s="11">
        <v>20</v>
      </c>
      <c r="Z15" s="11">
        <v>3</v>
      </c>
      <c r="AA15" s="11">
        <f t="shared" si="8"/>
        <v>3</v>
      </c>
      <c r="AB15" s="11">
        <v>60</v>
      </c>
      <c r="AC15" s="11">
        <v>10</v>
      </c>
      <c r="AD15" s="11">
        <f t="shared" si="9"/>
        <v>10</v>
      </c>
      <c r="AE15" s="11">
        <v>5</v>
      </c>
      <c r="AF15" s="11">
        <v>15</v>
      </c>
      <c r="AG15" s="11">
        <v>2</v>
      </c>
      <c r="AH15" s="11">
        <v>2</v>
      </c>
      <c r="AI15" s="11">
        <v>2</v>
      </c>
    </row>
    <row r="16" spans="1:35" ht="13.5">
      <c r="A16" s="4" t="s">
        <v>20</v>
      </c>
      <c r="B16" s="4">
        <v>1</v>
      </c>
      <c r="C16" s="11">
        <v>22</v>
      </c>
      <c r="D16" s="11">
        <v>5</v>
      </c>
      <c r="E16" s="11">
        <v>5</v>
      </c>
      <c r="F16" s="11">
        <v>10</v>
      </c>
      <c r="G16" s="11">
        <v>10</v>
      </c>
      <c r="H16" s="11">
        <v>5</v>
      </c>
      <c r="I16" s="11">
        <v>5</v>
      </c>
      <c r="J16" s="11">
        <v>5</v>
      </c>
      <c r="K16" s="11">
        <f t="shared" si="0"/>
        <v>5</v>
      </c>
      <c r="L16" s="11">
        <v>5</v>
      </c>
      <c r="M16" s="11">
        <v>5</v>
      </c>
      <c r="N16" s="11">
        <f t="shared" si="1"/>
        <v>5</v>
      </c>
      <c r="O16" s="11">
        <f t="shared" si="2"/>
        <v>5</v>
      </c>
      <c r="P16" s="11">
        <f t="shared" si="3"/>
        <v>5</v>
      </c>
      <c r="Q16" s="11">
        <f t="shared" si="4"/>
        <v>5</v>
      </c>
      <c r="R16" s="11">
        <v>5</v>
      </c>
      <c r="S16" s="11">
        <f t="shared" si="5"/>
        <v>5</v>
      </c>
      <c r="T16" s="11">
        <f t="shared" si="6"/>
        <v>5</v>
      </c>
      <c r="U16" s="11">
        <f t="shared" si="7"/>
        <v>5</v>
      </c>
      <c r="V16" s="11">
        <v>10</v>
      </c>
      <c r="W16" s="11">
        <v>20</v>
      </c>
      <c r="X16" s="11">
        <v>5</v>
      </c>
      <c r="Y16" s="11">
        <v>20</v>
      </c>
      <c r="Z16" s="11">
        <v>3</v>
      </c>
      <c r="AA16" s="11">
        <f t="shared" si="8"/>
        <v>3</v>
      </c>
      <c r="AB16" s="11">
        <v>20</v>
      </c>
      <c r="AC16" s="11">
        <v>10</v>
      </c>
      <c r="AD16" s="11">
        <f t="shared" si="9"/>
        <v>10</v>
      </c>
      <c r="AE16" s="11">
        <f>B16*5</f>
        <v>5</v>
      </c>
      <c r="AF16" s="11">
        <v>15</v>
      </c>
      <c r="AG16" s="11">
        <v>2</v>
      </c>
      <c r="AH16" s="11">
        <v>2</v>
      </c>
      <c r="AI16" s="11">
        <v>2</v>
      </c>
    </row>
    <row r="17" spans="1:35" ht="13.5">
      <c r="A17" s="4" t="s">
        <v>21</v>
      </c>
      <c r="B17" s="4">
        <v>1</v>
      </c>
      <c r="C17" s="11">
        <v>64</v>
      </c>
      <c r="D17" s="11">
        <v>5</v>
      </c>
      <c r="E17" s="11">
        <v>5</v>
      </c>
      <c r="F17" s="11">
        <v>10</v>
      </c>
      <c r="G17" s="11">
        <v>10</v>
      </c>
      <c r="H17" s="11">
        <v>5</v>
      </c>
      <c r="I17" s="11">
        <v>5</v>
      </c>
      <c r="J17" s="11">
        <v>5</v>
      </c>
      <c r="K17" s="11">
        <f t="shared" si="0"/>
        <v>5</v>
      </c>
      <c r="L17" s="11">
        <v>5</v>
      </c>
      <c r="M17" s="11">
        <v>5</v>
      </c>
      <c r="N17" s="11">
        <f t="shared" si="1"/>
        <v>5</v>
      </c>
      <c r="O17" s="11">
        <f t="shared" si="2"/>
        <v>5</v>
      </c>
      <c r="P17" s="11">
        <f t="shared" si="3"/>
        <v>5</v>
      </c>
      <c r="Q17" s="11">
        <f t="shared" si="4"/>
        <v>5</v>
      </c>
      <c r="R17" s="11">
        <v>5</v>
      </c>
      <c r="S17" s="11">
        <f t="shared" si="5"/>
        <v>5</v>
      </c>
      <c r="T17" s="11">
        <f t="shared" si="6"/>
        <v>5</v>
      </c>
      <c r="U17" s="11">
        <f t="shared" si="7"/>
        <v>5</v>
      </c>
      <c r="V17" s="11">
        <v>20</v>
      </c>
      <c r="W17" s="11">
        <v>20</v>
      </c>
      <c r="X17" s="11">
        <v>5</v>
      </c>
      <c r="Y17" s="11">
        <v>20</v>
      </c>
      <c r="Z17" s="11">
        <v>3</v>
      </c>
      <c r="AA17" s="11">
        <f t="shared" si="8"/>
        <v>3</v>
      </c>
      <c r="AB17" s="11">
        <v>20</v>
      </c>
      <c r="AC17" s="11">
        <v>10</v>
      </c>
      <c r="AD17" s="11">
        <f t="shared" si="9"/>
        <v>10</v>
      </c>
      <c r="AE17" s="11">
        <f>B17*5</f>
        <v>5</v>
      </c>
      <c r="AF17" s="11">
        <v>15</v>
      </c>
      <c r="AG17" s="11">
        <v>2</v>
      </c>
      <c r="AH17" s="11">
        <v>2</v>
      </c>
      <c r="AI17" s="11">
        <v>2</v>
      </c>
    </row>
    <row r="18" spans="1:35" ht="13.5">
      <c r="A18" s="4" t="s">
        <v>22</v>
      </c>
      <c r="B18" s="4">
        <v>1</v>
      </c>
      <c r="C18" s="11">
        <v>32</v>
      </c>
      <c r="D18" s="11">
        <v>5</v>
      </c>
      <c r="E18" s="11">
        <v>5</v>
      </c>
      <c r="F18" s="11">
        <v>10</v>
      </c>
      <c r="G18" s="11">
        <v>10</v>
      </c>
      <c r="H18" s="11">
        <v>5</v>
      </c>
      <c r="I18" s="11">
        <v>5</v>
      </c>
      <c r="J18" s="11">
        <v>5</v>
      </c>
      <c r="K18" s="11">
        <f t="shared" si="0"/>
        <v>5</v>
      </c>
      <c r="L18" s="11">
        <v>5</v>
      </c>
      <c r="M18" s="11">
        <v>5</v>
      </c>
      <c r="N18" s="11">
        <f t="shared" si="1"/>
        <v>5</v>
      </c>
      <c r="O18" s="11">
        <f t="shared" si="2"/>
        <v>5</v>
      </c>
      <c r="P18" s="11">
        <f t="shared" si="3"/>
        <v>5</v>
      </c>
      <c r="Q18" s="11">
        <f t="shared" si="4"/>
        <v>5</v>
      </c>
      <c r="R18" s="11">
        <v>5</v>
      </c>
      <c r="S18" s="11">
        <f t="shared" si="5"/>
        <v>5</v>
      </c>
      <c r="T18" s="11">
        <f t="shared" si="6"/>
        <v>5</v>
      </c>
      <c r="U18" s="11">
        <f t="shared" si="7"/>
        <v>5</v>
      </c>
      <c r="V18" s="11">
        <v>10</v>
      </c>
      <c r="W18" s="11">
        <v>20</v>
      </c>
      <c r="X18" s="11">
        <v>5</v>
      </c>
      <c r="Y18" s="11">
        <v>20</v>
      </c>
      <c r="Z18" s="11">
        <v>3</v>
      </c>
      <c r="AA18" s="11">
        <f t="shared" si="8"/>
        <v>3</v>
      </c>
      <c r="AB18" s="11">
        <v>20</v>
      </c>
      <c r="AC18" s="11">
        <v>10</v>
      </c>
      <c r="AD18" s="11">
        <f t="shared" si="9"/>
        <v>10</v>
      </c>
      <c r="AE18" s="11">
        <f>B18*5</f>
        <v>5</v>
      </c>
      <c r="AF18" s="11">
        <v>15</v>
      </c>
      <c r="AG18" s="11">
        <v>2</v>
      </c>
      <c r="AH18" s="11">
        <v>2</v>
      </c>
      <c r="AI18" s="11">
        <v>2</v>
      </c>
    </row>
    <row r="19" spans="1:35" ht="13.5">
      <c r="A19" s="4" t="s">
        <v>23</v>
      </c>
      <c r="B19" s="4">
        <v>1</v>
      </c>
      <c r="C19" s="11">
        <v>90</v>
      </c>
      <c r="D19" s="11">
        <v>5</v>
      </c>
      <c r="E19" s="11">
        <v>5</v>
      </c>
      <c r="F19" s="11">
        <v>10</v>
      </c>
      <c r="G19" s="11">
        <v>10</v>
      </c>
      <c r="H19" s="11">
        <v>5</v>
      </c>
      <c r="I19" s="11">
        <v>5</v>
      </c>
      <c r="J19" s="11">
        <v>5</v>
      </c>
      <c r="K19" s="11">
        <f t="shared" si="0"/>
        <v>5</v>
      </c>
      <c r="L19" s="11">
        <v>5</v>
      </c>
      <c r="M19" s="11">
        <v>5</v>
      </c>
      <c r="N19" s="11">
        <f t="shared" si="1"/>
        <v>5</v>
      </c>
      <c r="O19" s="11">
        <f t="shared" si="2"/>
        <v>5</v>
      </c>
      <c r="P19" s="11">
        <f t="shared" si="3"/>
        <v>5</v>
      </c>
      <c r="Q19" s="11">
        <f t="shared" si="4"/>
        <v>5</v>
      </c>
      <c r="R19" s="11">
        <v>5</v>
      </c>
      <c r="S19" s="11">
        <f t="shared" si="5"/>
        <v>5</v>
      </c>
      <c r="T19" s="11">
        <f t="shared" si="6"/>
        <v>5</v>
      </c>
      <c r="U19" s="11">
        <f t="shared" si="7"/>
        <v>5</v>
      </c>
      <c r="V19" s="11">
        <v>30</v>
      </c>
      <c r="W19" s="11">
        <v>20</v>
      </c>
      <c r="X19" s="11">
        <v>5</v>
      </c>
      <c r="Y19" s="11">
        <v>20</v>
      </c>
      <c r="Z19" s="11">
        <v>3</v>
      </c>
      <c r="AA19" s="11">
        <f t="shared" si="8"/>
        <v>3</v>
      </c>
      <c r="AB19" s="11">
        <v>20</v>
      </c>
      <c r="AC19" s="11">
        <v>10</v>
      </c>
      <c r="AD19" s="11">
        <f t="shared" si="9"/>
        <v>10</v>
      </c>
      <c r="AE19" s="11">
        <f>B19*5</f>
        <v>5</v>
      </c>
      <c r="AF19" s="11">
        <v>15</v>
      </c>
      <c r="AG19" s="11">
        <v>2</v>
      </c>
      <c r="AH19" s="11">
        <v>2</v>
      </c>
      <c r="AI19" s="11">
        <v>2</v>
      </c>
    </row>
    <row r="20" spans="1:35" ht="13.5">
      <c r="A20" s="4" t="s">
        <v>24</v>
      </c>
      <c r="B20" s="4">
        <v>1</v>
      </c>
      <c r="C20" s="11">
        <v>59</v>
      </c>
      <c r="D20" s="11">
        <v>5</v>
      </c>
      <c r="E20" s="11">
        <v>5</v>
      </c>
      <c r="F20" s="11">
        <v>10</v>
      </c>
      <c r="G20" s="11">
        <v>10</v>
      </c>
      <c r="H20" s="11">
        <v>5</v>
      </c>
      <c r="I20" s="11">
        <v>5</v>
      </c>
      <c r="J20" s="11">
        <v>5</v>
      </c>
      <c r="K20" s="11">
        <f t="shared" si="0"/>
        <v>5</v>
      </c>
      <c r="L20" s="11">
        <v>5</v>
      </c>
      <c r="M20" s="11">
        <v>5</v>
      </c>
      <c r="N20" s="11">
        <f t="shared" si="1"/>
        <v>5</v>
      </c>
      <c r="O20" s="11">
        <f t="shared" si="2"/>
        <v>5</v>
      </c>
      <c r="P20" s="11">
        <f t="shared" si="3"/>
        <v>5</v>
      </c>
      <c r="Q20" s="11">
        <f t="shared" si="4"/>
        <v>5</v>
      </c>
      <c r="R20" s="11">
        <v>5</v>
      </c>
      <c r="S20" s="11">
        <f t="shared" si="5"/>
        <v>5</v>
      </c>
      <c r="T20" s="11">
        <f t="shared" si="6"/>
        <v>5</v>
      </c>
      <c r="U20" s="11">
        <f t="shared" si="7"/>
        <v>5</v>
      </c>
      <c r="V20" s="11">
        <v>20</v>
      </c>
      <c r="W20" s="11">
        <v>20</v>
      </c>
      <c r="X20" s="11">
        <v>5</v>
      </c>
      <c r="Y20" s="11">
        <v>20</v>
      </c>
      <c r="Z20" s="11">
        <v>3</v>
      </c>
      <c r="AA20" s="11">
        <f t="shared" si="8"/>
        <v>3</v>
      </c>
      <c r="AB20" s="11">
        <v>20</v>
      </c>
      <c r="AC20" s="11">
        <v>10</v>
      </c>
      <c r="AD20" s="11">
        <f t="shared" si="9"/>
        <v>10</v>
      </c>
      <c r="AE20" s="11">
        <f>B20*5</f>
        <v>5</v>
      </c>
      <c r="AF20" s="11">
        <v>15</v>
      </c>
      <c r="AG20" s="11">
        <v>2</v>
      </c>
      <c r="AH20" s="11">
        <v>2</v>
      </c>
      <c r="AI20" s="11">
        <v>2</v>
      </c>
    </row>
    <row r="21" spans="1:35" ht="13.5">
      <c r="A21" s="16" t="s">
        <v>86</v>
      </c>
      <c r="B21" s="11">
        <f aca="true" t="shared" si="10" ref="B21:AI21">SUM(B3:B20)</f>
        <v>38</v>
      </c>
      <c r="C21" s="11">
        <f t="shared" si="10"/>
        <v>4877</v>
      </c>
      <c r="D21" s="11">
        <f t="shared" si="10"/>
        <v>280</v>
      </c>
      <c r="E21" s="11">
        <f t="shared" si="10"/>
        <v>280</v>
      </c>
      <c r="F21" s="11">
        <f t="shared" si="10"/>
        <v>590</v>
      </c>
      <c r="G21" s="11">
        <f t="shared" si="10"/>
        <v>590</v>
      </c>
      <c r="H21" s="11">
        <f t="shared" si="10"/>
        <v>110</v>
      </c>
      <c r="I21" s="11">
        <f t="shared" si="10"/>
        <v>125</v>
      </c>
      <c r="J21" s="11">
        <f t="shared" si="10"/>
        <v>125</v>
      </c>
      <c r="K21" s="11">
        <f t="shared" si="10"/>
        <v>125</v>
      </c>
      <c r="L21" s="11">
        <f t="shared" si="10"/>
        <v>190</v>
      </c>
      <c r="M21" s="11">
        <f t="shared" si="10"/>
        <v>115</v>
      </c>
      <c r="N21" s="11">
        <f t="shared" si="10"/>
        <v>190</v>
      </c>
      <c r="O21" s="11">
        <f t="shared" si="10"/>
        <v>115</v>
      </c>
      <c r="P21" s="11">
        <f t="shared" si="10"/>
        <v>190</v>
      </c>
      <c r="Q21" s="11">
        <f t="shared" si="10"/>
        <v>115</v>
      </c>
      <c r="R21" s="11">
        <f t="shared" si="10"/>
        <v>115</v>
      </c>
      <c r="S21" s="11">
        <f t="shared" si="10"/>
        <v>115</v>
      </c>
      <c r="T21" s="11">
        <f t="shared" si="10"/>
        <v>115</v>
      </c>
      <c r="U21" s="11">
        <f t="shared" si="10"/>
        <v>115</v>
      </c>
      <c r="V21" s="17">
        <f t="shared" si="10"/>
        <v>1440</v>
      </c>
      <c r="W21" s="11">
        <f t="shared" si="10"/>
        <v>360</v>
      </c>
      <c r="X21" s="11">
        <f t="shared" si="10"/>
        <v>125</v>
      </c>
      <c r="Y21" s="11">
        <f t="shared" si="10"/>
        <v>360</v>
      </c>
      <c r="Z21" s="11">
        <f t="shared" si="10"/>
        <v>54</v>
      </c>
      <c r="AA21" s="11">
        <f t="shared" si="10"/>
        <v>54</v>
      </c>
      <c r="AB21" s="11">
        <f t="shared" si="10"/>
        <v>767.95</v>
      </c>
      <c r="AC21" s="11">
        <f t="shared" si="10"/>
        <v>180</v>
      </c>
      <c r="AD21" s="11">
        <f t="shared" si="10"/>
        <v>180</v>
      </c>
      <c r="AE21" s="11">
        <f t="shared" si="10"/>
        <v>90</v>
      </c>
      <c r="AF21" s="11">
        <f t="shared" si="10"/>
        <v>270</v>
      </c>
      <c r="AG21" s="11">
        <f t="shared" si="10"/>
        <v>36</v>
      </c>
      <c r="AH21" s="11">
        <f t="shared" si="10"/>
        <v>36</v>
      </c>
      <c r="AI21" s="11">
        <f t="shared" si="10"/>
        <v>36</v>
      </c>
    </row>
    <row r="22" spans="1:35" ht="13.5">
      <c r="A22" s="4"/>
      <c r="B22" s="4"/>
      <c r="C22" s="14" t="s">
        <v>58</v>
      </c>
      <c r="D22" s="4">
        <v>10</v>
      </c>
      <c r="E22" s="4">
        <v>10</v>
      </c>
      <c r="F22" s="4">
        <v>10</v>
      </c>
      <c r="G22" s="4">
        <v>10</v>
      </c>
      <c r="H22" s="4">
        <v>10</v>
      </c>
      <c r="I22" s="4">
        <v>5</v>
      </c>
      <c r="J22" s="4">
        <v>20</v>
      </c>
      <c r="K22" s="4">
        <v>5</v>
      </c>
      <c r="L22" s="4">
        <v>10</v>
      </c>
      <c r="M22" s="4">
        <v>5</v>
      </c>
      <c r="N22" s="4">
        <v>10</v>
      </c>
      <c r="O22" s="4">
        <v>5</v>
      </c>
      <c r="P22" s="4">
        <v>10</v>
      </c>
      <c r="Q22" s="4">
        <v>5</v>
      </c>
      <c r="R22" s="4">
        <v>5</v>
      </c>
      <c r="S22" s="4">
        <v>5</v>
      </c>
      <c r="T22" s="4">
        <v>5</v>
      </c>
      <c r="U22" s="4">
        <v>5</v>
      </c>
      <c r="V22" s="4">
        <v>10</v>
      </c>
      <c r="W22" s="4">
        <v>10</v>
      </c>
      <c r="X22" s="4">
        <v>5</v>
      </c>
      <c r="Y22" s="4">
        <v>10</v>
      </c>
      <c r="Z22" s="4">
        <v>6</v>
      </c>
      <c r="AA22" s="4">
        <v>6</v>
      </c>
      <c r="AB22" s="4">
        <v>22</v>
      </c>
      <c r="AC22" s="4">
        <v>10</v>
      </c>
      <c r="AD22" s="4">
        <v>10</v>
      </c>
      <c r="AE22" s="4">
        <v>10</v>
      </c>
      <c r="AF22" s="4">
        <v>10</v>
      </c>
      <c r="AG22" s="4">
        <v>14</v>
      </c>
      <c r="AH22" s="4">
        <v>14</v>
      </c>
      <c r="AI22" s="4">
        <v>14</v>
      </c>
    </row>
    <row r="23" spans="1:35" ht="13.5">
      <c r="A23" s="4"/>
      <c r="B23" s="4"/>
      <c r="C23" s="14" t="s">
        <v>87</v>
      </c>
      <c r="D23" s="15">
        <f aca="true" t="shared" si="11" ref="D23:U23">D21+D22</f>
        <v>290</v>
      </c>
      <c r="E23" s="15">
        <f t="shared" si="11"/>
        <v>290</v>
      </c>
      <c r="F23" s="15">
        <f t="shared" si="11"/>
        <v>600</v>
      </c>
      <c r="G23" s="15">
        <f t="shared" si="11"/>
        <v>600</v>
      </c>
      <c r="H23" s="15">
        <f t="shared" si="11"/>
        <v>120</v>
      </c>
      <c r="I23" s="15">
        <f t="shared" si="11"/>
        <v>130</v>
      </c>
      <c r="J23" s="15">
        <f t="shared" si="11"/>
        <v>145</v>
      </c>
      <c r="K23" s="15">
        <f t="shared" si="11"/>
        <v>130</v>
      </c>
      <c r="L23" s="15">
        <f t="shared" si="11"/>
        <v>200</v>
      </c>
      <c r="M23" s="15">
        <f t="shared" si="11"/>
        <v>120</v>
      </c>
      <c r="N23" s="15">
        <f t="shared" si="11"/>
        <v>200</v>
      </c>
      <c r="O23" s="15">
        <f t="shared" si="11"/>
        <v>120</v>
      </c>
      <c r="P23" s="15">
        <f t="shared" si="11"/>
        <v>200</v>
      </c>
      <c r="Q23" s="15">
        <f t="shared" si="11"/>
        <v>120</v>
      </c>
      <c r="R23" s="15">
        <f t="shared" si="11"/>
        <v>120</v>
      </c>
      <c r="S23" s="15">
        <f t="shared" si="11"/>
        <v>120</v>
      </c>
      <c r="T23" s="15">
        <f t="shared" si="11"/>
        <v>120</v>
      </c>
      <c r="U23" s="15">
        <f t="shared" si="11"/>
        <v>120</v>
      </c>
      <c r="V23" s="18">
        <f>SUM(V21:V22)</f>
        <v>1450</v>
      </c>
      <c r="W23" s="15">
        <f aca="true" t="shared" si="12" ref="W23:AI23">W21+W22</f>
        <v>370</v>
      </c>
      <c r="X23" s="15">
        <f t="shared" si="12"/>
        <v>130</v>
      </c>
      <c r="Y23" s="15">
        <f t="shared" si="12"/>
        <v>370</v>
      </c>
      <c r="Z23" s="15">
        <f t="shared" si="12"/>
        <v>60</v>
      </c>
      <c r="AA23" s="15">
        <f t="shared" si="12"/>
        <v>60</v>
      </c>
      <c r="AB23" s="15">
        <f t="shared" si="12"/>
        <v>789.95</v>
      </c>
      <c r="AC23" s="15">
        <f t="shared" si="12"/>
        <v>190</v>
      </c>
      <c r="AD23" s="15">
        <f t="shared" si="12"/>
        <v>190</v>
      </c>
      <c r="AE23" s="15">
        <f t="shared" si="12"/>
        <v>100</v>
      </c>
      <c r="AF23" s="15">
        <f t="shared" si="12"/>
        <v>280</v>
      </c>
      <c r="AG23" s="15">
        <f t="shared" si="12"/>
        <v>50</v>
      </c>
      <c r="AH23" s="15">
        <f t="shared" si="12"/>
        <v>50</v>
      </c>
      <c r="AI23" s="15">
        <f t="shared" si="12"/>
        <v>50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kishimotoyuuji</dc:creator>
  <cp:keywords/>
  <dc:description/>
  <cp:lastModifiedBy>kishimotoyuuji</cp:lastModifiedBy>
  <dcterms:created xsi:type="dcterms:W3CDTF">2004-12-08T07:58:24Z</dcterms:created>
  <dcterms:modified xsi:type="dcterms:W3CDTF">2004-12-09T02:53:30Z</dcterms:modified>
  <cp:category/>
  <cp:version/>
  <cp:contentType/>
  <cp:contentStatus/>
</cp:coreProperties>
</file>