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<sst xmlns="http://schemas.openxmlformats.org/spreadsheetml/2006/main" count="88" uniqueCount="68">
  <si>
    <t>区　分</t>
  </si>
  <si>
    <t>Ａ</t>
  </si>
  <si>
    <t>市</t>
  </si>
  <si>
    <t>男</t>
  </si>
  <si>
    <t>女</t>
  </si>
  <si>
    <t>　計  A</t>
  </si>
  <si>
    <t>鳥取市</t>
  </si>
  <si>
    <t>都</t>
  </si>
  <si>
    <t>米子市</t>
  </si>
  <si>
    <t>倉吉市</t>
  </si>
  <si>
    <t>境港市</t>
  </si>
  <si>
    <t>　計</t>
  </si>
  <si>
    <t>岩</t>
  </si>
  <si>
    <t>国府町</t>
  </si>
  <si>
    <t>美</t>
  </si>
  <si>
    <t>岩美町</t>
  </si>
  <si>
    <t>郡</t>
  </si>
  <si>
    <t>福部村</t>
  </si>
  <si>
    <t>郡家町</t>
  </si>
  <si>
    <t>八</t>
  </si>
  <si>
    <t>船岡町</t>
  </si>
  <si>
    <t>河原町</t>
  </si>
  <si>
    <t>八東町</t>
  </si>
  <si>
    <t>頭</t>
  </si>
  <si>
    <t>若桜町</t>
  </si>
  <si>
    <t>用瀬町</t>
  </si>
  <si>
    <t>佐治村</t>
  </si>
  <si>
    <t>智頭町</t>
  </si>
  <si>
    <t>気</t>
  </si>
  <si>
    <t>気高町</t>
  </si>
  <si>
    <t>高</t>
  </si>
  <si>
    <t>鹿野町</t>
  </si>
  <si>
    <t>青谷町</t>
  </si>
  <si>
    <t>羽合町</t>
  </si>
  <si>
    <t>東</t>
  </si>
  <si>
    <t>泊　村</t>
  </si>
  <si>
    <t>東郷町</t>
  </si>
  <si>
    <t>三朝町</t>
  </si>
  <si>
    <t>伯</t>
  </si>
  <si>
    <t>関金町</t>
  </si>
  <si>
    <t>北条町</t>
  </si>
  <si>
    <t>大栄町</t>
  </si>
  <si>
    <t>東伯町</t>
  </si>
  <si>
    <t>赤碕町</t>
  </si>
  <si>
    <t>西伯町</t>
  </si>
  <si>
    <t>西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</si>
  <si>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</si>
  <si>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</si>
  <si>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</si>
  <si>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</si>
  <si>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</si>
  <si>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</si>
  <si>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</si>
  <si>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</t>
  </si>
  <si>
    <t>日南町</t>
  </si>
  <si>
    <t>野</t>
  </si>
  <si>
    <t>日野町</t>
  </si>
  <si>
    <t>江府町</t>
  </si>
  <si>
    <t>溝口町</t>
  </si>
  <si>
    <t>合</t>
  </si>
  <si>
    <t>Ｂ</t>
  </si>
  <si>
    <t>　計  Ｂ</t>
  </si>
  <si>
    <t>差引（Ａ－Ｂ）</t>
  </si>
  <si>
    <t xml:space="preserve">　計  </t>
  </si>
  <si>
    <t>(16．7．11)選挙当日有権者</t>
  </si>
  <si>
    <t>数</t>
  </si>
  <si>
    <t>(13．7．29)選挙当日有権者</t>
  </si>
  <si>
    <t>（２）選挙当日有権者数（在外除く）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</si>
</sst>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;&quot;△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177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177" fontId="4" fillId="0" borderId="14" xfId="16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ySplit="6" topLeftCell="BM7" activePane="bottomLeft" state="frozen"/>
      <selection pane="topLeft" activeCell="A1" sqref="A1"/>
      <selection pane="bottomLeft" activeCell="E32" sqref="E32"/>
    </sheetView>
  </sheetViews>
  <sheetFormatPr defaultColWidth="9.00390625" defaultRowHeight="13.5"/>
  <cols>
    <col min="1" max="1" width="2.125" style="0" customWidth="1"/>
    <col min="2" max="11" width="7.75390625" style="0" customWidth="1"/>
  </cols>
  <sheetData>
    <row r="1" ht="17.25">
      <c r="A1" s="12"/>
    </row>
    <row r="2" ht="14.25">
      <c r="A2" s="21" t="s">
        <v>67</v>
      </c>
    </row>
    <row r="3" spans="1:11" ht="13.5">
      <c r="A3" s="2"/>
      <c r="B3" s="4"/>
      <c r="C3" s="3"/>
      <c r="D3" s="3"/>
      <c r="E3" s="4"/>
      <c r="F3" s="3"/>
      <c r="G3" s="3"/>
      <c r="H3" s="4"/>
      <c r="I3" s="3"/>
      <c r="J3" s="3"/>
      <c r="K3" s="4"/>
    </row>
    <row r="4" spans="1:11" ht="13.5">
      <c r="A4" s="5"/>
      <c r="B4" s="7" t="s">
        <v>0</v>
      </c>
      <c r="C4" s="6" t="s">
        <v>64</v>
      </c>
      <c r="D4" s="6"/>
      <c r="E4" s="7"/>
      <c r="F4" s="6" t="s">
        <v>66</v>
      </c>
      <c r="G4" s="6"/>
      <c r="H4" s="7"/>
      <c r="I4" s="26" t="s">
        <v>62</v>
      </c>
      <c r="J4" s="27"/>
      <c r="K4" s="28"/>
    </row>
    <row r="5" spans="1:11" ht="13.5">
      <c r="A5" s="5"/>
      <c r="B5" s="7"/>
      <c r="C5" s="9" t="s">
        <v>65</v>
      </c>
      <c r="D5" s="9"/>
      <c r="E5" s="10" t="s">
        <v>1</v>
      </c>
      <c r="F5" s="9" t="s">
        <v>65</v>
      </c>
      <c r="G5" s="9"/>
      <c r="H5" s="10" t="s">
        <v>60</v>
      </c>
      <c r="I5" s="9"/>
      <c r="J5" s="9"/>
      <c r="K5" s="10"/>
    </row>
    <row r="6" spans="1:11" ht="13.5">
      <c r="A6" s="8"/>
      <c r="B6" s="10"/>
      <c r="C6" s="1" t="s">
        <v>3</v>
      </c>
      <c r="D6" s="1" t="s">
        <v>4</v>
      </c>
      <c r="E6" s="1" t="s">
        <v>5</v>
      </c>
      <c r="F6" s="22" t="s">
        <v>3</v>
      </c>
      <c r="G6" s="22" t="s">
        <v>4</v>
      </c>
      <c r="H6" s="22" t="s">
        <v>61</v>
      </c>
      <c r="I6" s="1" t="s">
        <v>3</v>
      </c>
      <c r="J6" s="1" t="s">
        <v>4</v>
      </c>
      <c r="K6" s="1" t="s">
        <v>63</v>
      </c>
    </row>
    <row r="7" spans="1:11" ht="15.75" customHeight="1">
      <c r="A7" s="13"/>
      <c r="B7" s="17" t="s">
        <v>6</v>
      </c>
      <c r="C7" s="25">
        <v>56207</v>
      </c>
      <c r="D7" s="25">
        <v>61467</v>
      </c>
      <c r="E7" s="25">
        <v>117674</v>
      </c>
      <c r="F7" s="29">
        <v>55190</v>
      </c>
      <c r="G7" s="25">
        <v>60493</v>
      </c>
      <c r="H7" s="25">
        <v>115683</v>
      </c>
      <c r="I7" s="24">
        <f>C7-F7</f>
        <v>1017</v>
      </c>
      <c r="J7" s="20">
        <f>D7-G7</f>
        <v>974</v>
      </c>
      <c r="K7" s="20">
        <f>E7-H7</f>
        <v>1991</v>
      </c>
    </row>
    <row r="8" spans="1:11" ht="15.75" customHeight="1">
      <c r="A8" s="15" t="s">
        <v>7</v>
      </c>
      <c r="B8" s="17" t="s">
        <v>8</v>
      </c>
      <c r="C8" s="25">
        <v>52533</v>
      </c>
      <c r="D8" s="25">
        <v>59555</v>
      </c>
      <c r="E8" s="25">
        <v>112088</v>
      </c>
      <c r="F8" s="29">
        <v>51671</v>
      </c>
      <c r="G8" s="25">
        <v>58433</v>
      </c>
      <c r="H8" s="25">
        <v>110104</v>
      </c>
      <c r="I8" s="24">
        <f aca="true" t="shared" si="0" ref="I8:I54">C8-F8</f>
        <v>862</v>
      </c>
      <c r="J8" s="20">
        <f aca="true" t="shared" si="1" ref="J8:J54">D8-G8</f>
        <v>1122</v>
      </c>
      <c r="K8" s="20">
        <f aca="true" t="shared" si="2" ref="K8:K54">E8-H8</f>
        <v>1984</v>
      </c>
    </row>
    <row r="9" spans="1:11" ht="15.75" customHeight="1">
      <c r="A9" s="15"/>
      <c r="B9" s="17" t="s">
        <v>9</v>
      </c>
      <c r="C9" s="25">
        <v>18220</v>
      </c>
      <c r="D9" s="25">
        <v>21163</v>
      </c>
      <c r="E9" s="25">
        <v>39383</v>
      </c>
      <c r="F9" s="29">
        <v>18278</v>
      </c>
      <c r="G9" s="25">
        <v>21234</v>
      </c>
      <c r="H9" s="25">
        <v>39512</v>
      </c>
      <c r="I9" s="24">
        <f t="shared" si="0"/>
        <v>-58</v>
      </c>
      <c r="J9" s="20">
        <f t="shared" si="1"/>
        <v>-71</v>
      </c>
      <c r="K9" s="20">
        <f t="shared" si="2"/>
        <v>-129</v>
      </c>
    </row>
    <row r="10" spans="1:11" ht="15.75" customHeight="1">
      <c r="A10" s="15" t="s">
        <v>2</v>
      </c>
      <c r="B10" s="17" t="s">
        <v>10</v>
      </c>
      <c r="C10" s="25">
        <v>14472</v>
      </c>
      <c r="D10" s="25">
        <v>15793</v>
      </c>
      <c r="E10" s="25">
        <v>30265</v>
      </c>
      <c r="F10" s="29">
        <v>14312</v>
      </c>
      <c r="G10" s="25">
        <v>15671</v>
      </c>
      <c r="H10" s="25">
        <v>29983</v>
      </c>
      <c r="I10" s="24">
        <f t="shared" si="0"/>
        <v>160</v>
      </c>
      <c r="J10" s="20">
        <f t="shared" si="1"/>
        <v>122</v>
      </c>
      <c r="K10" s="20">
        <f t="shared" si="2"/>
        <v>282</v>
      </c>
    </row>
    <row r="11" spans="1:11" ht="15.75" customHeight="1">
      <c r="A11" s="16"/>
      <c r="B11" s="14" t="s">
        <v>11</v>
      </c>
      <c r="C11" s="23">
        <f>SUM(C7:C10)</f>
        <v>141432</v>
      </c>
      <c r="D11" s="23">
        <f>SUM(D7:D10)</f>
        <v>157978</v>
      </c>
      <c r="E11" s="23">
        <f>SUM(E7:E10)</f>
        <v>299410</v>
      </c>
      <c r="F11" s="23">
        <f>SUM(F7:F10)</f>
        <v>139451</v>
      </c>
      <c r="G11" s="23">
        <f>SUM(G7:G10)</f>
        <v>155831</v>
      </c>
      <c r="H11" s="23">
        <f>SUM(H7:H10)</f>
        <v>295282</v>
      </c>
      <c r="I11" s="20">
        <f t="shared" si="0"/>
        <v>1981</v>
      </c>
      <c r="J11" s="20">
        <f t="shared" si="1"/>
        <v>2147</v>
      </c>
      <c r="K11" s="20">
        <f t="shared" si="2"/>
        <v>4128</v>
      </c>
    </row>
    <row r="12" spans="1:11" ht="15.75" customHeight="1">
      <c r="A12" s="13" t="s">
        <v>12</v>
      </c>
      <c r="B12" s="17" t="s">
        <v>13</v>
      </c>
      <c r="C12" s="25">
        <v>3249</v>
      </c>
      <c r="D12" s="25">
        <v>3617</v>
      </c>
      <c r="E12" s="25">
        <v>6866</v>
      </c>
      <c r="F12" s="29">
        <v>3183</v>
      </c>
      <c r="G12" s="25">
        <v>3570</v>
      </c>
      <c r="H12" s="25">
        <v>6753</v>
      </c>
      <c r="I12" s="24">
        <f t="shared" si="0"/>
        <v>66</v>
      </c>
      <c r="J12" s="20">
        <f t="shared" si="1"/>
        <v>47</v>
      </c>
      <c r="K12" s="20">
        <f t="shared" si="2"/>
        <v>113</v>
      </c>
    </row>
    <row r="13" spans="1:11" ht="15.75" customHeight="1">
      <c r="A13" s="15" t="s">
        <v>14</v>
      </c>
      <c r="B13" s="17" t="s">
        <v>15</v>
      </c>
      <c r="C13" s="25">
        <v>5359</v>
      </c>
      <c r="D13" s="25">
        <v>6034</v>
      </c>
      <c r="E13" s="25">
        <v>11393</v>
      </c>
      <c r="F13" s="29">
        <v>5365</v>
      </c>
      <c r="G13" s="25">
        <v>6131</v>
      </c>
      <c r="H13" s="25">
        <v>11496</v>
      </c>
      <c r="I13" s="24">
        <f t="shared" si="0"/>
        <v>-6</v>
      </c>
      <c r="J13" s="20">
        <f t="shared" si="1"/>
        <v>-97</v>
      </c>
      <c r="K13" s="20">
        <f t="shared" si="2"/>
        <v>-103</v>
      </c>
    </row>
    <row r="14" spans="1:11" ht="15.75" customHeight="1">
      <c r="A14" s="15" t="s">
        <v>16</v>
      </c>
      <c r="B14" s="17" t="s">
        <v>17</v>
      </c>
      <c r="C14" s="25">
        <v>1302</v>
      </c>
      <c r="D14" s="25">
        <v>1424</v>
      </c>
      <c r="E14" s="25">
        <v>2726</v>
      </c>
      <c r="F14" s="29">
        <v>1285</v>
      </c>
      <c r="G14" s="25">
        <v>1420</v>
      </c>
      <c r="H14" s="25">
        <v>2705</v>
      </c>
      <c r="I14" s="24">
        <f t="shared" si="0"/>
        <v>17</v>
      </c>
      <c r="J14" s="20">
        <f t="shared" si="1"/>
        <v>4</v>
      </c>
      <c r="K14" s="20">
        <f t="shared" si="2"/>
        <v>21</v>
      </c>
    </row>
    <row r="15" spans="1:11" ht="15.75" customHeight="1">
      <c r="A15" s="16"/>
      <c r="B15" s="14" t="s">
        <v>11</v>
      </c>
      <c r="C15" s="23">
        <f>SUM(C12:C14)</f>
        <v>9910</v>
      </c>
      <c r="D15" s="23">
        <f>SUM(D12:D14)</f>
        <v>11075</v>
      </c>
      <c r="E15" s="23">
        <f>SUM(E12:E14)</f>
        <v>20985</v>
      </c>
      <c r="F15" s="23">
        <f>SUM(F12:F14)</f>
        <v>9833</v>
      </c>
      <c r="G15" s="23">
        <f>SUM(G12:G14)</f>
        <v>11121</v>
      </c>
      <c r="H15" s="23">
        <f>SUM(H12:H14)</f>
        <v>20954</v>
      </c>
      <c r="I15" s="20">
        <f t="shared" si="0"/>
        <v>77</v>
      </c>
      <c r="J15" s="20">
        <f t="shared" si="1"/>
        <v>-46</v>
      </c>
      <c r="K15" s="20">
        <f t="shared" si="2"/>
        <v>31</v>
      </c>
    </row>
    <row r="16" spans="1:11" ht="15.75" customHeight="1">
      <c r="A16" s="13"/>
      <c r="B16" s="17" t="s">
        <v>18</v>
      </c>
      <c r="C16" s="25">
        <v>3876</v>
      </c>
      <c r="D16" s="25">
        <v>4327</v>
      </c>
      <c r="E16" s="25">
        <v>8203</v>
      </c>
      <c r="F16" s="29">
        <v>3788</v>
      </c>
      <c r="G16" s="25">
        <v>4250</v>
      </c>
      <c r="H16" s="25">
        <v>8038</v>
      </c>
      <c r="I16" s="24">
        <f t="shared" si="0"/>
        <v>88</v>
      </c>
      <c r="J16" s="20">
        <f t="shared" si="1"/>
        <v>77</v>
      </c>
      <c r="K16" s="20">
        <f t="shared" si="2"/>
        <v>165</v>
      </c>
    </row>
    <row r="17" spans="1:11" ht="15.75" customHeight="1">
      <c r="A17" s="15" t="s">
        <v>19</v>
      </c>
      <c r="B17" s="17" t="s">
        <v>20</v>
      </c>
      <c r="C17" s="25">
        <v>1730</v>
      </c>
      <c r="D17" s="25">
        <v>1930</v>
      </c>
      <c r="E17" s="25">
        <v>3660</v>
      </c>
      <c r="F17" s="29">
        <v>1787</v>
      </c>
      <c r="G17" s="25">
        <v>1966</v>
      </c>
      <c r="H17" s="25">
        <v>3753</v>
      </c>
      <c r="I17" s="24">
        <f t="shared" si="0"/>
        <v>-57</v>
      </c>
      <c r="J17" s="20">
        <f t="shared" si="1"/>
        <v>-36</v>
      </c>
      <c r="K17" s="20">
        <f t="shared" si="2"/>
        <v>-93</v>
      </c>
    </row>
    <row r="18" spans="1:11" ht="15.75" customHeight="1">
      <c r="A18" s="15"/>
      <c r="B18" s="17" t="s">
        <v>21</v>
      </c>
      <c r="C18" s="25">
        <v>3181</v>
      </c>
      <c r="D18" s="25">
        <v>3584</v>
      </c>
      <c r="E18" s="25">
        <v>6765</v>
      </c>
      <c r="F18" s="29">
        <v>3231</v>
      </c>
      <c r="G18" s="25">
        <v>3591</v>
      </c>
      <c r="H18" s="25">
        <v>6822</v>
      </c>
      <c r="I18" s="24">
        <f t="shared" si="0"/>
        <v>-50</v>
      </c>
      <c r="J18" s="20">
        <f t="shared" si="1"/>
        <v>-7</v>
      </c>
      <c r="K18" s="20">
        <f t="shared" si="2"/>
        <v>-57</v>
      </c>
    </row>
    <row r="19" spans="1:11" ht="15.75" customHeight="1">
      <c r="A19" s="15"/>
      <c r="B19" s="17" t="s">
        <v>22</v>
      </c>
      <c r="C19" s="25">
        <v>2093</v>
      </c>
      <c r="D19" s="25">
        <v>2303</v>
      </c>
      <c r="E19" s="25">
        <v>4396</v>
      </c>
      <c r="F19" s="29">
        <v>2106</v>
      </c>
      <c r="G19" s="25">
        <v>2364</v>
      </c>
      <c r="H19" s="25">
        <v>4470</v>
      </c>
      <c r="I19" s="24">
        <f t="shared" si="0"/>
        <v>-13</v>
      </c>
      <c r="J19" s="20">
        <f t="shared" si="1"/>
        <v>-61</v>
      </c>
      <c r="K19" s="20">
        <f t="shared" si="2"/>
        <v>-74</v>
      </c>
    </row>
    <row r="20" spans="1:11" ht="15.75" customHeight="1">
      <c r="A20" s="15" t="s">
        <v>23</v>
      </c>
      <c r="B20" s="17" t="s">
        <v>24</v>
      </c>
      <c r="C20" s="25">
        <v>1882</v>
      </c>
      <c r="D20" s="25">
        <v>2166</v>
      </c>
      <c r="E20" s="25">
        <v>4048</v>
      </c>
      <c r="F20" s="29">
        <v>1971</v>
      </c>
      <c r="G20" s="25">
        <v>2235</v>
      </c>
      <c r="H20" s="25">
        <v>4206</v>
      </c>
      <c r="I20" s="24">
        <f t="shared" si="0"/>
        <v>-89</v>
      </c>
      <c r="J20" s="20">
        <f t="shared" si="1"/>
        <v>-69</v>
      </c>
      <c r="K20" s="20">
        <f t="shared" si="2"/>
        <v>-158</v>
      </c>
    </row>
    <row r="21" spans="1:11" ht="15.75" customHeight="1">
      <c r="A21" s="15"/>
      <c r="B21" s="17" t="s">
        <v>25</v>
      </c>
      <c r="C21" s="25">
        <v>1662</v>
      </c>
      <c r="D21" s="25">
        <v>1864</v>
      </c>
      <c r="E21" s="25">
        <v>3526</v>
      </c>
      <c r="F21" s="29">
        <v>1686</v>
      </c>
      <c r="G21" s="25">
        <v>1911</v>
      </c>
      <c r="H21" s="25">
        <v>3597</v>
      </c>
      <c r="I21" s="24">
        <f t="shared" si="0"/>
        <v>-24</v>
      </c>
      <c r="J21" s="20">
        <f t="shared" si="1"/>
        <v>-47</v>
      </c>
      <c r="K21" s="20">
        <f t="shared" si="2"/>
        <v>-71</v>
      </c>
    </row>
    <row r="22" spans="1:11" ht="15.75" customHeight="1">
      <c r="A22" s="15"/>
      <c r="B22" s="17" t="s">
        <v>26</v>
      </c>
      <c r="C22" s="25">
        <v>1113</v>
      </c>
      <c r="D22" s="25">
        <v>1277</v>
      </c>
      <c r="E22" s="25">
        <v>2390</v>
      </c>
      <c r="F22" s="29">
        <v>1153</v>
      </c>
      <c r="G22" s="25">
        <v>1290</v>
      </c>
      <c r="H22" s="25">
        <v>2443</v>
      </c>
      <c r="I22" s="24">
        <f t="shared" si="0"/>
        <v>-40</v>
      </c>
      <c r="J22" s="20">
        <f t="shared" si="1"/>
        <v>-13</v>
      </c>
      <c r="K22" s="20">
        <f t="shared" si="2"/>
        <v>-53</v>
      </c>
    </row>
    <row r="23" spans="1:11" ht="15.75" customHeight="1">
      <c r="A23" s="15" t="s">
        <v>16</v>
      </c>
      <c r="B23" s="17" t="s">
        <v>27</v>
      </c>
      <c r="C23" s="25">
        <v>3538</v>
      </c>
      <c r="D23" s="25">
        <v>4078</v>
      </c>
      <c r="E23" s="25">
        <v>7616</v>
      </c>
      <c r="F23" s="29">
        <v>3632</v>
      </c>
      <c r="G23" s="25">
        <v>4187</v>
      </c>
      <c r="H23" s="25">
        <v>7819</v>
      </c>
      <c r="I23" s="24">
        <f t="shared" si="0"/>
        <v>-94</v>
      </c>
      <c r="J23" s="20">
        <f t="shared" si="1"/>
        <v>-109</v>
      </c>
      <c r="K23" s="20">
        <f t="shared" si="2"/>
        <v>-203</v>
      </c>
    </row>
    <row r="24" spans="1:11" ht="15.75" customHeight="1">
      <c r="A24" s="16"/>
      <c r="B24" s="14" t="s">
        <v>11</v>
      </c>
      <c r="C24" s="23">
        <f>SUM(C16:C23)</f>
        <v>19075</v>
      </c>
      <c r="D24" s="23">
        <f>SUM(D16:D23)</f>
        <v>21529</v>
      </c>
      <c r="E24" s="23">
        <f>SUM(E16:E23)</f>
        <v>40604</v>
      </c>
      <c r="F24" s="23">
        <f>SUM(F16:F23)</f>
        <v>19354</v>
      </c>
      <c r="G24" s="23">
        <f>SUM(G16:G23)</f>
        <v>21794</v>
      </c>
      <c r="H24" s="23">
        <f>SUM(H16:H23)</f>
        <v>41148</v>
      </c>
      <c r="I24" s="20">
        <f t="shared" si="0"/>
        <v>-279</v>
      </c>
      <c r="J24" s="20">
        <f t="shared" si="1"/>
        <v>-265</v>
      </c>
      <c r="K24" s="20">
        <f t="shared" si="2"/>
        <v>-544</v>
      </c>
    </row>
    <row r="25" spans="1:11" ht="15.75" customHeight="1">
      <c r="A25" s="13" t="s">
        <v>28</v>
      </c>
      <c r="B25" s="17" t="s">
        <v>29</v>
      </c>
      <c r="C25" s="25">
        <v>3719</v>
      </c>
      <c r="D25" s="25">
        <v>4209</v>
      </c>
      <c r="E25" s="25">
        <v>7928</v>
      </c>
      <c r="F25" s="29">
        <v>3707</v>
      </c>
      <c r="G25" s="25">
        <v>4224</v>
      </c>
      <c r="H25" s="25">
        <v>7931</v>
      </c>
      <c r="I25" s="24">
        <f t="shared" si="0"/>
        <v>12</v>
      </c>
      <c r="J25" s="20">
        <f t="shared" si="1"/>
        <v>-15</v>
      </c>
      <c r="K25" s="20">
        <f t="shared" si="2"/>
        <v>-3</v>
      </c>
    </row>
    <row r="26" spans="1:11" ht="15.75" customHeight="1">
      <c r="A26" s="15" t="s">
        <v>30</v>
      </c>
      <c r="B26" s="17" t="s">
        <v>31</v>
      </c>
      <c r="C26" s="25">
        <v>1653</v>
      </c>
      <c r="D26" s="25">
        <v>1867</v>
      </c>
      <c r="E26" s="25">
        <v>3520</v>
      </c>
      <c r="F26" s="29">
        <v>1635</v>
      </c>
      <c r="G26" s="25">
        <v>1875</v>
      </c>
      <c r="H26" s="25">
        <v>3510</v>
      </c>
      <c r="I26" s="24">
        <f t="shared" si="0"/>
        <v>18</v>
      </c>
      <c r="J26" s="20">
        <f t="shared" si="1"/>
        <v>-8</v>
      </c>
      <c r="K26" s="20">
        <f t="shared" si="2"/>
        <v>10</v>
      </c>
    </row>
    <row r="27" spans="1:11" ht="15.75" customHeight="1">
      <c r="A27" s="15" t="s">
        <v>16</v>
      </c>
      <c r="B27" s="17" t="s">
        <v>32</v>
      </c>
      <c r="C27" s="25">
        <v>3152</v>
      </c>
      <c r="D27" s="25">
        <v>3462</v>
      </c>
      <c r="E27" s="25">
        <v>6614</v>
      </c>
      <c r="F27" s="29">
        <v>3245</v>
      </c>
      <c r="G27" s="25">
        <v>3519</v>
      </c>
      <c r="H27" s="25">
        <v>6764</v>
      </c>
      <c r="I27" s="24">
        <f t="shared" si="0"/>
        <v>-93</v>
      </c>
      <c r="J27" s="20">
        <f t="shared" si="1"/>
        <v>-57</v>
      </c>
      <c r="K27" s="20">
        <f t="shared" si="2"/>
        <v>-150</v>
      </c>
    </row>
    <row r="28" spans="1:11" ht="15.75" customHeight="1">
      <c r="A28" s="16"/>
      <c r="B28" s="14" t="s">
        <v>11</v>
      </c>
      <c r="C28" s="23">
        <f>SUM(C25:C27)</f>
        <v>8524</v>
      </c>
      <c r="D28" s="23">
        <f>SUM(D25:D27)</f>
        <v>9538</v>
      </c>
      <c r="E28" s="23">
        <f>SUM(E25:E27)</f>
        <v>18062</v>
      </c>
      <c r="F28" s="23">
        <f>SUM(F25:F27)</f>
        <v>8587</v>
      </c>
      <c r="G28" s="23">
        <f>SUM(G25:G27)</f>
        <v>9618</v>
      </c>
      <c r="H28" s="23">
        <f>SUM(H25:H27)</f>
        <v>18205</v>
      </c>
      <c r="I28" s="20">
        <f t="shared" si="0"/>
        <v>-63</v>
      </c>
      <c r="J28" s="20">
        <f t="shared" si="1"/>
        <v>-80</v>
      </c>
      <c r="K28" s="20">
        <f t="shared" si="2"/>
        <v>-143</v>
      </c>
    </row>
    <row r="29" spans="1:11" ht="15.75" customHeight="1">
      <c r="A29" s="13"/>
      <c r="B29" s="17" t="s">
        <v>33</v>
      </c>
      <c r="C29" s="25">
        <v>2912</v>
      </c>
      <c r="D29" s="25">
        <v>3324</v>
      </c>
      <c r="E29" s="25">
        <v>6236</v>
      </c>
      <c r="F29" s="29">
        <v>2809</v>
      </c>
      <c r="G29" s="25">
        <v>3271</v>
      </c>
      <c r="H29" s="25">
        <v>6080</v>
      </c>
      <c r="I29" s="24">
        <f t="shared" si="0"/>
        <v>103</v>
      </c>
      <c r="J29" s="20">
        <f t="shared" si="1"/>
        <v>53</v>
      </c>
      <c r="K29" s="20">
        <f t="shared" si="2"/>
        <v>156</v>
      </c>
    </row>
    <row r="30" spans="1:11" ht="15.75" customHeight="1">
      <c r="A30" s="15" t="s">
        <v>34</v>
      </c>
      <c r="B30" s="17" t="s">
        <v>35</v>
      </c>
      <c r="C30" s="25">
        <v>1158</v>
      </c>
      <c r="D30" s="25">
        <v>1324</v>
      </c>
      <c r="E30" s="25">
        <v>2482</v>
      </c>
      <c r="F30" s="29">
        <v>1157</v>
      </c>
      <c r="G30" s="25">
        <v>1355</v>
      </c>
      <c r="H30" s="25">
        <v>2512</v>
      </c>
      <c r="I30" s="24">
        <f t="shared" si="0"/>
        <v>1</v>
      </c>
      <c r="J30" s="20">
        <f t="shared" si="1"/>
        <v>-31</v>
      </c>
      <c r="K30" s="20">
        <f t="shared" si="2"/>
        <v>-30</v>
      </c>
    </row>
    <row r="31" spans="1:11" ht="15.75" customHeight="1">
      <c r="A31" s="15"/>
      <c r="B31" s="17" t="s">
        <v>36</v>
      </c>
      <c r="C31" s="25">
        <v>2532</v>
      </c>
      <c r="D31" s="25">
        <v>2877</v>
      </c>
      <c r="E31" s="25">
        <v>5409</v>
      </c>
      <c r="F31" s="29">
        <v>2563</v>
      </c>
      <c r="G31" s="25">
        <v>2891</v>
      </c>
      <c r="H31" s="25">
        <v>5454</v>
      </c>
      <c r="I31" s="24">
        <f t="shared" si="0"/>
        <v>-31</v>
      </c>
      <c r="J31" s="20">
        <f t="shared" si="1"/>
        <v>-14</v>
      </c>
      <c r="K31" s="20">
        <f t="shared" si="2"/>
        <v>-45</v>
      </c>
    </row>
    <row r="32" spans="1:11" ht="15.75" customHeight="1">
      <c r="A32" s="15"/>
      <c r="B32" s="17" t="s">
        <v>37</v>
      </c>
      <c r="C32" s="25">
        <v>3028</v>
      </c>
      <c r="D32" s="25">
        <v>3487</v>
      </c>
      <c r="E32" s="25">
        <v>6515</v>
      </c>
      <c r="F32" s="29">
        <v>3079</v>
      </c>
      <c r="G32" s="25">
        <v>3556</v>
      </c>
      <c r="H32" s="25">
        <v>6635</v>
      </c>
      <c r="I32" s="24">
        <f t="shared" si="0"/>
        <v>-51</v>
      </c>
      <c r="J32" s="20">
        <f t="shared" si="1"/>
        <v>-69</v>
      </c>
      <c r="K32" s="20">
        <f t="shared" si="2"/>
        <v>-120</v>
      </c>
    </row>
    <row r="33" spans="1:11" ht="15.75" customHeight="1">
      <c r="A33" s="15" t="s">
        <v>38</v>
      </c>
      <c r="B33" s="17" t="s">
        <v>39</v>
      </c>
      <c r="C33" s="25">
        <v>1657</v>
      </c>
      <c r="D33" s="25">
        <v>1829</v>
      </c>
      <c r="E33" s="25">
        <v>3486</v>
      </c>
      <c r="F33" s="29">
        <v>1688</v>
      </c>
      <c r="G33" s="25">
        <v>1849</v>
      </c>
      <c r="H33" s="25">
        <v>3537</v>
      </c>
      <c r="I33" s="24">
        <f t="shared" si="0"/>
        <v>-31</v>
      </c>
      <c r="J33" s="20">
        <f t="shared" si="1"/>
        <v>-20</v>
      </c>
      <c r="K33" s="20">
        <f t="shared" si="2"/>
        <v>-51</v>
      </c>
    </row>
    <row r="34" spans="1:11" ht="15.75" customHeight="1">
      <c r="A34" s="15"/>
      <c r="B34" s="17" t="s">
        <v>40</v>
      </c>
      <c r="C34" s="25">
        <v>3004</v>
      </c>
      <c r="D34" s="25">
        <v>3331</v>
      </c>
      <c r="E34" s="25">
        <v>6335</v>
      </c>
      <c r="F34" s="29">
        <v>3008</v>
      </c>
      <c r="G34" s="25">
        <v>3290</v>
      </c>
      <c r="H34" s="25">
        <v>6298</v>
      </c>
      <c r="I34" s="24">
        <f t="shared" si="0"/>
        <v>-4</v>
      </c>
      <c r="J34" s="20">
        <f t="shared" si="1"/>
        <v>41</v>
      </c>
      <c r="K34" s="20">
        <f t="shared" si="2"/>
        <v>37</v>
      </c>
    </row>
    <row r="35" spans="1:11" ht="15.75" customHeight="1">
      <c r="A35" s="15"/>
      <c r="B35" s="17" t="s">
        <v>41</v>
      </c>
      <c r="C35" s="25">
        <v>3448</v>
      </c>
      <c r="D35" s="25">
        <v>3821</v>
      </c>
      <c r="E35" s="25">
        <v>7269</v>
      </c>
      <c r="F35" s="29">
        <v>3466</v>
      </c>
      <c r="G35" s="25">
        <v>3859</v>
      </c>
      <c r="H35" s="25">
        <v>7325</v>
      </c>
      <c r="I35" s="24">
        <f t="shared" si="0"/>
        <v>-18</v>
      </c>
      <c r="J35" s="20">
        <f t="shared" si="1"/>
        <v>-38</v>
      </c>
      <c r="K35" s="20">
        <f t="shared" si="2"/>
        <v>-56</v>
      </c>
    </row>
    <row r="36" spans="1:11" ht="15.75" customHeight="1">
      <c r="A36" s="15" t="s">
        <v>16</v>
      </c>
      <c r="B36" s="17" t="s">
        <v>42</v>
      </c>
      <c r="C36" s="25">
        <v>4607</v>
      </c>
      <c r="D36" s="25">
        <v>5220</v>
      </c>
      <c r="E36" s="25">
        <v>9827</v>
      </c>
      <c r="F36" s="29">
        <v>4669</v>
      </c>
      <c r="G36" s="25">
        <v>5289</v>
      </c>
      <c r="H36" s="25">
        <v>9958</v>
      </c>
      <c r="I36" s="24">
        <f t="shared" si="0"/>
        <v>-62</v>
      </c>
      <c r="J36" s="20">
        <f t="shared" si="1"/>
        <v>-69</v>
      </c>
      <c r="K36" s="20">
        <f t="shared" si="2"/>
        <v>-131</v>
      </c>
    </row>
    <row r="37" spans="1:11" ht="15.75" customHeight="1">
      <c r="A37" s="15"/>
      <c r="B37" s="17" t="s">
        <v>43</v>
      </c>
      <c r="C37" s="25">
        <v>3198</v>
      </c>
      <c r="D37" s="25">
        <v>3586</v>
      </c>
      <c r="E37" s="25">
        <v>6784</v>
      </c>
      <c r="F37" s="29">
        <v>3208</v>
      </c>
      <c r="G37" s="25">
        <v>3628</v>
      </c>
      <c r="H37" s="25">
        <v>6836</v>
      </c>
      <c r="I37" s="24">
        <f t="shared" si="0"/>
        <v>-10</v>
      </c>
      <c r="J37" s="20">
        <f t="shared" si="1"/>
        <v>-42</v>
      </c>
      <c r="K37" s="20">
        <f t="shared" si="2"/>
        <v>-52</v>
      </c>
    </row>
    <row r="38" spans="1:11" ht="15.75" customHeight="1">
      <c r="A38" s="16"/>
      <c r="B38" s="14" t="s">
        <v>11</v>
      </c>
      <c r="C38" s="23">
        <f>SUM(C29:C37)</f>
        <v>25544</v>
      </c>
      <c r="D38" s="23">
        <f>SUM(D29:D37)</f>
        <v>28799</v>
      </c>
      <c r="E38" s="23">
        <f>SUM(E29:E37)</f>
        <v>54343</v>
      </c>
      <c r="F38" s="23">
        <f>SUM(F29:F37)</f>
        <v>25647</v>
      </c>
      <c r="G38" s="23">
        <f>SUM(G29:G37)</f>
        <v>28988</v>
      </c>
      <c r="H38" s="23">
        <f>SUM(H29:H37)</f>
        <v>54635</v>
      </c>
      <c r="I38" s="20">
        <f t="shared" si="0"/>
        <v>-103</v>
      </c>
      <c r="J38" s="20">
        <f t="shared" si="1"/>
        <v>-189</v>
      </c>
      <c r="K38" s="20">
        <f t="shared" si="2"/>
        <v>-292</v>
      </c>
    </row>
    <row r="39" spans="1:11" ht="15.75" customHeight="1">
      <c r="A39" s="13"/>
      <c r="B39" s="17" t="s">
        <v>44</v>
      </c>
      <c r="C39" s="25">
        <v>3093</v>
      </c>
      <c r="D39" s="25">
        <v>3553</v>
      </c>
      <c r="E39" s="25">
        <v>6646</v>
      </c>
      <c r="F39" s="29">
        <v>3105</v>
      </c>
      <c r="G39" s="25">
        <v>3611</v>
      </c>
      <c r="H39" s="25">
        <v>6716</v>
      </c>
      <c r="I39" s="24">
        <f t="shared" si="0"/>
        <v>-12</v>
      </c>
      <c r="J39" s="20">
        <f t="shared" si="1"/>
        <v>-58</v>
      </c>
      <c r="K39" s="20">
        <f t="shared" si="2"/>
        <v>-70</v>
      </c>
    </row>
    <row r="40" spans="1:11" ht="15.75" customHeight="1">
      <c r="A40" s="15" t="s">
        <v>45</v>
      </c>
      <c r="B40" s="17" t="s">
        <v>46</v>
      </c>
      <c r="C40" s="25">
        <v>1567</v>
      </c>
      <c r="D40" s="25">
        <v>1800</v>
      </c>
      <c r="E40" s="25">
        <v>3367</v>
      </c>
      <c r="F40" s="29">
        <v>1569</v>
      </c>
      <c r="G40" s="25">
        <v>1783</v>
      </c>
      <c r="H40" s="25">
        <v>3352</v>
      </c>
      <c r="I40" s="24">
        <f t="shared" si="0"/>
        <v>-2</v>
      </c>
      <c r="J40" s="20">
        <f t="shared" si="1"/>
        <v>17</v>
      </c>
      <c r="K40" s="20">
        <f t="shared" si="2"/>
        <v>15</v>
      </c>
    </row>
    <row r="41" spans="1:11" ht="15.75" customHeight="1">
      <c r="A41" s="15"/>
      <c r="B41" s="17" t="s">
        <v>47</v>
      </c>
      <c r="C41" s="25">
        <v>2789</v>
      </c>
      <c r="D41" s="25">
        <v>3074</v>
      </c>
      <c r="E41" s="25">
        <v>5863</v>
      </c>
      <c r="F41" s="29">
        <v>2734</v>
      </c>
      <c r="G41" s="25">
        <v>3089</v>
      </c>
      <c r="H41" s="25">
        <v>5823</v>
      </c>
      <c r="I41" s="24">
        <f t="shared" si="0"/>
        <v>55</v>
      </c>
      <c r="J41" s="20">
        <f t="shared" si="1"/>
        <v>-15</v>
      </c>
      <c r="K41" s="20">
        <f t="shared" si="2"/>
        <v>40</v>
      </c>
    </row>
    <row r="42" spans="1:11" ht="15.75" customHeight="1">
      <c r="A42" s="15"/>
      <c r="B42" s="17" t="s">
        <v>48</v>
      </c>
      <c r="C42" s="25">
        <v>1132</v>
      </c>
      <c r="D42" s="25">
        <v>1364</v>
      </c>
      <c r="E42" s="25">
        <v>2496</v>
      </c>
      <c r="F42" s="29">
        <v>1106</v>
      </c>
      <c r="G42" s="25">
        <v>1335</v>
      </c>
      <c r="H42" s="25">
        <v>2441</v>
      </c>
      <c r="I42" s="24">
        <f t="shared" si="0"/>
        <v>26</v>
      </c>
      <c r="J42" s="20">
        <f t="shared" si="1"/>
        <v>29</v>
      </c>
      <c r="K42" s="20">
        <f t="shared" si="2"/>
        <v>55</v>
      </c>
    </row>
    <row r="43" spans="1:11" ht="15.75" customHeight="1">
      <c r="A43" s="15" t="s">
        <v>38</v>
      </c>
      <c r="B43" s="17" t="s">
        <v>49</v>
      </c>
      <c r="C43" s="25">
        <v>3461</v>
      </c>
      <c r="D43" s="25">
        <v>3930</v>
      </c>
      <c r="E43" s="25">
        <v>7391</v>
      </c>
      <c r="F43" s="29">
        <v>3495</v>
      </c>
      <c r="G43" s="25">
        <v>3952</v>
      </c>
      <c r="H43" s="25">
        <v>7447</v>
      </c>
      <c r="I43" s="24">
        <f t="shared" si="0"/>
        <v>-34</v>
      </c>
      <c r="J43" s="20">
        <f t="shared" si="1"/>
        <v>-22</v>
      </c>
      <c r="K43" s="20">
        <f t="shared" si="2"/>
        <v>-56</v>
      </c>
    </row>
    <row r="44" spans="1:11" ht="15.75" customHeight="1">
      <c r="A44" s="15"/>
      <c r="B44" s="17" t="s">
        <v>50</v>
      </c>
      <c r="C44" s="25">
        <v>2631</v>
      </c>
      <c r="D44" s="25">
        <v>3003</v>
      </c>
      <c r="E44" s="25">
        <v>5634</v>
      </c>
      <c r="F44" s="29">
        <v>2649</v>
      </c>
      <c r="G44" s="25">
        <v>3010</v>
      </c>
      <c r="H44" s="25">
        <v>5659</v>
      </c>
      <c r="I44" s="24">
        <f t="shared" si="0"/>
        <v>-18</v>
      </c>
      <c r="J44" s="20">
        <f t="shared" si="1"/>
        <v>-7</v>
      </c>
      <c r="K44" s="20">
        <f t="shared" si="2"/>
        <v>-25</v>
      </c>
    </row>
    <row r="45" spans="1:11" ht="15.75" customHeight="1">
      <c r="A45" s="15"/>
      <c r="B45" s="17" t="s">
        <v>51</v>
      </c>
      <c r="C45" s="25">
        <v>2934</v>
      </c>
      <c r="D45" s="25">
        <v>3273</v>
      </c>
      <c r="E45" s="25">
        <v>6207</v>
      </c>
      <c r="F45" s="29">
        <v>2970</v>
      </c>
      <c r="G45" s="25">
        <v>3313</v>
      </c>
      <c r="H45" s="25">
        <v>6283</v>
      </c>
      <c r="I45" s="24">
        <f t="shared" si="0"/>
        <v>-36</v>
      </c>
      <c r="J45" s="20">
        <f t="shared" si="1"/>
        <v>-40</v>
      </c>
      <c r="K45" s="20">
        <f t="shared" si="2"/>
        <v>-76</v>
      </c>
    </row>
    <row r="46" spans="1:11" ht="15.75" customHeight="1">
      <c r="A46" s="15" t="s">
        <v>16</v>
      </c>
      <c r="B46" s="17" t="s">
        <v>52</v>
      </c>
      <c r="C46" s="25">
        <v>2035</v>
      </c>
      <c r="D46" s="25">
        <v>2316</v>
      </c>
      <c r="E46" s="25">
        <v>4351</v>
      </c>
      <c r="F46" s="29">
        <v>2081</v>
      </c>
      <c r="G46" s="25">
        <v>2328</v>
      </c>
      <c r="H46" s="25">
        <v>4409</v>
      </c>
      <c r="I46" s="24">
        <f t="shared" si="0"/>
        <v>-46</v>
      </c>
      <c r="J46" s="20">
        <f t="shared" si="1"/>
        <v>-12</v>
      </c>
      <c r="K46" s="20">
        <f t="shared" si="2"/>
        <v>-58</v>
      </c>
    </row>
    <row r="47" spans="1:11" ht="15.75" customHeight="1">
      <c r="A47" s="16"/>
      <c r="B47" s="14" t="s">
        <v>11</v>
      </c>
      <c r="C47" s="23">
        <f>SUM(C39:C46)</f>
        <v>19642</v>
      </c>
      <c r="D47" s="23">
        <f>SUM(D39:D46)</f>
        <v>22313</v>
      </c>
      <c r="E47" s="23">
        <f>SUM(E39:E46)</f>
        <v>41955</v>
      </c>
      <c r="F47" s="23">
        <f>SUM(F39:F46)</f>
        <v>19709</v>
      </c>
      <c r="G47" s="23">
        <f>SUM(G39:G46)</f>
        <v>22421</v>
      </c>
      <c r="H47" s="23">
        <f>SUM(H39:H46)</f>
        <v>42130</v>
      </c>
      <c r="I47" s="20">
        <f t="shared" si="0"/>
        <v>-67</v>
      </c>
      <c r="J47" s="20">
        <f t="shared" si="1"/>
        <v>-108</v>
      </c>
      <c r="K47" s="20">
        <f t="shared" si="2"/>
        <v>-175</v>
      </c>
    </row>
    <row r="48" spans="1:11" ht="15.75" customHeight="1">
      <c r="A48" s="13" t="s">
        <v>53</v>
      </c>
      <c r="B48" s="17" t="s">
        <v>54</v>
      </c>
      <c r="C48" s="25">
        <v>2624</v>
      </c>
      <c r="D48" s="25">
        <v>3041</v>
      </c>
      <c r="E48" s="25">
        <v>5665</v>
      </c>
      <c r="F48" s="29">
        <v>2742</v>
      </c>
      <c r="G48" s="25">
        <v>3140</v>
      </c>
      <c r="H48" s="25">
        <v>5882</v>
      </c>
      <c r="I48" s="24">
        <f t="shared" si="0"/>
        <v>-118</v>
      </c>
      <c r="J48" s="20">
        <f t="shared" si="1"/>
        <v>-99</v>
      </c>
      <c r="K48" s="20">
        <f t="shared" si="2"/>
        <v>-217</v>
      </c>
    </row>
    <row r="49" spans="1:11" ht="15.75" customHeight="1">
      <c r="A49" s="15" t="s">
        <v>55</v>
      </c>
      <c r="B49" s="17" t="s">
        <v>56</v>
      </c>
      <c r="C49" s="25">
        <v>1765</v>
      </c>
      <c r="D49" s="25">
        <v>2012</v>
      </c>
      <c r="E49" s="25">
        <v>3777</v>
      </c>
      <c r="F49" s="29">
        <v>1806</v>
      </c>
      <c r="G49" s="25">
        <v>2047</v>
      </c>
      <c r="H49" s="25">
        <v>3853</v>
      </c>
      <c r="I49" s="24">
        <f t="shared" si="0"/>
        <v>-41</v>
      </c>
      <c r="J49" s="20">
        <f t="shared" si="1"/>
        <v>-35</v>
      </c>
      <c r="K49" s="20">
        <f t="shared" si="2"/>
        <v>-76</v>
      </c>
    </row>
    <row r="50" spans="1:11" ht="15.75" customHeight="1">
      <c r="A50" s="15" t="s">
        <v>16</v>
      </c>
      <c r="B50" s="17" t="s">
        <v>57</v>
      </c>
      <c r="C50" s="25">
        <v>1499</v>
      </c>
      <c r="D50" s="25">
        <v>1733</v>
      </c>
      <c r="E50" s="25">
        <v>3232</v>
      </c>
      <c r="F50" s="29">
        <v>1548</v>
      </c>
      <c r="G50" s="25">
        <v>1778</v>
      </c>
      <c r="H50" s="25">
        <v>3326</v>
      </c>
      <c r="I50" s="24">
        <f t="shared" si="0"/>
        <v>-49</v>
      </c>
      <c r="J50" s="20">
        <f t="shared" si="1"/>
        <v>-45</v>
      </c>
      <c r="K50" s="20">
        <f t="shared" si="2"/>
        <v>-94</v>
      </c>
    </row>
    <row r="51" spans="1:11" ht="15.75" customHeight="1">
      <c r="A51" s="15"/>
      <c r="B51" s="17" t="s">
        <v>58</v>
      </c>
      <c r="C51" s="25">
        <v>2064</v>
      </c>
      <c r="D51" s="25">
        <v>2339</v>
      </c>
      <c r="E51" s="25">
        <v>4403</v>
      </c>
      <c r="F51" s="29">
        <v>2082</v>
      </c>
      <c r="G51" s="25">
        <v>2328</v>
      </c>
      <c r="H51" s="25">
        <v>4410</v>
      </c>
      <c r="I51" s="24">
        <f t="shared" si="0"/>
        <v>-18</v>
      </c>
      <c r="J51" s="20">
        <f t="shared" si="1"/>
        <v>11</v>
      </c>
      <c r="K51" s="20">
        <f t="shared" si="2"/>
        <v>-7</v>
      </c>
    </row>
    <row r="52" spans="1:11" ht="15.75" customHeight="1">
      <c r="A52" s="15"/>
      <c r="B52" s="14" t="s">
        <v>11</v>
      </c>
      <c r="C52" s="23">
        <f>SUM(C48:C51)</f>
        <v>7952</v>
      </c>
      <c r="D52" s="23">
        <f>SUM(D48:D51)</f>
        <v>9125</v>
      </c>
      <c r="E52" s="23">
        <f>SUM(E48:E51)</f>
        <v>17077</v>
      </c>
      <c r="F52" s="23">
        <f>SUM(F48:F51)</f>
        <v>8178</v>
      </c>
      <c r="G52" s="23">
        <f>SUM(G48:G51)</f>
        <v>9293</v>
      </c>
      <c r="H52" s="23">
        <f>SUM(H48:H51)</f>
        <v>17471</v>
      </c>
      <c r="I52" s="20">
        <f t="shared" si="0"/>
        <v>-226</v>
      </c>
      <c r="J52" s="20">
        <f t="shared" si="1"/>
        <v>-168</v>
      </c>
      <c r="K52" s="20">
        <f t="shared" si="2"/>
        <v>-394</v>
      </c>
    </row>
    <row r="53" spans="1:11" ht="15.75" customHeight="1">
      <c r="A53" s="17" t="s">
        <v>16</v>
      </c>
      <c r="B53" s="18" t="s">
        <v>11</v>
      </c>
      <c r="C53" s="11">
        <f>+C15+C24+C28+C38+C47+C52</f>
        <v>90647</v>
      </c>
      <c r="D53" s="11">
        <f>+D15+D24+D28+D38+D47+D52</f>
        <v>102379</v>
      </c>
      <c r="E53" s="11">
        <f>+E15+E24+E28+E38+E47+E52</f>
        <v>193026</v>
      </c>
      <c r="F53" s="11">
        <f>+F15+F24+F28+F38+F47+F52</f>
        <v>91308</v>
      </c>
      <c r="G53" s="11">
        <f>+G15+G24+G28+G38+G47+G52</f>
        <v>103235</v>
      </c>
      <c r="H53" s="11">
        <f>+H15+H24+H28+H38+H47+H52</f>
        <v>194543</v>
      </c>
      <c r="I53" s="20">
        <f t="shared" si="0"/>
        <v>-661</v>
      </c>
      <c r="J53" s="20">
        <f t="shared" si="1"/>
        <v>-856</v>
      </c>
      <c r="K53" s="20">
        <f t="shared" si="2"/>
        <v>-1517</v>
      </c>
    </row>
    <row r="54" spans="1:11" ht="15.75" customHeight="1">
      <c r="A54" s="17" t="s">
        <v>59</v>
      </c>
      <c r="B54" s="19" t="s">
        <v>11</v>
      </c>
      <c r="C54" s="11">
        <f>+C11+C53</f>
        <v>232079</v>
      </c>
      <c r="D54" s="11">
        <f>+D11+D53</f>
        <v>260357</v>
      </c>
      <c r="E54" s="11">
        <f>+E11+E53</f>
        <v>492436</v>
      </c>
      <c r="F54" s="11">
        <f>+F11+F53</f>
        <v>230759</v>
      </c>
      <c r="G54" s="11">
        <f>+G11+G53</f>
        <v>259066</v>
      </c>
      <c r="H54" s="11">
        <f>+H11+H53</f>
        <v>489825</v>
      </c>
      <c r="I54" s="20">
        <f t="shared" si="0"/>
        <v>1320</v>
      </c>
      <c r="J54" s="20">
        <f t="shared" si="1"/>
        <v>1291</v>
      </c>
      <c r="K54" s="20">
        <f t="shared" si="2"/>
        <v>2611</v>
      </c>
    </row>
  </sheetData>
  <mergeCells count="1">
    <mergeCell ref="I4:K4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2001-11-07T04:34:35Z</cp:lastPrinted>
  <dcterms:created xsi:type="dcterms:W3CDTF">2001-11-07T04:24:00Z</dcterms:created>
  <dcterms:modified xsi:type="dcterms:W3CDTF">2004-10-26T02:17:16Z</dcterms:modified>
  <cp:category/>
  <cp:version/>
  <cp:contentType/>
  <cp:contentStatus/>
</cp:coreProperties>
</file>