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小選挙区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<sst xmlns="http://schemas.openxmlformats.org/spreadsheetml/2006/main" count="81" uniqueCount="68">
  <si>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衆議院議員選挙（小選挙区）　投票結果</t>
  </si>
  <si>
    <t xml:space="preserve">選挙期日 </t>
  </si>
  <si>
    <t>平成 15年11月09日</t>
  </si>
  <si>
    <t xml:space="preserve">                   区分                      市町村名</t>
  </si>
  <si>
    <t>選挙当日の有権者数</t>
  </si>
  <si>
    <t>投票者数</t>
  </si>
  <si>
    <t>投票率（％）</t>
  </si>
  <si>
    <t>前回投票率との差（％）</t>
  </si>
  <si>
    <t>前回投票率（％）</t>
  </si>
  <si>
    <t>男</t>
  </si>
  <si>
    <t>女</t>
  </si>
  <si>
    <t>計</t>
  </si>
  <si>
    <t>鳥取市</t>
  </si>
  <si>
    <t>倉吉市</t>
  </si>
  <si>
    <t xml:space="preserve">  鳥取１区 市計</t>
  </si>
  <si>
    <t>国府町</t>
  </si>
  <si>
    <t>岩美町</t>
  </si>
  <si>
    <t>福部村</t>
  </si>
  <si>
    <t xml:space="preserve">  岩美郡 計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</si>
  <si>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</si>
  <si>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</si>
  <si>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</si>
  <si>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</si>
  <si>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</si>
  <si>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</si>
  <si>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</si>
  <si>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</si>
  <si>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 xml:space="preserve">  八頭郡 計</t>
  </si>
  <si>
    <t>気高町</t>
  </si>
  <si>
    <t>鹿野町</t>
  </si>
  <si>
    <t>青谷町</t>
  </si>
  <si>
    <t xml:space="preserve">  気高郡 計</t>
  </si>
  <si>
    <t>羽合町</t>
  </si>
  <si>
    <t>泊村</t>
  </si>
  <si>
    <t>東郷町</t>
  </si>
  <si>
    <t>三朝町</t>
  </si>
  <si>
    <t>関金町</t>
  </si>
  <si>
    <t xml:space="preserve">  東伯郡 計</t>
  </si>
  <si>
    <t xml:space="preserve">  鳥取１区 郡計</t>
  </si>
  <si>
    <t xml:space="preserve">  鳥取１区 計</t>
  </si>
  <si>
    <t>米子市</t>
  </si>
  <si>
    <t>境港市</t>
  </si>
  <si>
    <t xml:space="preserve">  鳥取２区 市計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</si>
  <si>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</si>
  <si>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</si>
  <si>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</si>
  <si>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</si>
  <si>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</si>
  <si>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</si>
  <si>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</si>
  <si>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</si>
  <si>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</si>
  <si>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</si>
  <si>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</si>
  <si>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</si>
  <si>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 xml:space="preserve">  西伯郡 計</t>
  </si>
  <si>
    <t>日南町</t>
  </si>
  <si>
    <t>日野町</t>
  </si>
  <si>
    <t>江府町</t>
  </si>
  <si>
    <t>溝口町</t>
  </si>
  <si>
    <t xml:space="preserve">  日野郡 計</t>
  </si>
  <si>
    <t xml:space="preserve">  鳥取２区 郡計</t>
  </si>
  <si>
    <t xml:space="preserve">  鳥取２区 計</t>
  </si>
  <si>
    <t xml:space="preserve">  市  計</t>
  </si>
  <si>
    <t xml:space="preserve">  町 村 計</t>
  </si>
  <si>
    <t xml:space="preserve">  県  計</t>
  </si>
  <si>
    <t>全国</t>
  </si>
  <si>
    <t>（２）有権者数および投票率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</si>
</sst>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%"/>
    <numFmt numFmtId="177" formatCode="0.0%"/>
    <numFmt numFmtId="178" formatCode="0.000%"/>
  </numFmts>
  <fonts count="3">
    <font>
      <sz val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3" fontId="0" fillId="0" borderId="2" xfId="0" applyNumberFormat="1" applyFont="1" applyBorder="1" applyAlignment="1" applyProtection="1">
      <alignment horizontal="right"/>
      <protection/>
    </xf>
    <xf numFmtId="176" fontId="0" fillId="0" borderId="2" xfId="0" applyNumberFormat="1" applyFont="1" applyBorder="1" applyAlignment="1" applyProtection="1">
      <alignment horizontal="right"/>
      <protection/>
    </xf>
    <xf numFmtId="10" fontId="0" fillId="0" borderId="2" xfId="0" applyNumberFormat="1" applyBorder="1" applyAlignment="1">
      <alignment/>
    </xf>
    <xf numFmtId="10" fontId="0" fillId="0" borderId="4" xfId="0" applyNumberFormat="1" applyFill="1" applyBorder="1" applyAlignment="1">
      <alignment/>
    </xf>
    <xf numFmtId="176" fontId="0" fillId="3" borderId="5" xfId="0" applyFont="1" applyFill="1" applyBorder="1" applyAlignment="1" applyProtection="1">
      <alignment horizontal="right"/>
      <protection/>
    </xf>
    <xf numFmtId="176" fontId="0" fillId="3" borderId="2" xfId="0" applyFont="1" applyFill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38" fontId="0" fillId="0" borderId="2" xfId="16" applyBorder="1" applyAlignment="1">
      <alignment/>
    </xf>
    <xf numFmtId="10" fontId="0" fillId="0" borderId="2" xfId="15" applyNumberFormat="1" applyBorder="1" applyAlignment="1">
      <alignment/>
    </xf>
    <xf numFmtId="0" fontId="0" fillId="0" borderId="2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left" vertical="top" wrapText="1"/>
      <protection/>
    </xf>
    <xf numFmtId="0" fontId="0" fillId="2" borderId="8" xfId="0" applyFill="1" applyBorder="1" applyAlignment="1" applyProtection="1">
      <alignment horizontal="left" vertical="top"/>
      <protection/>
    </xf>
    <xf numFmtId="0" fontId="0" fillId="2" borderId="9" xfId="0" applyFill="1" applyBorder="1" applyAlignment="1" applyProtection="1">
      <alignment horizontal="left" vertical="top"/>
      <protection/>
    </xf>
    <xf numFmtId="0" fontId="0" fillId="2" borderId="10" xfId="0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比例代表（国内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B4"/>
    </sheetView>
  </sheetViews>
  <sheetFormatPr defaultColWidth="9.33203125" defaultRowHeight="11.25"/>
  <cols>
    <col min="1" max="1" width="10.16015625" style="0" bestFit="1" customWidth="1"/>
    <col min="2" max="2" width="18.16015625" style="0" bestFit="1" customWidth="1"/>
    <col min="3" max="4" width="10.16015625" style="0" bestFit="1" customWidth="1"/>
    <col min="5" max="5" width="11.16015625" style="0" bestFit="1" customWidth="1"/>
    <col min="6" max="8" width="10.16015625" style="0" bestFit="1" customWidth="1"/>
    <col min="9" max="9" width="7.83203125" style="0" bestFit="1" customWidth="1"/>
    <col min="10" max="11" width="6.83203125" style="0" bestFit="1" customWidth="1"/>
    <col min="12" max="14" width="7.83203125" style="0" bestFit="1" customWidth="1"/>
    <col min="15" max="15" width="2.33203125" style="0" customWidth="1"/>
    <col min="16" max="18" width="6.83203125" style="0" bestFit="1" customWidth="1"/>
  </cols>
  <sheetData>
    <row r="1" spans="1:18" ht="13.5">
      <c r="A1" s="28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1.25">
      <c r="A2" s="1" t="s">
        <v>1</v>
      </c>
      <c r="B2" s="1" t="s">
        <v>2</v>
      </c>
      <c r="C2" s="1" t="s">
        <v>0</v>
      </c>
      <c r="D2" s="1"/>
      <c r="E2" s="1"/>
      <c r="F2" s="1"/>
      <c r="G2" s="1"/>
      <c r="H2" s="1"/>
      <c r="I2" s="2"/>
      <c r="J2" s="1"/>
      <c r="K2" s="1"/>
      <c r="L2" s="3"/>
      <c r="M2" s="3"/>
      <c r="N2" s="3"/>
      <c r="O2" s="4"/>
      <c r="P2" s="3"/>
      <c r="Q2" s="3"/>
      <c r="R2" s="3"/>
    </row>
    <row r="3" spans="1:18" ht="11.25">
      <c r="A3" s="24" t="s">
        <v>3</v>
      </c>
      <c r="B3" s="25"/>
      <c r="C3" s="21" t="s">
        <v>4</v>
      </c>
      <c r="D3" s="21"/>
      <c r="E3" s="21"/>
      <c r="F3" s="21" t="s">
        <v>5</v>
      </c>
      <c r="G3" s="21"/>
      <c r="H3" s="21"/>
      <c r="I3" s="21" t="s">
        <v>6</v>
      </c>
      <c r="J3" s="21"/>
      <c r="K3" s="21"/>
      <c r="L3" s="22" t="s">
        <v>7</v>
      </c>
      <c r="M3" s="23"/>
      <c r="N3" s="23"/>
      <c r="O3" s="7"/>
      <c r="P3" s="20" t="s">
        <v>8</v>
      </c>
      <c r="Q3" s="21"/>
      <c r="R3" s="21"/>
    </row>
    <row r="4" spans="1:18" ht="11.25">
      <c r="A4" s="26"/>
      <c r="B4" s="27"/>
      <c r="C4" s="5" t="s">
        <v>9</v>
      </c>
      <c r="D4" s="5" t="s">
        <v>10</v>
      </c>
      <c r="E4" s="5" t="s">
        <v>11</v>
      </c>
      <c r="F4" s="5" t="s">
        <v>9</v>
      </c>
      <c r="G4" s="5" t="s">
        <v>10</v>
      </c>
      <c r="H4" s="5" t="s">
        <v>11</v>
      </c>
      <c r="I4" s="5" t="s">
        <v>9</v>
      </c>
      <c r="J4" s="5" t="s">
        <v>10</v>
      </c>
      <c r="K4" s="5" t="s">
        <v>11</v>
      </c>
      <c r="L4" s="5" t="s">
        <v>9</v>
      </c>
      <c r="M4" s="5" t="s">
        <v>10</v>
      </c>
      <c r="N4" s="6" t="s">
        <v>11</v>
      </c>
      <c r="O4" s="7"/>
      <c r="P4" s="8" t="s">
        <v>9</v>
      </c>
      <c r="Q4" s="5" t="s">
        <v>10</v>
      </c>
      <c r="R4" s="5" t="s">
        <v>11</v>
      </c>
    </row>
    <row r="5" spans="1:18" ht="11.25">
      <c r="A5" s="19" t="s">
        <v>12</v>
      </c>
      <c r="B5" s="19"/>
      <c r="C5" s="9">
        <v>55835</v>
      </c>
      <c r="D5" s="9">
        <v>61324</v>
      </c>
      <c r="E5" s="9">
        <v>117159</v>
      </c>
      <c r="F5" s="9">
        <v>31881</v>
      </c>
      <c r="G5" s="9">
        <v>35638</v>
      </c>
      <c r="H5" s="9">
        <v>67519</v>
      </c>
      <c r="I5" s="10">
        <v>0.571</v>
      </c>
      <c r="J5" s="10">
        <v>0.5811</v>
      </c>
      <c r="K5" s="10">
        <v>0.5763</v>
      </c>
      <c r="L5" s="11">
        <f aca="true" t="shared" si="0" ref="L5:N7">I5-P5</f>
        <v>-0.09710000000000008</v>
      </c>
      <c r="M5" s="11">
        <f t="shared" si="0"/>
        <v>-0.11720000000000008</v>
      </c>
      <c r="N5" s="11">
        <f t="shared" si="0"/>
        <v>-0.10770000000000002</v>
      </c>
      <c r="O5" s="12"/>
      <c r="P5" s="13">
        <v>0.6681</v>
      </c>
      <c r="Q5" s="14">
        <v>0.6983</v>
      </c>
      <c r="R5" s="14">
        <v>0.684</v>
      </c>
    </row>
    <row r="6" spans="1:18" ht="11.25">
      <c r="A6" s="19" t="s">
        <v>13</v>
      </c>
      <c r="B6" s="19"/>
      <c r="C6" s="9">
        <v>18215</v>
      </c>
      <c r="D6" s="9">
        <v>21174</v>
      </c>
      <c r="E6" s="9">
        <v>39389</v>
      </c>
      <c r="F6" s="9">
        <v>11228</v>
      </c>
      <c r="G6" s="9">
        <v>13168</v>
      </c>
      <c r="H6" s="9">
        <v>24396</v>
      </c>
      <c r="I6" s="10">
        <v>0.6164</v>
      </c>
      <c r="J6" s="10">
        <v>0.6219</v>
      </c>
      <c r="K6" s="10">
        <v>0.6194</v>
      </c>
      <c r="L6" s="11">
        <f t="shared" si="0"/>
        <v>-0.09930000000000005</v>
      </c>
      <c r="M6" s="11">
        <f t="shared" si="0"/>
        <v>-0.10980000000000001</v>
      </c>
      <c r="N6" s="11">
        <f t="shared" si="0"/>
        <v>-0.1050000000000001</v>
      </c>
      <c r="O6" s="12"/>
      <c r="P6" s="13">
        <v>0.7157</v>
      </c>
      <c r="Q6" s="14">
        <v>0.7317</v>
      </c>
      <c r="R6" s="14">
        <v>0.7244</v>
      </c>
    </row>
    <row r="7" spans="1:18" ht="11.25">
      <c r="A7" s="19" t="s">
        <v>14</v>
      </c>
      <c r="B7" s="19"/>
      <c r="C7" s="9">
        <v>74050</v>
      </c>
      <c r="D7" s="9">
        <v>82498</v>
      </c>
      <c r="E7" s="9">
        <v>156548</v>
      </c>
      <c r="F7" s="9">
        <v>43109</v>
      </c>
      <c r="G7" s="9">
        <v>48806</v>
      </c>
      <c r="H7" s="9">
        <v>91915</v>
      </c>
      <c r="I7" s="10">
        <v>0.5822</v>
      </c>
      <c r="J7" s="10">
        <v>0.5916</v>
      </c>
      <c r="K7" s="10">
        <v>0.5871</v>
      </c>
      <c r="L7" s="11">
        <f t="shared" si="0"/>
        <v>-0.09789999999999999</v>
      </c>
      <c r="M7" s="11">
        <f t="shared" si="0"/>
        <v>-0.11549999999999994</v>
      </c>
      <c r="N7" s="11">
        <f t="shared" si="0"/>
        <v>-0.10730000000000006</v>
      </c>
      <c r="O7" s="12"/>
      <c r="P7" s="13">
        <v>0.6801</v>
      </c>
      <c r="Q7" s="14">
        <v>0.7071</v>
      </c>
      <c r="R7" s="14">
        <v>0.6944</v>
      </c>
    </row>
    <row r="8" spans="1:18" ht="11.25">
      <c r="A8" s="19"/>
      <c r="B8" s="19"/>
      <c r="C8" s="9"/>
      <c r="D8" s="9"/>
      <c r="E8" s="9"/>
      <c r="F8" s="9"/>
      <c r="G8" s="9"/>
      <c r="H8" s="9"/>
      <c r="I8" s="10"/>
      <c r="J8" s="10"/>
      <c r="K8" s="10"/>
      <c r="L8" s="11"/>
      <c r="M8" s="11"/>
      <c r="N8" s="11"/>
      <c r="O8" s="12"/>
      <c r="P8" s="13"/>
      <c r="Q8" s="14"/>
      <c r="R8" s="14"/>
    </row>
    <row r="9" spans="1:18" ht="11.25">
      <c r="A9" s="19" t="s">
        <v>15</v>
      </c>
      <c r="B9" s="19"/>
      <c r="C9" s="9">
        <v>3244</v>
      </c>
      <c r="D9" s="9">
        <v>3590</v>
      </c>
      <c r="E9" s="9">
        <v>6834</v>
      </c>
      <c r="F9" s="9">
        <v>2180</v>
      </c>
      <c r="G9" s="9">
        <v>2466</v>
      </c>
      <c r="H9" s="9">
        <v>4646</v>
      </c>
      <c r="I9" s="10">
        <v>0.672</v>
      </c>
      <c r="J9" s="10">
        <v>0.6869</v>
      </c>
      <c r="K9" s="10">
        <v>0.6798</v>
      </c>
      <c r="L9" s="11">
        <f aca="true" t="shared" si="1" ref="L9:L31">I9-P9</f>
        <v>-0.1046999999999999</v>
      </c>
      <c r="M9" s="11">
        <f aca="true" t="shared" si="2" ref="M9:M31">J9-Q9</f>
        <v>-0.09320000000000006</v>
      </c>
      <c r="N9" s="11">
        <f aca="true" t="shared" si="3" ref="N9:N31">K9-R9</f>
        <v>-0.09870000000000001</v>
      </c>
      <c r="O9" s="12"/>
      <c r="P9" s="13">
        <v>0.7767</v>
      </c>
      <c r="Q9" s="14">
        <v>0.7801</v>
      </c>
      <c r="R9" s="14">
        <v>0.7785</v>
      </c>
    </row>
    <row r="10" spans="1:18" ht="11.25">
      <c r="A10" s="19" t="s">
        <v>16</v>
      </c>
      <c r="B10" s="19"/>
      <c r="C10" s="9">
        <v>5366</v>
      </c>
      <c r="D10" s="9">
        <v>6040</v>
      </c>
      <c r="E10" s="9">
        <v>11406</v>
      </c>
      <c r="F10" s="9">
        <v>3412</v>
      </c>
      <c r="G10" s="9">
        <v>3938</v>
      </c>
      <c r="H10" s="9">
        <v>7350</v>
      </c>
      <c r="I10" s="10">
        <v>0.6359</v>
      </c>
      <c r="J10" s="10">
        <v>0.652</v>
      </c>
      <c r="K10" s="10">
        <v>0.6444</v>
      </c>
      <c r="L10" s="11">
        <f t="shared" si="1"/>
        <v>-0.0897</v>
      </c>
      <c r="M10" s="11">
        <f t="shared" si="2"/>
        <v>-0.11659999999999993</v>
      </c>
      <c r="N10" s="11">
        <f t="shared" si="3"/>
        <v>-0.10410000000000008</v>
      </c>
      <c r="O10" s="12"/>
      <c r="P10" s="13">
        <v>0.7256</v>
      </c>
      <c r="Q10" s="14">
        <v>0.7686</v>
      </c>
      <c r="R10" s="14">
        <v>0.7485</v>
      </c>
    </row>
    <row r="11" spans="1:18" ht="11.25">
      <c r="A11" s="19" t="s">
        <v>17</v>
      </c>
      <c r="B11" s="19"/>
      <c r="C11" s="9">
        <v>1291</v>
      </c>
      <c r="D11" s="9">
        <v>1418</v>
      </c>
      <c r="E11" s="9">
        <v>2709</v>
      </c>
      <c r="F11" s="9">
        <v>1013</v>
      </c>
      <c r="G11" s="9">
        <v>1123</v>
      </c>
      <c r="H11" s="9">
        <v>2136</v>
      </c>
      <c r="I11" s="10">
        <v>0.7847</v>
      </c>
      <c r="J11" s="10">
        <v>0.792</v>
      </c>
      <c r="K11" s="10">
        <v>0.7885</v>
      </c>
      <c r="L11" s="11">
        <f t="shared" si="1"/>
        <v>-0.0354000000000001</v>
      </c>
      <c r="M11" s="11">
        <f t="shared" si="2"/>
        <v>-0.05599999999999994</v>
      </c>
      <c r="N11" s="11">
        <f t="shared" si="3"/>
        <v>-0.04620000000000002</v>
      </c>
      <c r="O11" s="12"/>
      <c r="P11" s="13">
        <v>0.8201</v>
      </c>
      <c r="Q11" s="14">
        <v>0.848</v>
      </c>
      <c r="R11" s="14">
        <v>0.8347</v>
      </c>
    </row>
    <row r="12" spans="1:18" ht="11.25">
      <c r="A12" s="19" t="s">
        <v>18</v>
      </c>
      <c r="B12" s="19"/>
      <c r="C12" s="9">
        <v>9901</v>
      </c>
      <c r="D12" s="9">
        <v>11048</v>
      </c>
      <c r="E12" s="9">
        <v>20949</v>
      </c>
      <c r="F12" s="9">
        <v>6605</v>
      </c>
      <c r="G12" s="9">
        <v>7527</v>
      </c>
      <c r="H12" s="9">
        <v>14132</v>
      </c>
      <c r="I12" s="10">
        <v>0.6671</v>
      </c>
      <c r="J12" s="10">
        <v>0.6813</v>
      </c>
      <c r="K12" s="10">
        <v>0.6746</v>
      </c>
      <c r="L12" s="11">
        <f t="shared" si="1"/>
        <v>-0.08729999999999993</v>
      </c>
      <c r="M12" s="11">
        <f t="shared" si="2"/>
        <v>-0.10099999999999998</v>
      </c>
      <c r="N12" s="11">
        <f t="shared" si="3"/>
        <v>-0.09460000000000002</v>
      </c>
      <c r="O12" s="12"/>
      <c r="P12" s="13">
        <v>0.7544</v>
      </c>
      <c r="Q12" s="14">
        <v>0.7823</v>
      </c>
      <c r="R12" s="14">
        <v>0.7692</v>
      </c>
    </row>
    <row r="13" spans="1:18" ht="11.25">
      <c r="A13" s="19" t="s">
        <v>19</v>
      </c>
      <c r="B13" s="19"/>
      <c r="C13" s="9">
        <v>3842</v>
      </c>
      <c r="D13" s="9">
        <v>4299</v>
      </c>
      <c r="E13" s="9">
        <v>8141</v>
      </c>
      <c r="F13" s="9">
        <v>2819</v>
      </c>
      <c r="G13" s="9">
        <v>3270</v>
      </c>
      <c r="H13" s="9">
        <v>6089</v>
      </c>
      <c r="I13" s="10">
        <v>0.7337</v>
      </c>
      <c r="J13" s="10">
        <v>0.7606</v>
      </c>
      <c r="K13" s="10">
        <v>0.7479</v>
      </c>
      <c r="L13" s="11">
        <f t="shared" si="1"/>
        <v>-0.07709999999999995</v>
      </c>
      <c r="M13" s="11">
        <f t="shared" si="2"/>
        <v>-0.09289999999999998</v>
      </c>
      <c r="N13" s="11">
        <f t="shared" si="3"/>
        <v>-0.08540000000000003</v>
      </c>
      <c r="O13" s="12"/>
      <c r="P13" s="13">
        <v>0.8108</v>
      </c>
      <c r="Q13" s="14">
        <v>0.8535</v>
      </c>
      <c r="R13" s="14">
        <v>0.8333</v>
      </c>
    </row>
    <row r="14" spans="1:18" ht="11.25">
      <c r="A14" s="19" t="s">
        <v>20</v>
      </c>
      <c r="B14" s="19"/>
      <c r="C14" s="9">
        <v>1737</v>
      </c>
      <c r="D14" s="9">
        <v>1936</v>
      </c>
      <c r="E14" s="9">
        <v>3673</v>
      </c>
      <c r="F14" s="9">
        <v>1302</v>
      </c>
      <c r="G14" s="9">
        <v>1514</v>
      </c>
      <c r="H14" s="9">
        <v>2816</v>
      </c>
      <c r="I14" s="10">
        <v>0.7496</v>
      </c>
      <c r="J14" s="10">
        <v>0.782</v>
      </c>
      <c r="K14" s="10">
        <v>0.7667</v>
      </c>
      <c r="L14" s="11">
        <f t="shared" si="1"/>
        <v>-0.07029999999999992</v>
      </c>
      <c r="M14" s="11">
        <f t="shared" si="2"/>
        <v>-0.06969999999999998</v>
      </c>
      <c r="N14" s="11">
        <f t="shared" si="3"/>
        <v>-0.06989999999999996</v>
      </c>
      <c r="O14" s="12"/>
      <c r="P14" s="13">
        <v>0.8199</v>
      </c>
      <c r="Q14" s="14">
        <v>0.8517</v>
      </c>
      <c r="R14" s="14">
        <v>0.8366</v>
      </c>
    </row>
    <row r="15" spans="1:18" ht="11.25">
      <c r="A15" s="19" t="s">
        <v>21</v>
      </c>
      <c r="B15" s="19"/>
      <c r="C15" s="9">
        <v>3185</v>
      </c>
      <c r="D15" s="9">
        <v>3596</v>
      </c>
      <c r="E15" s="9">
        <v>6781</v>
      </c>
      <c r="F15" s="9">
        <v>2380</v>
      </c>
      <c r="G15" s="9">
        <v>2777</v>
      </c>
      <c r="H15" s="9">
        <v>5157</v>
      </c>
      <c r="I15" s="10">
        <v>0.7473</v>
      </c>
      <c r="J15" s="10">
        <v>0.7722</v>
      </c>
      <c r="K15" s="10">
        <v>0.7605</v>
      </c>
      <c r="L15" s="11">
        <f t="shared" si="1"/>
        <v>-0.07530000000000003</v>
      </c>
      <c r="M15" s="11">
        <f t="shared" si="2"/>
        <v>-0.08250000000000002</v>
      </c>
      <c r="N15" s="11">
        <f t="shared" si="3"/>
        <v>-0.07910000000000006</v>
      </c>
      <c r="O15" s="12"/>
      <c r="P15" s="13">
        <v>0.8226</v>
      </c>
      <c r="Q15" s="14">
        <v>0.8547</v>
      </c>
      <c r="R15" s="14">
        <v>0.8396</v>
      </c>
    </row>
    <row r="16" spans="1:18" ht="11.25">
      <c r="A16" s="19" t="s">
        <v>22</v>
      </c>
      <c r="B16" s="19"/>
      <c r="C16" s="9">
        <v>2085</v>
      </c>
      <c r="D16" s="9">
        <v>2317</v>
      </c>
      <c r="E16" s="9">
        <v>4402</v>
      </c>
      <c r="F16" s="9">
        <v>1551</v>
      </c>
      <c r="G16" s="9">
        <v>1766</v>
      </c>
      <c r="H16" s="9">
        <v>3317</v>
      </c>
      <c r="I16" s="10">
        <v>0.7439</v>
      </c>
      <c r="J16" s="10">
        <v>0.7622</v>
      </c>
      <c r="K16" s="10">
        <v>0.7535</v>
      </c>
      <c r="L16" s="11">
        <f t="shared" si="1"/>
        <v>-0.05559999999999998</v>
      </c>
      <c r="M16" s="11">
        <f t="shared" si="2"/>
        <v>-0.06600000000000006</v>
      </c>
      <c r="N16" s="11">
        <f t="shared" si="3"/>
        <v>-0.06120000000000003</v>
      </c>
      <c r="O16" s="12"/>
      <c r="P16" s="13">
        <v>0.7995</v>
      </c>
      <c r="Q16" s="14">
        <v>0.8282</v>
      </c>
      <c r="R16" s="14">
        <v>0.8147</v>
      </c>
    </row>
    <row r="17" spans="1:18" ht="11.25">
      <c r="A17" s="19" t="s">
        <v>23</v>
      </c>
      <c r="B17" s="19"/>
      <c r="C17" s="9">
        <v>1908</v>
      </c>
      <c r="D17" s="9">
        <v>2181</v>
      </c>
      <c r="E17" s="9">
        <v>4089</v>
      </c>
      <c r="F17" s="9">
        <v>1443</v>
      </c>
      <c r="G17" s="9">
        <v>1735</v>
      </c>
      <c r="H17" s="9">
        <v>3178</v>
      </c>
      <c r="I17" s="10">
        <v>0.7563</v>
      </c>
      <c r="J17" s="10">
        <v>0.7955</v>
      </c>
      <c r="K17" s="10">
        <v>0.7772</v>
      </c>
      <c r="L17" s="11">
        <f t="shared" si="1"/>
        <v>-0.07730000000000004</v>
      </c>
      <c r="M17" s="11">
        <f t="shared" si="2"/>
        <v>-0.04830000000000001</v>
      </c>
      <c r="N17" s="11">
        <f t="shared" si="3"/>
        <v>-0.061799999999999966</v>
      </c>
      <c r="O17" s="12"/>
      <c r="P17" s="13">
        <v>0.8336</v>
      </c>
      <c r="Q17" s="14">
        <v>0.8438</v>
      </c>
      <c r="R17" s="14">
        <v>0.839</v>
      </c>
    </row>
    <row r="18" spans="1:18" ht="11.25">
      <c r="A18" s="19" t="s">
        <v>24</v>
      </c>
      <c r="B18" s="19"/>
      <c r="C18" s="9">
        <v>1673</v>
      </c>
      <c r="D18" s="9">
        <v>1873</v>
      </c>
      <c r="E18" s="9">
        <v>3546</v>
      </c>
      <c r="F18" s="9">
        <v>1297</v>
      </c>
      <c r="G18" s="9">
        <v>1463</v>
      </c>
      <c r="H18" s="9">
        <v>2760</v>
      </c>
      <c r="I18" s="10">
        <v>0.7753</v>
      </c>
      <c r="J18" s="10">
        <v>0.7811</v>
      </c>
      <c r="K18" s="10">
        <v>0.7783</v>
      </c>
      <c r="L18" s="11">
        <f t="shared" si="1"/>
        <v>-0.06379999999999997</v>
      </c>
      <c r="M18" s="11">
        <f t="shared" si="2"/>
        <v>-0.07799999999999996</v>
      </c>
      <c r="N18" s="11">
        <f t="shared" si="3"/>
        <v>-0.07140000000000002</v>
      </c>
      <c r="O18" s="12"/>
      <c r="P18" s="13">
        <v>0.8391</v>
      </c>
      <c r="Q18" s="14">
        <v>0.8591</v>
      </c>
      <c r="R18" s="14">
        <v>0.8497</v>
      </c>
    </row>
    <row r="19" spans="1:18" ht="11.25">
      <c r="A19" s="19" t="s">
        <v>25</v>
      </c>
      <c r="B19" s="19"/>
      <c r="C19" s="9">
        <v>1125</v>
      </c>
      <c r="D19" s="9">
        <v>1275</v>
      </c>
      <c r="E19" s="9">
        <v>2400</v>
      </c>
      <c r="F19" s="9">
        <v>878</v>
      </c>
      <c r="G19" s="9">
        <v>980</v>
      </c>
      <c r="H19" s="9">
        <v>1858</v>
      </c>
      <c r="I19" s="10">
        <v>0.7804</v>
      </c>
      <c r="J19" s="10">
        <v>0.7686</v>
      </c>
      <c r="K19" s="10">
        <v>0.7742</v>
      </c>
      <c r="L19" s="11">
        <f t="shared" si="1"/>
        <v>-0.060799999999999965</v>
      </c>
      <c r="M19" s="11">
        <f t="shared" si="2"/>
        <v>-0.06700000000000006</v>
      </c>
      <c r="N19" s="11">
        <f t="shared" si="3"/>
        <v>-0.06410000000000005</v>
      </c>
      <c r="O19" s="12"/>
      <c r="P19" s="13">
        <v>0.8412</v>
      </c>
      <c r="Q19" s="14">
        <v>0.8356</v>
      </c>
      <c r="R19" s="14">
        <v>0.8383</v>
      </c>
    </row>
    <row r="20" spans="1:18" ht="11.25">
      <c r="A20" s="19" t="s">
        <v>26</v>
      </c>
      <c r="B20" s="19"/>
      <c r="C20" s="9">
        <v>3543</v>
      </c>
      <c r="D20" s="9">
        <v>4098</v>
      </c>
      <c r="E20" s="9">
        <v>7641</v>
      </c>
      <c r="F20" s="9">
        <v>2446</v>
      </c>
      <c r="G20" s="9">
        <v>2801</v>
      </c>
      <c r="H20" s="9">
        <v>5247</v>
      </c>
      <c r="I20" s="10">
        <v>0.6904</v>
      </c>
      <c r="J20" s="10">
        <v>0.6835</v>
      </c>
      <c r="K20" s="10">
        <v>0.6867</v>
      </c>
      <c r="L20" s="11">
        <f t="shared" si="1"/>
        <v>-0.08389999999999997</v>
      </c>
      <c r="M20" s="11">
        <f t="shared" si="2"/>
        <v>-0.09219999999999995</v>
      </c>
      <c r="N20" s="11">
        <f t="shared" si="3"/>
        <v>-0.08840000000000003</v>
      </c>
      <c r="O20" s="12"/>
      <c r="P20" s="13">
        <v>0.7743</v>
      </c>
      <c r="Q20" s="14">
        <v>0.7757</v>
      </c>
      <c r="R20" s="14">
        <v>0.7751</v>
      </c>
    </row>
    <row r="21" spans="1:18" ht="11.25">
      <c r="A21" s="19" t="s">
        <v>27</v>
      </c>
      <c r="B21" s="19"/>
      <c r="C21" s="9">
        <v>19098</v>
      </c>
      <c r="D21" s="9">
        <v>21575</v>
      </c>
      <c r="E21" s="9">
        <v>40673</v>
      </c>
      <c r="F21" s="9">
        <v>14116</v>
      </c>
      <c r="G21" s="9">
        <v>16306</v>
      </c>
      <c r="H21" s="9">
        <v>30422</v>
      </c>
      <c r="I21" s="10">
        <v>0.7391</v>
      </c>
      <c r="J21" s="10">
        <v>0.7558</v>
      </c>
      <c r="K21" s="10">
        <v>0.748</v>
      </c>
      <c r="L21" s="11">
        <f t="shared" si="1"/>
        <v>-0.07300000000000006</v>
      </c>
      <c r="M21" s="11">
        <f t="shared" si="2"/>
        <v>-0.07829999999999993</v>
      </c>
      <c r="N21" s="11">
        <f t="shared" si="3"/>
        <v>-0.07579999999999998</v>
      </c>
      <c r="O21" s="12"/>
      <c r="P21" s="13">
        <v>0.8121</v>
      </c>
      <c r="Q21" s="14">
        <v>0.8341</v>
      </c>
      <c r="R21" s="14">
        <v>0.8238</v>
      </c>
    </row>
    <row r="22" spans="1:18" ht="11.25">
      <c r="A22" s="19" t="s">
        <v>28</v>
      </c>
      <c r="B22" s="19"/>
      <c r="C22" s="9">
        <v>3720</v>
      </c>
      <c r="D22" s="9">
        <v>4218</v>
      </c>
      <c r="E22" s="9">
        <v>7938</v>
      </c>
      <c r="F22" s="9">
        <v>2540</v>
      </c>
      <c r="G22" s="9">
        <v>2949</v>
      </c>
      <c r="H22" s="9">
        <v>5489</v>
      </c>
      <c r="I22" s="10">
        <v>0.6828</v>
      </c>
      <c r="J22" s="10">
        <v>0.6991</v>
      </c>
      <c r="K22" s="10">
        <v>0.6915</v>
      </c>
      <c r="L22" s="11">
        <f t="shared" si="1"/>
        <v>-0.10520000000000007</v>
      </c>
      <c r="M22" s="11">
        <f t="shared" si="2"/>
        <v>-0.10749999999999993</v>
      </c>
      <c r="N22" s="11">
        <f t="shared" si="3"/>
        <v>-0.10650000000000004</v>
      </c>
      <c r="O22" s="12"/>
      <c r="P22" s="13">
        <v>0.788</v>
      </c>
      <c r="Q22" s="14">
        <v>0.8066</v>
      </c>
      <c r="R22" s="14">
        <v>0.798</v>
      </c>
    </row>
    <row r="23" spans="1:18" ht="11.25">
      <c r="A23" s="19" t="s">
        <v>29</v>
      </c>
      <c r="B23" s="19"/>
      <c r="C23" s="9">
        <v>1652</v>
      </c>
      <c r="D23" s="9">
        <v>1866</v>
      </c>
      <c r="E23" s="9">
        <v>3518</v>
      </c>
      <c r="F23" s="9">
        <v>1254</v>
      </c>
      <c r="G23" s="9">
        <v>1355</v>
      </c>
      <c r="H23" s="9">
        <v>2609</v>
      </c>
      <c r="I23" s="10">
        <v>0.7591</v>
      </c>
      <c r="J23" s="10">
        <v>0.7262</v>
      </c>
      <c r="K23" s="10">
        <v>0.7416</v>
      </c>
      <c r="L23" s="11">
        <f t="shared" si="1"/>
        <v>-0.0736</v>
      </c>
      <c r="M23" s="11">
        <f t="shared" si="2"/>
        <v>-0.11050000000000004</v>
      </c>
      <c r="N23" s="11">
        <f t="shared" si="3"/>
        <v>-0.09319999999999995</v>
      </c>
      <c r="O23" s="12"/>
      <c r="P23" s="13">
        <v>0.8327</v>
      </c>
      <c r="Q23" s="14">
        <v>0.8367</v>
      </c>
      <c r="R23" s="14">
        <v>0.8348</v>
      </c>
    </row>
    <row r="24" spans="1:18" ht="11.25">
      <c r="A24" s="19" t="s">
        <v>30</v>
      </c>
      <c r="B24" s="19"/>
      <c r="C24" s="9">
        <v>3182</v>
      </c>
      <c r="D24" s="9">
        <v>3486</v>
      </c>
      <c r="E24" s="9">
        <v>6668</v>
      </c>
      <c r="F24" s="9">
        <v>2341</v>
      </c>
      <c r="G24" s="9">
        <v>2594</v>
      </c>
      <c r="H24" s="9">
        <v>4935</v>
      </c>
      <c r="I24" s="10">
        <v>0.7357</v>
      </c>
      <c r="J24" s="10">
        <v>0.7441</v>
      </c>
      <c r="K24" s="10">
        <v>0.7401</v>
      </c>
      <c r="L24" s="11">
        <f t="shared" si="1"/>
        <v>-0.06899999999999995</v>
      </c>
      <c r="M24" s="11">
        <f t="shared" si="2"/>
        <v>-0.07989999999999997</v>
      </c>
      <c r="N24" s="11">
        <f t="shared" si="3"/>
        <v>-0.07469999999999999</v>
      </c>
      <c r="O24" s="12"/>
      <c r="P24" s="13">
        <v>0.8047</v>
      </c>
      <c r="Q24" s="14">
        <v>0.824</v>
      </c>
      <c r="R24" s="14">
        <v>0.8148</v>
      </c>
    </row>
    <row r="25" spans="1:18" ht="11.25">
      <c r="A25" s="19" t="s">
        <v>31</v>
      </c>
      <c r="B25" s="19"/>
      <c r="C25" s="9">
        <v>8554</v>
      </c>
      <c r="D25" s="9">
        <v>9570</v>
      </c>
      <c r="E25" s="9">
        <v>18124</v>
      </c>
      <c r="F25" s="9">
        <v>6135</v>
      </c>
      <c r="G25" s="9">
        <v>6898</v>
      </c>
      <c r="H25" s="9">
        <v>13033</v>
      </c>
      <c r="I25" s="10">
        <v>0.7172</v>
      </c>
      <c r="J25" s="10">
        <v>0.7208</v>
      </c>
      <c r="K25" s="10">
        <v>0.7191</v>
      </c>
      <c r="L25" s="11">
        <f t="shared" si="1"/>
        <v>-0.08560000000000001</v>
      </c>
      <c r="M25" s="11">
        <f t="shared" si="2"/>
        <v>-0.09799999999999998</v>
      </c>
      <c r="N25" s="11">
        <f t="shared" si="3"/>
        <v>-0.09210000000000007</v>
      </c>
      <c r="O25" s="12"/>
      <c r="P25" s="13">
        <v>0.8028</v>
      </c>
      <c r="Q25" s="14">
        <v>0.8188</v>
      </c>
      <c r="R25" s="14">
        <v>0.8112</v>
      </c>
    </row>
    <row r="26" spans="1:18" ht="11.25">
      <c r="A26" s="19" t="s">
        <v>32</v>
      </c>
      <c r="B26" s="19"/>
      <c r="C26" s="9">
        <v>2906</v>
      </c>
      <c r="D26" s="9">
        <v>3327</v>
      </c>
      <c r="E26" s="9">
        <v>6233</v>
      </c>
      <c r="F26" s="9">
        <v>1997</v>
      </c>
      <c r="G26" s="9">
        <v>2371</v>
      </c>
      <c r="H26" s="9">
        <v>4368</v>
      </c>
      <c r="I26" s="10">
        <v>0.6872</v>
      </c>
      <c r="J26" s="10">
        <v>0.7127</v>
      </c>
      <c r="K26" s="10">
        <v>0.7008</v>
      </c>
      <c r="L26" s="11">
        <f t="shared" si="1"/>
        <v>-0.10539999999999994</v>
      </c>
      <c r="M26" s="11">
        <f t="shared" si="2"/>
        <v>-0.08620000000000005</v>
      </c>
      <c r="N26" s="11">
        <f t="shared" si="3"/>
        <v>-0.09520000000000006</v>
      </c>
      <c r="O26" s="12"/>
      <c r="P26" s="13">
        <v>0.7926</v>
      </c>
      <c r="Q26" s="14">
        <v>0.7989</v>
      </c>
      <c r="R26" s="14">
        <v>0.796</v>
      </c>
    </row>
    <row r="27" spans="1:18" ht="11.25">
      <c r="A27" s="19" t="s">
        <v>33</v>
      </c>
      <c r="B27" s="19"/>
      <c r="C27" s="9">
        <v>1166</v>
      </c>
      <c r="D27" s="9">
        <v>1322</v>
      </c>
      <c r="E27" s="9">
        <v>2488</v>
      </c>
      <c r="F27" s="9">
        <v>924</v>
      </c>
      <c r="G27" s="9">
        <v>1078</v>
      </c>
      <c r="H27" s="9">
        <v>2002</v>
      </c>
      <c r="I27" s="10">
        <v>0.7925</v>
      </c>
      <c r="J27" s="10">
        <v>0.8154</v>
      </c>
      <c r="K27" s="10">
        <v>0.8047</v>
      </c>
      <c r="L27" s="11">
        <f t="shared" si="1"/>
        <v>-0.054400000000000004</v>
      </c>
      <c r="M27" s="11">
        <f t="shared" si="2"/>
        <v>-0.05410000000000004</v>
      </c>
      <c r="N27" s="11">
        <f t="shared" si="3"/>
        <v>-0.054300000000000015</v>
      </c>
      <c r="O27" s="12"/>
      <c r="P27" s="13">
        <v>0.8469</v>
      </c>
      <c r="Q27" s="14">
        <v>0.8695</v>
      </c>
      <c r="R27" s="14">
        <v>0.859</v>
      </c>
    </row>
    <row r="28" spans="1:18" ht="11.25">
      <c r="A28" s="19" t="s">
        <v>34</v>
      </c>
      <c r="B28" s="19"/>
      <c r="C28" s="9">
        <v>2535</v>
      </c>
      <c r="D28" s="9">
        <v>2857</v>
      </c>
      <c r="E28" s="9">
        <v>5392</v>
      </c>
      <c r="F28" s="9">
        <v>1856</v>
      </c>
      <c r="G28" s="9">
        <v>2102</v>
      </c>
      <c r="H28" s="9">
        <v>3958</v>
      </c>
      <c r="I28" s="10">
        <v>0.7321</v>
      </c>
      <c r="J28" s="10">
        <v>0.7357</v>
      </c>
      <c r="K28" s="10">
        <v>0.7341</v>
      </c>
      <c r="L28" s="11">
        <f t="shared" si="1"/>
        <v>-0.06830000000000003</v>
      </c>
      <c r="M28" s="11">
        <f t="shared" si="2"/>
        <v>-0.06369999999999998</v>
      </c>
      <c r="N28" s="11">
        <f t="shared" si="3"/>
        <v>-0.06580000000000008</v>
      </c>
      <c r="O28" s="12"/>
      <c r="P28" s="13">
        <v>0.8004</v>
      </c>
      <c r="Q28" s="14">
        <v>0.7994</v>
      </c>
      <c r="R28" s="14">
        <v>0.7999</v>
      </c>
    </row>
    <row r="29" spans="1:18" ht="11.25">
      <c r="A29" s="19" t="s">
        <v>35</v>
      </c>
      <c r="B29" s="19"/>
      <c r="C29" s="9">
        <v>3061</v>
      </c>
      <c r="D29" s="9">
        <v>3495</v>
      </c>
      <c r="E29" s="9">
        <v>6556</v>
      </c>
      <c r="F29" s="9">
        <v>2234</v>
      </c>
      <c r="G29" s="9">
        <v>2659</v>
      </c>
      <c r="H29" s="9">
        <v>4893</v>
      </c>
      <c r="I29" s="10">
        <v>0.7298</v>
      </c>
      <c r="J29" s="10">
        <v>0.7608</v>
      </c>
      <c r="K29" s="10">
        <v>0.7463</v>
      </c>
      <c r="L29" s="11">
        <f t="shared" si="1"/>
        <v>-0.08540000000000003</v>
      </c>
      <c r="M29" s="11">
        <f t="shared" si="2"/>
        <v>-0.07689999999999997</v>
      </c>
      <c r="N29" s="11">
        <f t="shared" si="3"/>
        <v>-0.08090000000000008</v>
      </c>
      <c r="O29" s="12"/>
      <c r="P29" s="13">
        <v>0.8152</v>
      </c>
      <c r="Q29" s="14">
        <v>0.8377</v>
      </c>
      <c r="R29" s="14">
        <v>0.8272</v>
      </c>
    </row>
    <row r="30" spans="1:18" ht="11.25">
      <c r="A30" s="19" t="s">
        <v>36</v>
      </c>
      <c r="B30" s="19"/>
      <c r="C30" s="9">
        <v>1659</v>
      </c>
      <c r="D30" s="9">
        <v>1829</v>
      </c>
      <c r="E30" s="9">
        <v>3488</v>
      </c>
      <c r="F30" s="9">
        <v>1210</v>
      </c>
      <c r="G30" s="9">
        <v>1367</v>
      </c>
      <c r="H30" s="9">
        <v>2577</v>
      </c>
      <c r="I30" s="10">
        <v>0.7294</v>
      </c>
      <c r="J30" s="10">
        <v>0.7474</v>
      </c>
      <c r="K30" s="10">
        <v>0.7388</v>
      </c>
      <c r="L30" s="11">
        <f t="shared" si="1"/>
        <v>-0.08349999999999991</v>
      </c>
      <c r="M30" s="11">
        <f t="shared" si="2"/>
        <v>-0.08560000000000001</v>
      </c>
      <c r="N30" s="11">
        <f t="shared" si="3"/>
        <v>-0.08460000000000001</v>
      </c>
      <c r="O30" s="12"/>
      <c r="P30" s="13">
        <v>0.8129</v>
      </c>
      <c r="Q30" s="14">
        <v>0.833</v>
      </c>
      <c r="R30" s="14">
        <v>0.8234</v>
      </c>
    </row>
    <row r="31" spans="1:18" ht="11.25">
      <c r="A31" s="19" t="s">
        <v>37</v>
      </c>
      <c r="B31" s="19"/>
      <c r="C31" s="9">
        <v>11327</v>
      </c>
      <c r="D31" s="9">
        <v>12830</v>
      </c>
      <c r="E31" s="9">
        <v>24157</v>
      </c>
      <c r="F31" s="9">
        <v>8221</v>
      </c>
      <c r="G31" s="9">
        <v>9577</v>
      </c>
      <c r="H31" s="9">
        <v>17798</v>
      </c>
      <c r="I31" s="10">
        <v>0.7258</v>
      </c>
      <c r="J31" s="10">
        <v>0.7465</v>
      </c>
      <c r="K31" s="10">
        <v>0.7368</v>
      </c>
      <c r="L31" s="11">
        <f t="shared" si="1"/>
        <v>-0.08360000000000001</v>
      </c>
      <c r="M31" s="11">
        <f t="shared" si="2"/>
        <v>-0.0754999999999999</v>
      </c>
      <c r="N31" s="11">
        <f t="shared" si="3"/>
        <v>-0.07930000000000004</v>
      </c>
      <c r="O31" s="12"/>
      <c r="P31" s="13">
        <v>0.8094</v>
      </c>
      <c r="Q31" s="14">
        <v>0.822</v>
      </c>
      <c r="R31" s="14">
        <v>0.8161</v>
      </c>
    </row>
    <row r="32" spans="1:18" ht="11.25">
      <c r="A32" s="19"/>
      <c r="B32" s="19"/>
      <c r="C32" s="9"/>
      <c r="D32" s="9"/>
      <c r="E32" s="9"/>
      <c r="F32" s="9"/>
      <c r="G32" s="9"/>
      <c r="H32" s="9"/>
      <c r="I32" s="10"/>
      <c r="J32" s="10"/>
      <c r="K32" s="10"/>
      <c r="L32" s="11"/>
      <c r="M32" s="11"/>
      <c r="N32" s="11"/>
      <c r="O32" s="12"/>
      <c r="P32" s="13"/>
      <c r="Q32" s="14"/>
      <c r="R32" s="14"/>
    </row>
    <row r="33" spans="1:18" ht="11.25">
      <c r="A33" s="19" t="s">
        <v>38</v>
      </c>
      <c r="B33" s="19"/>
      <c r="C33" s="9">
        <v>48880</v>
      </c>
      <c r="D33" s="9">
        <v>55023</v>
      </c>
      <c r="E33" s="9">
        <v>103903</v>
      </c>
      <c r="F33" s="9">
        <v>35077</v>
      </c>
      <c r="G33" s="9">
        <v>40308</v>
      </c>
      <c r="H33" s="9">
        <v>75385</v>
      </c>
      <c r="I33" s="10">
        <v>0.7176</v>
      </c>
      <c r="J33" s="10">
        <v>0.7326</v>
      </c>
      <c r="K33" s="10">
        <v>0.7255</v>
      </c>
      <c r="L33" s="11">
        <f aca="true" t="shared" si="4" ref="L33:N34">I33-P33</f>
        <v>-0.0807</v>
      </c>
      <c r="M33" s="11">
        <f t="shared" si="4"/>
        <v>-0.0857</v>
      </c>
      <c r="N33" s="11">
        <f t="shared" si="4"/>
        <v>-0.08339999999999992</v>
      </c>
      <c r="O33" s="12"/>
      <c r="P33" s="13">
        <v>0.7983</v>
      </c>
      <c r="Q33" s="14">
        <v>0.8183</v>
      </c>
      <c r="R33" s="14">
        <v>0.8089</v>
      </c>
    </row>
    <row r="34" spans="1:18" ht="11.25">
      <c r="A34" s="19" t="s">
        <v>39</v>
      </c>
      <c r="B34" s="19"/>
      <c r="C34" s="9">
        <v>122930</v>
      </c>
      <c r="D34" s="9">
        <v>137521</v>
      </c>
      <c r="E34" s="9">
        <v>260451</v>
      </c>
      <c r="F34" s="9">
        <v>78186</v>
      </c>
      <c r="G34" s="9">
        <v>89114</v>
      </c>
      <c r="H34" s="9">
        <v>167300</v>
      </c>
      <c r="I34" s="10">
        <v>0.636</v>
      </c>
      <c r="J34" s="10">
        <v>0.648</v>
      </c>
      <c r="K34" s="10">
        <v>0.6423</v>
      </c>
      <c r="L34" s="11">
        <f t="shared" si="4"/>
        <v>-0.09179999999999999</v>
      </c>
      <c r="M34" s="11">
        <f t="shared" si="4"/>
        <v>-0.10429999999999995</v>
      </c>
      <c r="N34" s="11">
        <f t="shared" si="4"/>
        <v>-0.09840000000000004</v>
      </c>
      <c r="O34" s="12"/>
      <c r="P34" s="13">
        <v>0.7278</v>
      </c>
      <c r="Q34" s="14">
        <v>0.7523</v>
      </c>
      <c r="R34" s="14">
        <v>0.7407</v>
      </c>
    </row>
    <row r="35" spans="1:18" ht="11.25">
      <c r="A35" s="19"/>
      <c r="B35" s="19"/>
      <c r="C35" s="9"/>
      <c r="D35" s="9"/>
      <c r="E35" s="9"/>
      <c r="F35" s="9"/>
      <c r="G35" s="9"/>
      <c r="H35" s="9"/>
      <c r="I35" s="10"/>
      <c r="J35" s="10"/>
      <c r="K35" s="10"/>
      <c r="L35" s="11"/>
      <c r="M35" s="11"/>
      <c r="N35" s="11"/>
      <c r="O35" s="12"/>
      <c r="P35" s="13"/>
      <c r="Q35" s="14"/>
      <c r="R35" s="14"/>
    </row>
    <row r="36" spans="1:18" ht="11.25">
      <c r="A36" s="19" t="s">
        <v>40</v>
      </c>
      <c r="B36" s="19"/>
      <c r="C36" s="9">
        <v>52187</v>
      </c>
      <c r="D36" s="9">
        <v>59228</v>
      </c>
      <c r="E36" s="9">
        <v>111415</v>
      </c>
      <c r="F36" s="9">
        <v>33722</v>
      </c>
      <c r="G36" s="9">
        <v>38704</v>
      </c>
      <c r="H36" s="9">
        <v>72426</v>
      </c>
      <c r="I36" s="10">
        <v>0.6462</v>
      </c>
      <c r="J36" s="10">
        <v>0.6535</v>
      </c>
      <c r="K36" s="10">
        <v>0.6501</v>
      </c>
      <c r="L36" s="11">
        <f aca="true" t="shared" si="5" ref="L36:N38">I36-P36</f>
        <v>-0.03359999999999996</v>
      </c>
      <c r="M36" s="11">
        <f t="shared" si="5"/>
        <v>-0.05059999999999998</v>
      </c>
      <c r="N36" s="11">
        <f t="shared" si="5"/>
        <v>-0.04259999999999997</v>
      </c>
      <c r="O36" s="12"/>
      <c r="P36" s="13">
        <v>0.6798</v>
      </c>
      <c r="Q36" s="14">
        <v>0.7041</v>
      </c>
      <c r="R36" s="14">
        <v>0.6927</v>
      </c>
    </row>
    <row r="37" spans="1:18" ht="11.25">
      <c r="A37" s="19" t="s">
        <v>41</v>
      </c>
      <c r="B37" s="19"/>
      <c r="C37" s="9">
        <v>14412</v>
      </c>
      <c r="D37" s="9">
        <v>15735</v>
      </c>
      <c r="E37" s="9">
        <v>30147</v>
      </c>
      <c r="F37" s="9">
        <v>9413</v>
      </c>
      <c r="G37" s="9">
        <v>10624</v>
      </c>
      <c r="H37" s="9">
        <v>20037</v>
      </c>
      <c r="I37" s="10">
        <v>0.6531</v>
      </c>
      <c r="J37" s="10">
        <v>0.6752</v>
      </c>
      <c r="K37" s="10">
        <v>0.6646</v>
      </c>
      <c r="L37" s="11">
        <f t="shared" si="5"/>
        <v>-0.015100000000000002</v>
      </c>
      <c r="M37" s="11">
        <f t="shared" si="5"/>
        <v>-0.02729999999999999</v>
      </c>
      <c r="N37" s="11">
        <f t="shared" si="5"/>
        <v>-0.021600000000000064</v>
      </c>
      <c r="O37" s="12"/>
      <c r="P37" s="13">
        <v>0.6682</v>
      </c>
      <c r="Q37" s="14">
        <v>0.7025</v>
      </c>
      <c r="R37" s="14">
        <v>0.6862</v>
      </c>
    </row>
    <row r="38" spans="1:18" ht="11.25">
      <c r="A38" s="19" t="s">
        <v>42</v>
      </c>
      <c r="B38" s="19"/>
      <c r="C38" s="9">
        <v>66599</v>
      </c>
      <c r="D38" s="9">
        <v>74963</v>
      </c>
      <c r="E38" s="9">
        <v>141562</v>
      </c>
      <c r="F38" s="9">
        <v>43135</v>
      </c>
      <c r="G38" s="9">
        <v>49328</v>
      </c>
      <c r="H38" s="9">
        <v>92463</v>
      </c>
      <c r="I38" s="10">
        <v>0.6477</v>
      </c>
      <c r="J38" s="10">
        <v>0.658</v>
      </c>
      <c r="K38" s="10">
        <v>0.6532</v>
      </c>
      <c r="L38" s="11">
        <f t="shared" si="5"/>
        <v>-0.02959999999999996</v>
      </c>
      <c r="M38" s="11">
        <f t="shared" si="5"/>
        <v>-0.04579999999999995</v>
      </c>
      <c r="N38" s="11">
        <f t="shared" si="5"/>
        <v>-0.03810000000000002</v>
      </c>
      <c r="O38" s="12"/>
      <c r="P38" s="13">
        <v>0.6773</v>
      </c>
      <c r="Q38" s="14">
        <v>0.7038</v>
      </c>
      <c r="R38" s="14">
        <v>0.6913</v>
      </c>
    </row>
    <row r="39" spans="1:18" ht="11.25">
      <c r="A39" s="19"/>
      <c r="B39" s="19"/>
      <c r="C39" s="9"/>
      <c r="D39" s="9"/>
      <c r="E39" s="9"/>
      <c r="F39" s="9"/>
      <c r="G39" s="9"/>
      <c r="H39" s="9"/>
      <c r="I39" s="10"/>
      <c r="J39" s="10"/>
      <c r="K39" s="10"/>
      <c r="L39" s="11"/>
      <c r="M39" s="11"/>
      <c r="N39" s="11"/>
      <c r="O39" s="12"/>
      <c r="P39" s="13"/>
      <c r="Q39" s="14"/>
      <c r="R39" s="14"/>
    </row>
    <row r="40" spans="1:18" ht="11.25">
      <c r="A40" s="19" t="s">
        <v>43</v>
      </c>
      <c r="B40" s="19"/>
      <c r="C40" s="9">
        <v>3005</v>
      </c>
      <c r="D40" s="9">
        <v>3329</v>
      </c>
      <c r="E40" s="9">
        <v>6334</v>
      </c>
      <c r="F40" s="9">
        <v>2250</v>
      </c>
      <c r="G40" s="9">
        <v>2611</v>
      </c>
      <c r="H40" s="9">
        <v>4861</v>
      </c>
      <c r="I40" s="10">
        <v>0.7488</v>
      </c>
      <c r="J40" s="10">
        <v>0.7843</v>
      </c>
      <c r="K40" s="10">
        <v>0.7674</v>
      </c>
      <c r="L40" s="11">
        <f aca="true" t="shared" si="6" ref="L40:L58">I40-P40</f>
        <v>-0.012800000000000034</v>
      </c>
      <c r="M40" s="11">
        <f aca="true" t="shared" si="7" ref="M40:M58">J40-Q40</f>
        <v>-0.007800000000000029</v>
      </c>
      <c r="N40" s="11">
        <f aca="true" t="shared" si="8" ref="N40:N58">K40-R40</f>
        <v>-0.010199999999999987</v>
      </c>
      <c r="O40" s="12"/>
      <c r="P40" s="13">
        <v>0.7616</v>
      </c>
      <c r="Q40" s="14">
        <v>0.7921</v>
      </c>
      <c r="R40" s="14">
        <v>0.7776</v>
      </c>
    </row>
    <row r="41" spans="1:18" ht="11.25">
      <c r="A41" s="19" t="s">
        <v>44</v>
      </c>
      <c r="B41" s="19"/>
      <c r="C41" s="9">
        <v>3457</v>
      </c>
      <c r="D41" s="9">
        <v>3822</v>
      </c>
      <c r="E41" s="9">
        <v>7279</v>
      </c>
      <c r="F41" s="9">
        <v>2786</v>
      </c>
      <c r="G41" s="9">
        <v>3108</v>
      </c>
      <c r="H41" s="9">
        <v>5894</v>
      </c>
      <c r="I41" s="10">
        <v>0.8059</v>
      </c>
      <c r="J41" s="10">
        <v>0.8132</v>
      </c>
      <c r="K41" s="10">
        <v>0.8097</v>
      </c>
      <c r="L41" s="11">
        <f t="shared" si="6"/>
        <v>0.00039999999999995595</v>
      </c>
      <c r="M41" s="11">
        <f t="shared" si="7"/>
        <v>-0.0010000000000000009</v>
      </c>
      <c r="N41" s="11">
        <f t="shared" si="8"/>
        <v>-0.00040000000000006697</v>
      </c>
      <c r="O41" s="12"/>
      <c r="P41" s="13">
        <v>0.8055</v>
      </c>
      <c r="Q41" s="14">
        <v>0.8142</v>
      </c>
      <c r="R41" s="14">
        <v>0.8101</v>
      </c>
    </row>
    <row r="42" spans="1:18" ht="11.25">
      <c r="A42" s="19" t="s">
        <v>45</v>
      </c>
      <c r="B42" s="19"/>
      <c r="C42" s="9">
        <v>4627</v>
      </c>
      <c r="D42" s="9">
        <v>5246</v>
      </c>
      <c r="E42" s="9">
        <v>9873</v>
      </c>
      <c r="F42" s="9">
        <v>3720</v>
      </c>
      <c r="G42" s="9">
        <v>4164</v>
      </c>
      <c r="H42" s="9">
        <v>7884</v>
      </c>
      <c r="I42" s="10">
        <v>0.804</v>
      </c>
      <c r="J42" s="10">
        <v>0.7937</v>
      </c>
      <c r="K42" s="10">
        <v>0.7985</v>
      </c>
      <c r="L42" s="11">
        <f t="shared" si="6"/>
        <v>0.025600000000000067</v>
      </c>
      <c r="M42" s="11">
        <f t="shared" si="7"/>
        <v>-0.0007000000000000339</v>
      </c>
      <c r="N42" s="11">
        <f t="shared" si="8"/>
        <v>0.011599999999999944</v>
      </c>
      <c r="O42" s="12"/>
      <c r="P42" s="13">
        <v>0.7784</v>
      </c>
      <c r="Q42" s="14">
        <v>0.7944</v>
      </c>
      <c r="R42" s="14">
        <v>0.7869</v>
      </c>
    </row>
    <row r="43" spans="1:18" ht="11.25">
      <c r="A43" s="19" t="s">
        <v>46</v>
      </c>
      <c r="B43" s="19"/>
      <c r="C43" s="9">
        <v>3199</v>
      </c>
      <c r="D43" s="9">
        <v>3585</v>
      </c>
      <c r="E43" s="9">
        <v>6784</v>
      </c>
      <c r="F43" s="9">
        <v>2444</v>
      </c>
      <c r="G43" s="9">
        <v>2852</v>
      </c>
      <c r="H43" s="9">
        <v>5296</v>
      </c>
      <c r="I43" s="10">
        <v>0.764</v>
      </c>
      <c r="J43" s="10">
        <v>0.7955</v>
      </c>
      <c r="K43" s="10">
        <v>0.7807</v>
      </c>
      <c r="L43" s="11">
        <f t="shared" si="6"/>
        <v>0.0020000000000000018</v>
      </c>
      <c r="M43" s="11">
        <f t="shared" si="7"/>
        <v>0.011599999999999944</v>
      </c>
      <c r="N43" s="11">
        <f t="shared" si="8"/>
        <v>0.007099999999999995</v>
      </c>
      <c r="O43" s="12"/>
      <c r="P43" s="13">
        <v>0.762</v>
      </c>
      <c r="Q43" s="14">
        <v>0.7839</v>
      </c>
      <c r="R43" s="14">
        <v>0.7736</v>
      </c>
    </row>
    <row r="44" spans="1:18" ht="11.25">
      <c r="A44" s="19" t="s">
        <v>37</v>
      </c>
      <c r="B44" s="19"/>
      <c r="C44" s="9">
        <v>14288</v>
      </c>
      <c r="D44" s="9">
        <v>15982</v>
      </c>
      <c r="E44" s="9">
        <v>30270</v>
      </c>
      <c r="F44" s="9">
        <v>11200</v>
      </c>
      <c r="G44" s="9">
        <v>12735</v>
      </c>
      <c r="H44" s="9">
        <v>23935</v>
      </c>
      <c r="I44" s="10">
        <v>0.7839</v>
      </c>
      <c r="J44" s="10">
        <v>0.7968</v>
      </c>
      <c r="K44" s="10">
        <v>0.7907</v>
      </c>
      <c r="L44" s="11">
        <f t="shared" si="6"/>
        <v>0.006200000000000094</v>
      </c>
      <c r="M44" s="11">
        <f t="shared" si="7"/>
        <v>0.0004999999999999449</v>
      </c>
      <c r="N44" s="11">
        <f t="shared" si="8"/>
        <v>0.0030999999999999917</v>
      </c>
      <c r="O44" s="12"/>
      <c r="P44" s="13">
        <v>0.7777</v>
      </c>
      <c r="Q44" s="14">
        <v>0.7963</v>
      </c>
      <c r="R44" s="14">
        <v>0.7876</v>
      </c>
    </row>
    <row r="45" spans="1:18" ht="11.25">
      <c r="A45" s="19" t="s">
        <v>47</v>
      </c>
      <c r="B45" s="19"/>
      <c r="C45" s="9">
        <v>3093</v>
      </c>
      <c r="D45" s="9">
        <v>3587</v>
      </c>
      <c r="E45" s="9">
        <v>6680</v>
      </c>
      <c r="F45" s="9">
        <v>2386</v>
      </c>
      <c r="G45" s="9">
        <v>2685</v>
      </c>
      <c r="H45" s="9">
        <v>5071</v>
      </c>
      <c r="I45" s="10">
        <v>0.7714</v>
      </c>
      <c r="J45" s="10">
        <v>0.7485</v>
      </c>
      <c r="K45" s="10">
        <v>0.7591</v>
      </c>
      <c r="L45" s="11">
        <f t="shared" si="6"/>
        <v>-0.01860000000000006</v>
      </c>
      <c r="M45" s="11">
        <f t="shared" si="7"/>
        <v>-0.0242</v>
      </c>
      <c r="N45" s="11">
        <f t="shared" si="8"/>
        <v>-0.021599999999999953</v>
      </c>
      <c r="O45" s="12"/>
      <c r="P45" s="13">
        <v>0.79</v>
      </c>
      <c r="Q45" s="14">
        <v>0.7727</v>
      </c>
      <c r="R45" s="14">
        <v>0.7807</v>
      </c>
    </row>
    <row r="46" spans="1:18" ht="11.25">
      <c r="A46" s="19" t="s">
        <v>48</v>
      </c>
      <c r="B46" s="19"/>
      <c r="C46" s="9">
        <v>1575</v>
      </c>
      <c r="D46" s="9">
        <v>1803</v>
      </c>
      <c r="E46" s="9">
        <v>3378</v>
      </c>
      <c r="F46" s="9">
        <v>1178</v>
      </c>
      <c r="G46" s="9">
        <v>1343</v>
      </c>
      <c r="H46" s="9">
        <v>2521</v>
      </c>
      <c r="I46" s="10">
        <v>0.7479</v>
      </c>
      <c r="J46" s="10">
        <v>0.7449</v>
      </c>
      <c r="K46" s="10">
        <v>0.7463</v>
      </c>
      <c r="L46" s="11">
        <f t="shared" si="6"/>
        <v>-0.010499999999999954</v>
      </c>
      <c r="M46" s="11">
        <f t="shared" si="7"/>
        <v>0.0016000000000000458</v>
      </c>
      <c r="N46" s="11">
        <f t="shared" si="8"/>
        <v>-0.0040999999999999925</v>
      </c>
      <c r="O46" s="12"/>
      <c r="P46" s="13">
        <v>0.7584</v>
      </c>
      <c r="Q46" s="14">
        <v>0.7433</v>
      </c>
      <c r="R46" s="14">
        <v>0.7504</v>
      </c>
    </row>
    <row r="47" spans="1:18" ht="11.25">
      <c r="A47" s="19" t="s">
        <v>49</v>
      </c>
      <c r="B47" s="19"/>
      <c r="C47" s="9">
        <v>2783</v>
      </c>
      <c r="D47" s="9">
        <v>3071</v>
      </c>
      <c r="E47" s="9">
        <v>5854</v>
      </c>
      <c r="F47" s="9">
        <v>2004</v>
      </c>
      <c r="G47" s="9">
        <v>2192</v>
      </c>
      <c r="H47" s="9">
        <v>4196</v>
      </c>
      <c r="I47" s="10">
        <v>0.7201</v>
      </c>
      <c r="J47" s="10">
        <v>0.7138</v>
      </c>
      <c r="K47" s="10">
        <v>0.7168</v>
      </c>
      <c r="L47" s="11">
        <f t="shared" si="6"/>
        <v>-0.05290000000000006</v>
      </c>
      <c r="M47" s="11">
        <f t="shared" si="7"/>
        <v>-0.04820000000000002</v>
      </c>
      <c r="N47" s="11">
        <f t="shared" si="8"/>
        <v>-0.0504</v>
      </c>
      <c r="O47" s="12"/>
      <c r="P47" s="13">
        <v>0.773</v>
      </c>
      <c r="Q47" s="14">
        <v>0.762</v>
      </c>
      <c r="R47" s="14">
        <v>0.7672</v>
      </c>
    </row>
    <row r="48" spans="1:18" ht="11.25">
      <c r="A48" s="19" t="s">
        <v>50</v>
      </c>
      <c r="B48" s="19"/>
      <c r="C48" s="9">
        <v>1133</v>
      </c>
      <c r="D48" s="9">
        <v>1368</v>
      </c>
      <c r="E48" s="9">
        <v>2501</v>
      </c>
      <c r="F48" s="9">
        <v>849</v>
      </c>
      <c r="G48" s="9">
        <v>1052</v>
      </c>
      <c r="H48" s="9">
        <v>1901</v>
      </c>
      <c r="I48" s="10">
        <v>0.7493</v>
      </c>
      <c r="J48" s="10">
        <v>0.769</v>
      </c>
      <c r="K48" s="10">
        <v>0.7601</v>
      </c>
      <c r="L48" s="11">
        <f t="shared" si="6"/>
        <v>-0.03490000000000004</v>
      </c>
      <c r="M48" s="11">
        <f t="shared" si="7"/>
        <v>-0.03959999999999997</v>
      </c>
      <c r="N48" s="11">
        <f t="shared" si="8"/>
        <v>-0.03739999999999999</v>
      </c>
      <c r="O48" s="12"/>
      <c r="P48" s="13">
        <v>0.7842</v>
      </c>
      <c r="Q48" s="14">
        <v>0.8086</v>
      </c>
      <c r="R48" s="14">
        <v>0.7975</v>
      </c>
    </row>
    <row r="49" spans="1:18" ht="11.25">
      <c r="A49" s="19" t="s">
        <v>51</v>
      </c>
      <c r="B49" s="19"/>
      <c r="C49" s="9">
        <v>3455</v>
      </c>
      <c r="D49" s="9">
        <v>3924</v>
      </c>
      <c r="E49" s="9">
        <v>7379</v>
      </c>
      <c r="F49" s="9">
        <v>2470</v>
      </c>
      <c r="G49" s="9">
        <v>2879</v>
      </c>
      <c r="H49" s="9">
        <v>5349</v>
      </c>
      <c r="I49" s="10">
        <v>0.7149</v>
      </c>
      <c r="J49" s="10">
        <v>0.7337</v>
      </c>
      <c r="K49" s="10">
        <v>0.7249</v>
      </c>
      <c r="L49" s="11">
        <f t="shared" si="6"/>
        <v>-0.005700000000000038</v>
      </c>
      <c r="M49" s="11">
        <f t="shared" si="7"/>
        <v>-0.009699999999999931</v>
      </c>
      <c r="N49" s="11">
        <f t="shared" si="8"/>
        <v>-0.007800000000000029</v>
      </c>
      <c r="O49" s="12"/>
      <c r="P49" s="13">
        <v>0.7206</v>
      </c>
      <c r="Q49" s="14">
        <v>0.7434</v>
      </c>
      <c r="R49" s="14">
        <v>0.7327</v>
      </c>
    </row>
    <row r="50" spans="1:18" ht="11.25">
      <c r="A50" s="19" t="s">
        <v>52</v>
      </c>
      <c r="B50" s="19"/>
      <c r="C50" s="9">
        <v>2643</v>
      </c>
      <c r="D50" s="9">
        <v>3017</v>
      </c>
      <c r="E50" s="9">
        <v>5660</v>
      </c>
      <c r="F50" s="9">
        <v>1937</v>
      </c>
      <c r="G50" s="9">
        <v>2226</v>
      </c>
      <c r="H50" s="9">
        <v>4163</v>
      </c>
      <c r="I50" s="10">
        <v>0.7329</v>
      </c>
      <c r="J50" s="10">
        <v>0.7378</v>
      </c>
      <c r="K50" s="10">
        <v>0.7355</v>
      </c>
      <c r="L50" s="11">
        <f t="shared" si="6"/>
        <v>-0.03300000000000003</v>
      </c>
      <c r="M50" s="11">
        <f t="shared" si="7"/>
        <v>-0.024900000000000033</v>
      </c>
      <c r="N50" s="11">
        <f t="shared" si="8"/>
        <v>-0.028699999999999948</v>
      </c>
      <c r="O50" s="12"/>
      <c r="P50" s="13">
        <v>0.7659</v>
      </c>
      <c r="Q50" s="14">
        <v>0.7627</v>
      </c>
      <c r="R50" s="14">
        <v>0.7642</v>
      </c>
    </row>
    <row r="51" spans="1:18" ht="11.25">
      <c r="A51" s="19" t="s">
        <v>53</v>
      </c>
      <c r="B51" s="19"/>
      <c r="C51" s="9">
        <v>2937</v>
      </c>
      <c r="D51" s="9">
        <v>3293</v>
      </c>
      <c r="E51" s="9">
        <v>6230</v>
      </c>
      <c r="F51" s="9">
        <v>2242</v>
      </c>
      <c r="G51" s="9">
        <v>2571</v>
      </c>
      <c r="H51" s="9">
        <v>4813</v>
      </c>
      <c r="I51" s="10">
        <v>0.7634</v>
      </c>
      <c r="J51" s="10">
        <v>0.7807</v>
      </c>
      <c r="K51" s="10">
        <v>0.7726</v>
      </c>
      <c r="L51" s="11">
        <f t="shared" si="6"/>
        <v>-0.027200000000000002</v>
      </c>
      <c r="M51" s="11">
        <f t="shared" si="7"/>
        <v>-0.03860000000000008</v>
      </c>
      <c r="N51" s="11">
        <f t="shared" si="8"/>
        <v>-0.03320000000000001</v>
      </c>
      <c r="O51" s="12"/>
      <c r="P51" s="13">
        <v>0.7906</v>
      </c>
      <c r="Q51" s="14">
        <v>0.8193</v>
      </c>
      <c r="R51" s="14">
        <v>0.8058</v>
      </c>
    </row>
    <row r="52" spans="1:18" ht="11.25">
      <c r="A52" s="19" t="s">
        <v>54</v>
      </c>
      <c r="B52" s="19"/>
      <c r="C52" s="9">
        <v>2048</v>
      </c>
      <c r="D52" s="9">
        <v>2305</v>
      </c>
      <c r="E52" s="9">
        <v>4353</v>
      </c>
      <c r="F52" s="9">
        <v>1610</v>
      </c>
      <c r="G52" s="9">
        <v>1762</v>
      </c>
      <c r="H52" s="9">
        <v>3372</v>
      </c>
      <c r="I52" s="10">
        <v>0.7861</v>
      </c>
      <c r="J52" s="10">
        <v>0.7644</v>
      </c>
      <c r="K52" s="10">
        <v>0.7746</v>
      </c>
      <c r="L52" s="11">
        <f t="shared" si="6"/>
        <v>0.0014000000000000679</v>
      </c>
      <c r="M52" s="11">
        <f t="shared" si="7"/>
        <v>-0.028100000000000014</v>
      </c>
      <c r="N52" s="11">
        <f t="shared" si="8"/>
        <v>-0.01419999999999999</v>
      </c>
      <c r="O52" s="12"/>
      <c r="P52" s="13">
        <v>0.7847</v>
      </c>
      <c r="Q52" s="14">
        <v>0.7925</v>
      </c>
      <c r="R52" s="14">
        <v>0.7888</v>
      </c>
    </row>
    <row r="53" spans="1:18" ht="11.25">
      <c r="A53" s="19" t="s">
        <v>55</v>
      </c>
      <c r="B53" s="19"/>
      <c r="C53" s="9">
        <v>19667</v>
      </c>
      <c r="D53" s="9">
        <v>22368</v>
      </c>
      <c r="E53" s="9">
        <v>42035</v>
      </c>
      <c r="F53" s="9">
        <v>14676</v>
      </c>
      <c r="G53" s="9">
        <v>16710</v>
      </c>
      <c r="H53" s="9">
        <v>31386</v>
      </c>
      <c r="I53" s="10">
        <v>0.7462</v>
      </c>
      <c r="J53" s="10">
        <v>0.747</v>
      </c>
      <c r="K53" s="10">
        <v>0.7467</v>
      </c>
      <c r="L53" s="11">
        <f t="shared" si="6"/>
        <v>-0.022500000000000075</v>
      </c>
      <c r="M53" s="11">
        <f t="shared" si="7"/>
        <v>-0.02639999999999998</v>
      </c>
      <c r="N53" s="11">
        <f t="shared" si="8"/>
        <v>-0.024499999999999966</v>
      </c>
      <c r="O53" s="12"/>
      <c r="P53" s="13">
        <v>0.7687</v>
      </c>
      <c r="Q53" s="14">
        <v>0.7734</v>
      </c>
      <c r="R53" s="14">
        <v>0.7712</v>
      </c>
    </row>
    <row r="54" spans="1:18" ht="11.25">
      <c r="A54" s="19" t="s">
        <v>56</v>
      </c>
      <c r="B54" s="19"/>
      <c r="C54" s="9">
        <v>2641</v>
      </c>
      <c r="D54" s="9">
        <v>3073</v>
      </c>
      <c r="E54" s="9">
        <v>5714</v>
      </c>
      <c r="F54" s="9">
        <v>2168</v>
      </c>
      <c r="G54" s="9">
        <v>2485</v>
      </c>
      <c r="H54" s="9">
        <v>4653</v>
      </c>
      <c r="I54" s="10">
        <v>0.8209</v>
      </c>
      <c r="J54" s="10">
        <v>0.8087</v>
      </c>
      <c r="K54" s="10">
        <v>0.8143</v>
      </c>
      <c r="L54" s="11">
        <f t="shared" si="6"/>
        <v>-0.00660000000000005</v>
      </c>
      <c r="M54" s="11">
        <f t="shared" si="7"/>
        <v>-0.01090000000000002</v>
      </c>
      <c r="N54" s="11">
        <f t="shared" si="8"/>
        <v>-0.009000000000000008</v>
      </c>
      <c r="O54" s="12"/>
      <c r="P54" s="13">
        <v>0.8275</v>
      </c>
      <c r="Q54" s="14">
        <v>0.8196</v>
      </c>
      <c r="R54" s="14">
        <v>0.8233</v>
      </c>
    </row>
    <row r="55" spans="1:18" ht="11.25">
      <c r="A55" s="19" t="s">
        <v>57</v>
      </c>
      <c r="B55" s="19"/>
      <c r="C55" s="9">
        <v>1778</v>
      </c>
      <c r="D55" s="9">
        <v>2012</v>
      </c>
      <c r="E55" s="9">
        <v>3790</v>
      </c>
      <c r="F55" s="9">
        <v>1427</v>
      </c>
      <c r="G55" s="9">
        <v>1630</v>
      </c>
      <c r="H55" s="9">
        <v>3057</v>
      </c>
      <c r="I55" s="10">
        <v>0.8026</v>
      </c>
      <c r="J55" s="10">
        <v>0.8101</v>
      </c>
      <c r="K55" s="10">
        <v>0.8066</v>
      </c>
      <c r="L55" s="11">
        <f t="shared" si="6"/>
        <v>0.00869999999999993</v>
      </c>
      <c r="M55" s="11">
        <f t="shared" si="7"/>
        <v>0.000300000000000078</v>
      </c>
      <c r="N55" s="11">
        <f t="shared" si="8"/>
        <v>0.0041999999999999815</v>
      </c>
      <c r="O55" s="12"/>
      <c r="P55" s="13">
        <v>0.7939</v>
      </c>
      <c r="Q55" s="14">
        <v>0.8098</v>
      </c>
      <c r="R55" s="14">
        <v>0.8024</v>
      </c>
    </row>
    <row r="56" spans="1:18" ht="11.25">
      <c r="A56" s="19" t="s">
        <v>58</v>
      </c>
      <c r="B56" s="19"/>
      <c r="C56" s="9">
        <v>1512</v>
      </c>
      <c r="D56" s="9">
        <v>1747</v>
      </c>
      <c r="E56" s="9">
        <v>3259</v>
      </c>
      <c r="F56" s="9">
        <v>1259</v>
      </c>
      <c r="G56" s="9">
        <v>1490</v>
      </c>
      <c r="H56" s="9">
        <v>2749</v>
      </c>
      <c r="I56" s="10">
        <v>0.8327</v>
      </c>
      <c r="J56" s="10">
        <v>0.8529</v>
      </c>
      <c r="K56" s="10">
        <v>0.8435</v>
      </c>
      <c r="L56" s="11">
        <f t="shared" si="6"/>
        <v>-0.04720000000000002</v>
      </c>
      <c r="M56" s="11">
        <f t="shared" si="7"/>
        <v>0.0020000000000000018</v>
      </c>
      <c r="N56" s="11">
        <f t="shared" si="8"/>
        <v>-0.02079999999999993</v>
      </c>
      <c r="O56" s="12"/>
      <c r="P56" s="13">
        <v>0.8799</v>
      </c>
      <c r="Q56" s="14">
        <v>0.8509</v>
      </c>
      <c r="R56" s="14">
        <v>0.8643</v>
      </c>
    </row>
    <row r="57" spans="1:18" ht="11.25">
      <c r="A57" s="19" t="s">
        <v>59</v>
      </c>
      <c r="B57" s="19"/>
      <c r="C57" s="9">
        <v>2057</v>
      </c>
      <c r="D57" s="9">
        <v>2357</v>
      </c>
      <c r="E57" s="9">
        <v>4414</v>
      </c>
      <c r="F57" s="9">
        <v>1616</v>
      </c>
      <c r="G57" s="9">
        <v>1862</v>
      </c>
      <c r="H57" s="9">
        <v>3478</v>
      </c>
      <c r="I57" s="10">
        <v>0.7856</v>
      </c>
      <c r="J57" s="10">
        <v>0.79</v>
      </c>
      <c r="K57" s="10">
        <v>0.7879</v>
      </c>
      <c r="L57" s="11">
        <f t="shared" si="6"/>
        <v>-0.02939999999999998</v>
      </c>
      <c r="M57" s="11">
        <f t="shared" si="7"/>
        <v>-0.04039999999999999</v>
      </c>
      <c r="N57" s="11">
        <f t="shared" si="8"/>
        <v>-0.03520000000000001</v>
      </c>
      <c r="O57" s="12"/>
      <c r="P57" s="13">
        <v>0.815</v>
      </c>
      <c r="Q57" s="14">
        <v>0.8304</v>
      </c>
      <c r="R57" s="14">
        <v>0.8231</v>
      </c>
    </row>
    <row r="58" spans="1:18" ht="11.25">
      <c r="A58" s="19" t="s">
        <v>60</v>
      </c>
      <c r="B58" s="19"/>
      <c r="C58" s="9">
        <v>7988</v>
      </c>
      <c r="D58" s="9">
        <v>9189</v>
      </c>
      <c r="E58" s="9">
        <v>17177</v>
      </c>
      <c r="F58" s="9">
        <v>6470</v>
      </c>
      <c r="G58" s="9">
        <v>7467</v>
      </c>
      <c r="H58" s="9">
        <v>13937</v>
      </c>
      <c r="I58" s="10">
        <v>0.81</v>
      </c>
      <c r="J58" s="10">
        <v>0.8126</v>
      </c>
      <c r="K58" s="10">
        <v>0.8114</v>
      </c>
      <c r="L58" s="11">
        <f t="shared" si="6"/>
        <v>-0.016699999999999937</v>
      </c>
      <c r="M58" s="11">
        <f t="shared" si="7"/>
        <v>-0.013499999999999956</v>
      </c>
      <c r="N58" s="11">
        <f t="shared" si="8"/>
        <v>-0.015000000000000013</v>
      </c>
      <c r="O58" s="12"/>
      <c r="P58" s="13">
        <v>0.8267</v>
      </c>
      <c r="Q58" s="14">
        <v>0.8261</v>
      </c>
      <c r="R58" s="14">
        <v>0.8264</v>
      </c>
    </row>
    <row r="59" spans="1:18" ht="11.25">
      <c r="A59" s="19"/>
      <c r="B59" s="19"/>
      <c r="C59" s="9"/>
      <c r="D59" s="9"/>
      <c r="E59" s="9"/>
      <c r="F59" s="9"/>
      <c r="G59" s="9"/>
      <c r="H59" s="9"/>
      <c r="I59" s="10"/>
      <c r="J59" s="10"/>
      <c r="K59" s="10"/>
      <c r="L59" s="11"/>
      <c r="M59" s="11"/>
      <c r="N59" s="11"/>
      <c r="O59" s="12"/>
      <c r="P59" s="13"/>
      <c r="Q59" s="14"/>
      <c r="R59" s="14"/>
    </row>
    <row r="60" spans="1:18" ht="11.25">
      <c r="A60" s="19" t="s">
        <v>61</v>
      </c>
      <c r="B60" s="19"/>
      <c r="C60" s="9">
        <v>41943</v>
      </c>
      <c r="D60" s="9">
        <v>47539</v>
      </c>
      <c r="E60" s="9">
        <v>89482</v>
      </c>
      <c r="F60" s="9">
        <v>32346</v>
      </c>
      <c r="G60" s="9">
        <v>36912</v>
      </c>
      <c r="H60" s="9">
        <v>69258</v>
      </c>
      <c r="I60" s="10">
        <v>0.7712</v>
      </c>
      <c r="J60" s="10">
        <v>0.7765</v>
      </c>
      <c r="K60" s="10">
        <v>0.774</v>
      </c>
      <c r="L60" s="11">
        <f aca="true" t="shared" si="9" ref="L60:N61">I60-P60</f>
        <v>-0.011900000000000022</v>
      </c>
      <c r="M60" s="11">
        <f t="shared" si="9"/>
        <v>-0.015000000000000013</v>
      </c>
      <c r="N60" s="11">
        <f t="shared" si="9"/>
        <v>-0.013599999999999945</v>
      </c>
      <c r="O60" s="12"/>
      <c r="P60" s="13">
        <v>0.7831</v>
      </c>
      <c r="Q60" s="14">
        <v>0.7915</v>
      </c>
      <c r="R60" s="14">
        <v>0.7876</v>
      </c>
    </row>
    <row r="61" spans="1:18" ht="11.25">
      <c r="A61" s="19" t="s">
        <v>62</v>
      </c>
      <c r="B61" s="19"/>
      <c r="C61" s="9">
        <v>108542</v>
      </c>
      <c r="D61" s="9">
        <v>122502</v>
      </c>
      <c r="E61" s="9">
        <v>231044</v>
      </c>
      <c r="F61" s="9">
        <v>75481</v>
      </c>
      <c r="G61" s="9">
        <v>86240</v>
      </c>
      <c r="H61" s="9">
        <v>161721</v>
      </c>
      <c r="I61" s="10">
        <v>0.6954</v>
      </c>
      <c r="J61" s="10">
        <v>0.704</v>
      </c>
      <c r="K61" s="10">
        <v>0.7</v>
      </c>
      <c r="L61" s="11">
        <f t="shared" si="9"/>
        <v>-0.023399999999999976</v>
      </c>
      <c r="M61" s="11">
        <f t="shared" si="9"/>
        <v>-0.034399999999999986</v>
      </c>
      <c r="N61" s="11">
        <f t="shared" si="9"/>
        <v>-0.029200000000000004</v>
      </c>
      <c r="O61" s="12"/>
      <c r="P61" s="13">
        <v>0.7188</v>
      </c>
      <c r="Q61" s="14">
        <v>0.7384</v>
      </c>
      <c r="R61" s="14">
        <v>0.7292</v>
      </c>
    </row>
    <row r="62" spans="1:18" ht="11.25">
      <c r="A62" s="19"/>
      <c r="B62" s="19"/>
      <c r="C62" s="9"/>
      <c r="D62" s="9"/>
      <c r="E62" s="9"/>
      <c r="F62" s="9"/>
      <c r="G62" s="9"/>
      <c r="H62" s="9"/>
      <c r="I62" s="10"/>
      <c r="J62" s="10"/>
      <c r="K62" s="10"/>
      <c r="L62" s="11"/>
      <c r="M62" s="11"/>
      <c r="N62" s="11"/>
      <c r="O62" s="12"/>
      <c r="P62" s="13"/>
      <c r="Q62" s="14"/>
      <c r="R62" s="14"/>
    </row>
    <row r="63" spans="1:18" ht="11.25">
      <c r="A63" s="19" t="s">
        <v>63</v>
      </c>
      <c r="B63" s="19"/>
      <c r="C63" s="9">
        <v>140649</v>
      </c>
      <c r="D63" s="9">
        <v>157461</v>
      </c>
      <c r="E63" s="9">
        <v>298110</v>
      </c>
      <c r="F63" s="9">
        <v>86244</v>
      </c>
      <c r="G63" s="9">
        <v>98134</v>
      </c>
      <c r="H63" s="9">
        <v>184378</v>
      </c>
      <c r="I63" s="10">
        <v>0.6132</v>
      </c>
      <c r="J63" s="10">
        <v>0.6232</v>
      </c>
      <c r="K63" s="10">
        <v>0.6185</v>
      </c>
      <c r="L63" s="11">
        <f aca="true" t="shared" si="10" ref="L63:N66">I63-P63</f>
        <v>-0.06559999999999999</v>
      </c>
      <c r="M63" s="11">
        <f t="shared" si="10"/>
        <v>-0.08230000000000004</v>
      </c>
      <c r="N63" s="11">
        <f t="shared" si="10"/>
        <v>-0.07439999999999991</v>
      </c>
      <c r="O63" s="12"/>
      <c r="P63" s="13">
        <v>0.6788</v>
      </c>
      <c r="Q63" s="14">
        <v>0.7055</v>
      </c>
      <c r="R63" s="14">
        <v>0.6929</v>
      </c>
    </row>
    <row r="64" spans="1:18" ht="11.25">
      <c r="A64" s="19" t="s">
        <v>64</v>
      </c>
      <c r="B64" s="19"/>
      <c r="C64" s="9">
        <v>90823</v>
      </c>
      <c r="D64" s="9">
        <v>102562</v>
      </c>
      <c r="E64" s="9">
        <v>193385</v>
      </c>
      <c r="F64" s="9">
        <v>67423</v>
      </c>
      <c r="G64" s="9">
        <v>77220</v>
      </c>
      <c r="H64" s="9">
        <v>144643</v>
      </c>
      <c r="I64" s="10">
        <v>0.7424</v>
      </c>
      <c r="J64" s="10">
        <v>0.7529</v>
      </c>
      <c r="K64" s="10">
        <v>0.748</v>
      </c>
      <c r="L64" s="11">
        <f t="shared" si="10"/>
        <v>-0.048900000000000055</v>
      </c>
      <c r="M64" s="11">
        <f t="shared" si="10"/>
        <v>-0.052999999999999936</v>
      </c>
      <c r="N64" s="11">
        <f t="shared" si="10"/>
        <v>-0.051000000000000045</v>
      </c>
      <c r="O64" s="12"/>
      <c r="P64" s="13">
        <v>0.7913</v>
      </c>
      <c r="Q64" s="14">
        <v>0.8059</v>
      </c>
      <c r="R64" s="14">
        <v>0.799</v>
      </c>
    </row>
    <row r="65" spans="1:18" ht="11.25">
      <c r="A65" s="19" t="s">
        <v>65</v>
      </c>
      <c r="B65" s="19"/>
      <c r="C65" s="9">
        <v>231472</v>
      </c>
      <c r="D65" s="9">
        <v>260023</v>
      </c>
      <c r="E65" s="9">
        <v>491495</v>
      </c>
      <c r="F65" s="9">
        <v>153667</v>
      </c>
      <c r="G65" s="9">
        <v>175354</v>
      </c>
      <c r="H65" s="9">
        <v>329021</v>
      </c>
      <c r="I65" s="10">
        <v>0.6639</v>
      </c>
      <c r="J65" s="10">
        <v>0.6744</v>
      </c>
      <c r="K65" s="10">
        <v>0.6694</v>
      </c>
      <c r="L65" s="11">
        <f t="shared" si="10"/>
        <v>-0.059699999999999975</v>
      </c>
      <c r="M65" s="11">
        <f t="shared" si="10"/>
        <v>-0.07130000000000003</v>
      </c>
      <c r="N65" s="11">
        <f t="shared" si="10"/>
        <v>-0.06589999999999996</v>
      </c>
      <c r="O65" s="12"/>
      <c r="P65" s="13">
        <v>0.7236</v>
      </c>
      <c r="Q65" s="14">
        <v>0.7457</v>
      </c>
      <c r="R65" s="14">
        <v>0.7353</v>
      </c>
    </row>
    <row r="66" spans="1:18" ht="11.25">
      <c r="A66" s="15" t="s">
        <v>66</v>
      </c>
      <c r="B66" s="16"/>
      <c r="C66" s="17">
        <v>49506427</v>
      </c>
      <c r="D66" s="17">
        <v>52726517</v>
      </c>
      <c r="E66" s="17">
        <f>SUM(C66:D66)</f>
        <v>102232944</v>
      </c>
      <c r="F66" s="17">
        <v>29544756</v>
      </c>
      <c r="G66" s="17">
        <v>31651662</v>
      </c>
      <c r="H66" s="17">
        <f>SUM(F66:G66)</f>
        <v>61196418</v>
      </c>
      <c r="I66" s="18">
        <f>ROUND(F66/C66,4)</f>
        <v>0.5968</v>
      </c>
      <c r="J66" s="18">
        <f>ROUND(G66/D66,4)</f>
        <v>0.6003</v>
      </c>
      <c r="K66" s="18">
        <f>ROUND(H66/E66,4)</f>
        <v>0.5986</v>
      </c>
      <c r="L66" s="11">
        <f>I66-P66</f>
        <v>-0.023399999999999976</v>
      </c>
      <c r="M66" s="11">
        <f t="shared" si="10"/>
        <v>-0.029100000000000015</v>
      </c>
      <c r="N66" s="11">
        <f t="shared" si="10"/>
        <v>-0.02629999999999999</v>
      </c>
      <c r="P66" s="18">
        <v>0.6202</v>
      </c>
      <c r="Q66" s="18">
        <v>0.6294</v>
      </c>
      <c r="R66" s="18">
        <v>0.6249</v>
      </c>
    </row>
  </sheetData>
  <mergeCells count="68">
    <mergeCell ref="A5:B5"/>
    <mergeCell ref="A6:B6"/>
    <mergeCell ref="A7:B7"/>
    <mergeCell ref="A3:B4"/>
    <mergeCell ref="C3:E3"/>
    <mergeCell ref="F3:H3"/>
    <mergeCell ref="I3:K3"/>
    <mergeCell ref="A1:R1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0:B60"/>
    <mergeCell ref="A53:B53"/>
    <mergeCell ref="A54:B54"/>
    <mergeCell ref="A55:B55"/>
    <mergeCell ref="A56:B56"/>
    <mergeCell ref="A65:B65"/>
    <mergeCell ref="P3:R3"/>
    <mergeCell ref="L3:N3"/>
    <mergeCell ref="A61:B61"/>
    <mergeCell ref="A62:B62"/>
    <mergeCell ref="A63:B63"/>
    <mergeCell ref="A64:B64"/>
    <mergeCell ref="A57:B57"/>
    <mergeCell ref="A58:B58"/>
    <mergeCell ref="A59:B59"/>
  </mergeCells>
  <printOptions horizontalCentered="1"/>
  <pageMargins left="0.52" right="0.39" top="0.54" bottom="0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dcterms:created xsi:type="dcterms:W3CDTF">2004-02-24T06:09:26Z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