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5580" activeTab="0"/>
  </bookViews>
  <sheets>
    <sheet name="研究業務日誌" sheetId="1" r:id="rId1"/>
    <sheet name="研究業務日誌 (記入例)" sheetId="2" r:id="rId2"/>
    <sheet name="人件費単価集計表" sheetId="3" r:id="rId3"/>
    <sheet name="人件費単価集計表 (記入例)" sheetId="4" r:id="rId4"/>
  </sheets>
  <definedNames/>
  <calcPr fullCalcOnLoad="1"/>
</workbook>
</file>

<file path=xl/sharedStrings.xml><?xml version="1.0" encoding="utf-8"?>
<sst xmlns="http://schemas.openxmlformats.org/spreadsheetml/2006/main" count="181" uniqueCount="44">
  <si>
    <t>研究業務日誌</t>
  </si>
  <si>
    <t>企業名</t>
  </si>
  <si>
    <t>職名</t>
  </si>
  <si>
    <t>氏名</t>
  </si>
  <si>
    <t>日付</t>
  </si>
  <si>
    <t>研究の内容</t>
  </si>
  <si>
    <t>管理者印</t>
  </si>
  <si>
    <t>研究に従事
した時間</t>
  </si>
  <si>
    <t>研究に従事
した時間
（単位：時間）</t>
  </si>
  <si>
    <t>時間数
（単位：時間）</t>
  </si>
  <si>
    <t>　　日
（　）</t>
  </si>
  <si>
    <t>～</t>
  </si>
  <si>
    <t>研究業務直接人件費の年間集計表</t>
  </si>
  <si>
    <t>年</t>
  </si>
  <si>
    <t>月</t>
  </si>
  <si>
    <t>合計</t>
  </si>
  <si>
    <t>人件費
（A×B）</t>
  </si>
  <si>
    <t>人件費
単価（A）</t>
  </si>
  <si>
    <t>研究
時間（B）</t>
  </si>
  <si>
    <t>（金額の単位：円）</t>
  </si>
  <si>
    <t>人件費</t>
  </si>
  <si>
    <t>研究
時間</t>
  </si>
  <si>
    <t>○○産業株式会社</t>
  </si>
  <si>
    <t>主任</t>
  </si>
  <si>
    <t>鳥取三郎</t>
  </si>
  <si>
    <r>
      <rPr>
        <sz val="11"/>
        <color indexed="10"/>
        <rFont val="ＭＳ Ｐ明朝"/>
        <family val="1"/>
      </rPr>
      <t>４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月</t>
    </r>
    <r>
      <rPr>
        <sz val="11"/>
        <color indexed="8"/>
        <rFont val="ＭＳ Ｐ明朝"/>
        <family val="1"/>
      </rPr>
      <t>）</t>
    </r>
  </si>
  <si>
    <r>
      <t>　</t>
    </r>
    <r>
      <rPr>
        <sz val="11"/>
        <color indexed="10"/>
        <rFont val="ＭＳ Ｐ明朝"/>
        <family val="1"/>
      </rPr>
      <t>５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火</t>
    </r>
    <r>
      <rPr>
        <sz val="11"/>
        <color indexed="8"/>
        <rFont val="ＭＳ Ｐ明朝"/>
        <family val="1"/>
      </rPr>
      <t>）</t>
    </r>
  </si>
  <si>
    <t>配合試験（３パターン）及び機能比較
（本社工場内）</t>
  </si>
  <si>
    <t>○○の強度試験
（産業技術センター○○研究所）</t>
  </si>
  <si>
    <t>○</t>
  </si>
  <si>
    <t>○</t>
  </si>
  <si>
    <t>○</t>
  </si>
  <si>
    <t>▲</t>
  </si>
  <si>
    <t>○</t>
  </si>
  <si>
    <t>□</t>
  </si>
  <si>
    <t>課長</t>
  </si>
  <si>
    <t>倉吉花子</t>
  </si>
  <si>
    <t>研究業務直接人件費の年間集計表（記入例）</t>
  </si>
  <si>
    <t>研究業務日誌（記入例）</t>
  </si>
  <si>
    <r>
      <t xml:space="preserve">人件費
単価（A）
</t>
    </r>
    <r>
      <rPr>
        <sz val="9"/>
        <color indexed="10"/>
        <rFont val="ＭＳ Ｐ明朝"/>
        <family val="1"/>
      </rPr>
      <t>（○月まで）</t>
    </r>
  </si>
  <si>
    <r>
      <t xml:space="preserve">人件費
単価（A）
</t>
    </r>
    <r>
      <rPr>
        <sz val="9"/>
        <color indexed="10"/>
        <rFont val="ＭＳ Ｐ明朝"/>
        <family val="1"/>
      </rPr>
      <t>（▲月から）</t>
    </r>
  </si>
  <si>
    <t>米子次郎</t>
  </si>
  <si>
    <t>令和　　年　　月</t>
  </si>
  <si>
    <r>
      <rPr>
        <u val="single"/>
        <sz val="11"/>
        <rFont val="ＭＳ Ｐ明朝"/>
        <family val="1"/>
      </rPr>
      <t>令和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年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</si>
</sst>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8" fontId="44" fillId="0" borderId="21" xfId="48" applyFont="1" applyBorder="1" applyAlignment="1">
      <alignment vertical="center"/>
    </xf>
    <xf numFmtId="38" fontId="44" fillId="0" borderId="23" xfId="48" applyFont="1" applyBorder="1" applyAlignment="1">
      <alignment vertical="center"/>
    </xf>
    <xf numFmtId="38" fontId="44" fillId="0" borderId="42" xfId="48" applyFont="1" applyBorder="1" applyAlignment="1">
      <alignment vertical="center"/>
    </xf>
    <xf numFmtId="38" fontId="44" fillId="0" borderId="34" xfId="48" applyFont="1" applyBorder="1" applyAlignment="1">
      <alignment vertical="center"/>
    </xf>
    <xf numFmtId="38" fontId="44" fillId="0" borderId="19" xfId="48" applyFont="1" applyBorder="1" applyAlignment="1">
      <alignment vertical="center"/>
    </xf>
    <xf numFmtId="38" fontId="44" fillId="0" borderId="32" xfId="48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38" fontId="44" fillId="0" borderId="27" xfId="48" applyFont="1" applyBorder="1" applyAlignment="1">
      <alignment vertical="center"/>
    </xf>
    <xf numFmtId="38" fontId="44" fillId="0" borderId="25" xfId="48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257175</xdr:rowOff>
    </xdr:from>
    <xdr:to>
      <xdr:col>6</xdr:col>
      <xdr:colOff>466725</xdr:colOff>
      <xdr:row>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00150" y="4467225"/>
          <a:ext cx="4314825" cy="1200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研究従事者ごとに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いつ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どれだけ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何をしたのか</a:t>
          </a:r>
          <a:r>
            <a:rPr lang="en-US" cap="none" sz="1400" b="0" i="0" u="none" baseline="0">
              <a:solidFill>
                <a:srgbClr val="000000"/>
              </a:solidFill>
            </a:rPr>
            <a:t>」が分かるように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76200</xdr:rowOff>
    </xdr:from>
    <xdr:to>
      <xdr:col>11</xdr:col>
      <xdr:colOff>28575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" y="4552950"/>
          <a:ext cx="4752975" cy="2628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研究業務日誌で個別に管理した人件費の集計表です。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日誌の内容と整合している必要があります。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金額欄には、各月ごとの人件費を算出して記入してください。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【算出方法】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①人件費単価を算出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年間基本給÷年間所定労働時間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②人件費を算出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人件費単価×研究従事時間数</a:t>
          </a:r>
        </a:p>
      </xdr:txBody>
    </xdr:sp>
    <xdr:clientData/>
  </xdr:twoCellAnchor>
  <xdr:twoCellAnchor>
    <xdr:from>
      <xdr:col>2</xdr:col>
      <xdr:colOff>19050</xdr:colOff>
      <xdr:row>6</xdr:row>
      <xdr:rowOff>123825</xdr:rowOff>
    </xdr:from>
    <xdr:to>
      <xdr:col>5</xdr:col>
      <xdr:colOff>381000</xdr:colOff>
      <xdr:row>7</xdr:row>
      <xdr:rowOff>200025</xdr:rowOff>
    </xdr:to>
    <xdr:sp>
      <xdr:nvSpPr>
        <xdr:cNvPr id="2" name="角丸四角形吹き出し 1"/>
        <xdr:cNvSpPr>
          <a:spLocks/>
        </xdr:cNvSpPr>
      </xdr:nvSpPr>
      <xdr:spPr>
        <a:xfrm>
          <a:off x="476250" y="2143125"/>
          <a:ext cx="1447800" cy="771525"/>
        </a:xfrm>
        <a:prstGeom prst="wedgeRoundRectCallout">
          <a:avLst>
            <a:gd name="adj1" fmla="val 46023"/>
            <a:gd name="adj2" fmla="val -84958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人件費単価の積算式を別紙（様式任意）で示して下さい。</a:t>
          </a:r>
        </a:p>
      </xdr:txBody>
    </xdr:sp>
    <xdr:clientData/>
  </xdr:twoCellAnchor>
  <xdr:twoCellAnchor>
    <xdr:from>
      <xdr:col>6</xdr:col>
      <xdr:colOff>104775</xdr:colOff>
      <xdr:row>7</xdr:row>
      <xdr:rowOff>323850</xdr:rowOff>
    </xdr:from>
    <xdr:to>
      <xdr:col>8</xdr:col>
      <xdr:colOff>257175</xdr:colOff>
      <xdr:row>9</xdr:row>
      <xdr:rowOff>238125</xdr:rowOff>
    </xdr:to>
    <xdr:sp>
      <xdr:nvSpPr>
        <xdr:cNvPr id="3" name="角丸四角形吹き出し 4"/>
        <xdr:cNvSpPr>
          <a:spLocks/>
        </xdr:cNvSpPr>
      </xdr:nvSpPr>
      <xdr:spPr>
        <a:xfrm>
          <a:off x="2314575" y="3038475"/>
          <a:ext cx="1466850" cy="704850"/>
        </a:xfrm>
        <a:prstGeom prst="wedgeRoundRectCallout">
          <a:avLst>
            <a:gd name="adj1" fmla="val 43736"/>
            <a:gd name="adj2" fmla="val -9453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途中で昇級する等して人件費単価が変わった場合の記入例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0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3"/>
    </row>
    <row r="4" spans="5:6" ht="27" customHeight="1">
      <c r="E4" s="3" t="s">
        <v>2</v>
      </c>
      <c r="F4" s="3"/>
    </row>
    <row r="5" spans="5:6" ht="27" customHeight="1">
      <c r="E5" s="3" t="s">
        <v>3</v>
      </c>
      <c r="F5" s="3"/>
    </row>
    <row r="7" spans="1:3" ht="13.5">
      <c r="A7" s="78" t="s">
        <v>42</v>
      </c>
      <c r="B7" s="78"/>
      <c r="C7" s="78"/>
    </row>
    <row r="8" ht="5.25" customHeight="1"/>
    <row r="9" spans="1:7" ht="48.75" customHeight="1">
      <c r="A9" s="4" t="s">
        <v>4</v>
      </c>
      <c r="B9" s="75" t="s">
        <v>8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10</v>
      </c>
      <c r="B10" s="6"/>
      <c r="C10" s="7" t="s">
        <v>11</v>
      </c>
      <c r="D10" s="8"/>
      <c r="E10" s="3"/>
      <c r="F10" s="3"/>
      <c r="G10" s="3"/>
    </row>
    <row r="11" spans="1:7" ht="33.75" customHeight="1">
      <c r="A11" s="5" t="s">
        <v>10</v>
      </c>
      <c r="B11" s="6"/>
      <c r="C11" s="7" t="s">
        <v>11</v>
      </c>
      <c r="D11" s="8"/>
      <c r="E11" s="3"/>
      <c r="F11" s="3"/>
      <c r="G11" s="3"/>
    </row>
    <row r="12" spans="1:7" ht="33.75" customHeight="1">
      <c r="A12" s="5" t="s">
        <v>10</v>
      </c>
      <c r="B12" s="6"/>
      <c r="C12" s="7" t="s">
        <v>11</v>
      </c>
      <c r="D12" s="8"/>
      <c r="E12" s="3"/>
      <c r="F12" s="3"/>
      <c r="G12" s="3"/>
    </row>
    <row r="13" spans="1:7" ht="33.75" customHeight="1">
      <c r="A13" s="5" t="s">
        <v>10</v>
      </c>
      <c r="B13" s="6"/>
      <c r="C13" s="7" t="s">
        <v>11</v>
      </c>
      <c r="D13" s="8"/>
      <c r="E13" s="3"/>
      <c r="F13" s="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 s="3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10</v>
      </c>
      <c r="B19" s="6"/>
      <c r="C19" s="7" t="s">
        <v>11</v>
      </c>
      <c r="D19" s="8"/>
      <c r="E19" s="3"/>
      <c r="F19" s="3"/>
      <c r="G19" s="3"/>
    </row>
    <row r="20" spans="1:7" ht="33.75" customHeight="1">
      <c r="A20" s="5" t="s">
        <v>10</v>
      </c>
      <c r="B20" s="6"/>
      <c r="C20" s="7" t="s">
        <v>11</v>
      </c>
      <c r="D20" s="8"/>
      <c r="E20" s="3"/>
      <c r="F20" s="3"/>
      <c r="G20" s="3"/>
    </row>
    <row r="21" spans="1:7" ht="33.75" customHeight="1">
      <c r="A21" s="5" t="s">
        <v>10</v>
      </c>
      <c r="B21" s="6"/>
      <c r="C21" s="7" t="s">
        <v>11</v>
      </c>
      <c r="D21" s="8"/>
      <c r="E21" s="3"/>
      <c r="F21" s="3"/>
      <c r="G21" s="3"/>
    </row>
    <row r="22" spans="1:7" ht="33.75" customHeight="1">
      <c r="A22" s="5" t="s">
        <v>10</v>
      </c>
      <c r="B22" s="6"/>
      <c r="C22" s="7" t="s">
        <v>11</v>
      </c>
      <c r="D22" s="8"/>
      <c r="E22" s="3"/>
      <c r="F22" s="3"/>
      <c r="G22" s="3"/>
    </row>
    <row r="23" spans="1:7" ht="33.75" customHeight="1">
      <c r="A23" s="5" t="s">
        <v>10</v>
      </c>
      <c r="B23" s="6"/>
      <c r="C23" s="7" t="s">
        <v>11</v>
      </c>
      <c r="D23" s="8"/>
      <c r="E23" s="3"/>
      <c r="F23" s="3"/>
      <c r="G23" s="3"/>
    </row>
    <row r="24" spans="1:7" ht="33.75" customHeight="1">
      <c r="A24" s="5" t="s">
        <v>10</v>
      </c>
      <c r="B24" s="6"/>
      <c r="C24" s="7" t="s">
        <v>11</v>
      </c>
      <c r="D24" s="8"/>
      <c r="E24" s="3"/>
      <c r="F24" s="3"/>
      <c r="G24" s="3"/>
    </row>
    <row r="25" spans="1:7" ht="33.75" customHeight="1">
      <c r="A25" s="5" t="s">
        <v>15</v>
      </c>
      <c r="B25" s="80"/>
      <c r="C25" s="81"/>
      <c r="D25" s="82"/>
      <c r="E25" s="3"/>
      <c r="F25" s="46"/>
      <c r="G25" s="46"/>
    </row>
  </sheetData>
  <sheetProtection/>
  <mergeCells count="4">
    <mergeCell ref="B9:D9"/>
    <mergeCell ref="A7:C7"/>
    <mergeCell ref="A1:G1"/>
    <mergeCell ref="B25:D2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9" t="s">
        <v>38</v>
      </c>
      <c r="B1" s="79"/>
      <c r="C1" s="79"/>
      <c r="D1" s="79"/>
      <c r="E1" s="79"/>
      <c r="F1" s="79"/>
      <c r="G1" s="79"/>
    </row>
    <row r="3" spans="5:6" ht="27" customHeight="1">
      <c r="E3" s="3" t="s">
        <v>1</v>
      </c>
      <c r="F3" s="43" t="s">
        <v>22</v>
      </c>
    </row>
    <row r="4" spans="5:6" ht="27" customHeight="1">
      <c r="E4" s="3" t="s">
        <v>2</v>
      </c>
      <c r="F4" s="43" t="s">
        <v>23</v>
      </c>
    </row>
    <row r="5" spans="5:6" ht="27" customHeight="1">
      <c r="E5" s="3" t="s">
        <v>3</v>
      </c>
      <c r="F5" s="43" t="s">
        <v>24</v>
      </c>
    </row>
    <row r="7" spans="1:3" ht="13.5">
      <c r="A7" s="78" t="s">
        <v>43</v>
      </c>
      <c r="B7" s="78"/>
      <c r="C7" s="78"/>
    </row>
    <row r="8" ht="5.25" customHeight="1"/>
    <row r="9" spans="1:7" ht="48.75" customHeight="1">
      <c r="A9" s="4" t="s">
        <v>4</v>
      </c>
      <c r="B9" s="75" t="s">
        <v>7</v>
      </c>
      <c r="C9" s="76"/>
      <c r="D9" s="77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25</v>
      </c>
      <c r="B10" s="44">
        <v>0.375</v>
      </c>
      <c r="C10" s="7" t="s">
        <v>11</v>
      </c>
      <c r="D10" s="45">
        <v>0.5</v>
      </c>
      <c r="E10" s="43">
        <v>3</v>
      </c>
      <c r="F10" s="47" t="s">
        <v>27</v>
      </c>
      <c r="G10" s="3"/>
    </row>
    <row r="11" spans="1:7" ht="33.75" customHeight="1">
      <c r="A11" s="5" t="s">
        <v>26</v>
      </c>
      <c r="B11" s="44">
        <v>0.625</v>
      </c>
      <c r="C11" s="7" t="s">
        <v>11</v>
      </c>
      <c r="D11" s="45">
        <v>0.7083333333333334</v>
      </c>
      <c r="E11" s="43">
        <v>2</v>
      </c>
      <c r="F11" s="47" t="s">
        <v>28</v>
      </c>
      <c r="G11" s="3"/>
    </row>
    <row r="12" spans="1:7" ht="33.75" customHeight="1">
      <c r="A12" s="5" t="s">
        <v>10</v>
      </c>
      <c r="B12" s="44"/>
      <c r="C12" s="7" t="s">
        <v>11</v>
      </c>
      <c r="D12" s="45"/>
      <c r="E12" s="43"/>
      <c r="F12" s="43"/>
      <c r="G12" s="3"/>
    </row>
    <row r="13" spans="1:7" ht="33.75" customHeight="1">
      <c r="A13" s="5" t="s">
        <v>10</v>
      </c>
      <c r="B13" s="44"/>
      <c r="C13" s="7" t="s">
        <v>11</v>
      </c>
      <c r="D13" s="45"/>
      <c r="E13"/>
      <c r="F13" s="4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15</v>
      </c>
      <c r="B19" s="80"/>
      <c r="C19" s="81"/>
      <c r="D19" s="82"/>
      <c r="E19" s="43">
        <f>SUM(E10:E11)</f>
        <v>5</v>
      </c>
      <c r="F19" s="46"/>
      <c r="G19" s="46"/>
    </row>
  </sheetData>
  <sheetProtection/>
  <mergeCells count="4">
    <mergeCell ref="A1:G1"/>
    <mergeCell ref="A7:C7"/>
    <mergeCell ref="B9:D9"/>
    <mergeCell ref="B19:D19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zoomScalePageLayoutView="0" workbookViewId="0" topLeftCell="A16">
      <selection activeCell="E21" sqref="E21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8.710937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11"/>
      <c r="G4" s="12" t="s">
        <v>2</v>
      </c>
      <c r="H4" s="13"/>
      <c r="I4" s="10" t="s">
        <v>2</v>
      </c>
      <c r="J4" s="11"/>
      <c r="K4" s="95" t="s">
        <v>15</v>
      </c>
      <c r="L4" s="96"/>
    </row>
    <row r="5" spans="1:12" ht="25.5" customHeight="1">
      <c r="A5" s="86"/>
      <c r="B5" s="87"/>
      <c r="C5" s="87"/>
      <c r="D5" s="88"/>
      <c r="E5" s="8" t="s">
        <v>3</v>
      </c>
      <c r="F5" s="6"/>
      <c r="G5" s="14" t="s">
        <v>3</v>
      </c>
      <c r="H5" s="15"/>
      <c r="I5" s="8" t="s">
        <v>3</v>
      </c>
      <c r="J5" s="6"/>
      <c r="K5" s="97"/>
      <c r="L5" s="98"/>
    </row>
    <row r="6" spans="1:12" ht="35.25" customHeight="1" thickBot="1">
      <c r="A6" s="86"/>
      <c r="B6" s="87"/>
      <c r="C6" s="87"/>
      <c r="D6" s="88"/>
      <c r="E6" s="16" t="s">
        <v>17</v>
      </c>
      <c r="F6" s="17"/>
      <c r="G6" s="18" t="s">
        <v>17</v>
      </c>
      <c r="H6" s="19"/>
      <c r="I6" s="16" t="s">
        <v>17</v>
      </c>
      <c r="J6" s="17"/>
      <c r="K6" s="99"/>
      <c r="L6" s="100"/>
    </row>
    <row r="7" spans="1:12" ht="36.75" customHeight="1" thickBot="1">
      <c r="A7" s="89"/>
      <c r="B7" s="90"/>
      <c r="C7" s="90"/>
      <c r="D7" s="91"/>
      <c r="E7" s="20" t="s">
        <v>18</v>
      </c>
      <c r="F7" s="21" t="s">
        <v>16</v>
      </c>
      <c r="G7" s="22" t="s">
        <v>18</v>
      </c>
      <c r="H7" s="23" t="s">
        <v>16</v>
      </c>
      <c r="I7" s="20" t="s">
        <v>18</v>
      </c>
      <c r="J7" s="21" t="s">
        <v>16</v>
      </c>
      <c r="K7" s="22" t="s">
        <v>21</v>
      </c>
      <c r="L7" s="23" t="s">
        <v>20</v>
      </c>
    </row>
    <row r="8" spans="1:12" ht="25.5" customHeight="1">
      <c r="A8" s="24"/>
      <c r="B8" s="25" t="s">
        <v>13</v>
      </c>
      <c r="C8" s="25"/>
      <c r="D8" s="26" t="s">
        <v>14</v>
      </c>
      <c r="E8" s="27"/>
      <c r="F8" s="28"/>
      <c r="G8" s="29"/>
      <c r="H8" s="30"/>
      <c r="I8" s="27"/>
      <c r="J8" s="28"/>
      <c r="K8" s="29"/>
      <c r="L8" s="30"/>
    </row>
    <row r="9" spans="1:12" ht="25.5" customHeight="1">
      <c r="A9" s="31"/>
      <c r="B9" s="32" t="s">
        <v>13</v>
      </c>
      <c r="C9" s="32"/>
      <c r="D9" s="33" t="s">
        <v>14</v>
      </c>
      <c r="E9" s="8"/>
      <c r="F9" s="6"/>
      <c r="G9" s="14"/>
      <c r="H9" s="15"/>
      <c r="I9" s="8"/>
      <c r="J9" s="6"/>
      <c r="K9" s="14"/>
      <c r="L9" s="15"/>
    </row>
    <row r="10" spans="1:12" ht="25.5" customHeight="1">
      <c r="A10" s="31"/>
      <c r="B10" s="32" t="s">
        <v>13</v>
      </c>
      <c r="C10" s="32"/>
      <c r="D10" s="33" t="s">
        <v>14</v>
      </c>
      <c r="E10" s="8"/>
      <c r="F10" s="6"/>
      <c r="G10" s="14"/>
      <c r="H10" s="15"/>
      <c r="I10" s="8"/>
      <c r="J10" s="6"/>
      <c r="K10" s="14"/>
      <c r="L10" s="15"/>
    </row>
    <row r="11" spans="1:12" ht="25.5" customHeight="1">
      <c r="A11" s="31"/>
      <c r="B11" s="32" t="s">
        <v>13</v>
      </c>
      <c r="C11" s="32"/>
      <c r="D11" s="33" t="s">
        <v>14</v>
      </c>
      <c r="E11" s="8"/>
      <c r="F11" s="6"/>
      <c r="G11" s="14"/>
      <c r="H11" s="15"/>
      <c r="I11" s="8"/>
      <c r="J11" s="6"/>
      <c r="K11" s="14"/>
      <c r="L11" s="15"/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 s="8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 thickBot="1">
      <c r="A20" s="34"/>
      <c r="B20" s="35" t="s">
        <v>13</v>
      </c>
      <c r="C20" s="35"/>
      <c r="D20" s="36" t="s">
        <v>14</v>
      </c>
      <c r="E20" s="37"/>
      <c r="F20" s="17"/>
      <c r="G20" s="38"/>
      <c r="H20" s="19"/>
      <c r="I20" s="37"/>
      <c r="J20" s="17"/>
      <c r="K20" s="38"/>
      <c r="L20" s="19"/>
    </row>
    <row r="21" spans="1:12" ht="25.5" customHeight="1" thickBot="1">
      <c r="A21" s="92" t="s">
        <v>15</v>
      </c>
      <c r="B21" s="93"/>
      <c r="C21" s="93"/>
      <c r="D21" s="94"/>
      <c r="E21" s="39"/>
      <c r="F21" s="40"/>
      <c r="G21" s="41"/>
      <c r="H21" s="42"/>
      <c r="I21" s="39"/>
      <c r="J21" s="40"/>
      <c r="K21" s="41"/>
      <c r="L21" s="42"/>
    </row>
  </sheetData>
  <sheetProtection/>
  <mergeCells count="4">
    <mergeCell ref="A4:D7"/>
    <mergeCell ref="A21:D21"/>
    <mergeCell ref="K4:L6"/>
    <mergeCell ref="A1:L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299883842468"/>
    <pageSetUpPr fitToPage="1"/>
  </sheetPr>
  <dimension ref="A1:L22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9.14062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9" t="s">
        <v>37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3" ht="14.25" thickBot="1">
      <c r="L3" s="9" t="s">
        <v>19</v>
      </c>
    </row>
    <row r="4" spans="1:12" ht="25.5" customHeight="1">
      <c r="A4" s="83"/>
      <c r="B4" s="84"/>
      <c r="C4" s="84"/>
      <c r="D4" s="85"/>
      <c r="E4" s="10" t="s">
        <v>2</v>
      </c>
      <c r="F4" s="55" t="s">
        <v>23</v>
      </c>
      <c r="G4" s="12" t="s">
        <v>2</v>
      </c>
      <c r="H4" s="60" t="s">
        <v>35</v>
      </c>
      <c r="I4" s="10" t="s">
        <v>2</v>
      </c>
      <c r="J4" s="11"/>
      <c r="K4" s="83" t="s">
        <v>15</v>
      </c>
      <c r="L4" s="85"/>
    </row>
    <row r="5" spans="1:12" ht="25.5" customHeight="1">
      <c r="A5" s="86"/>
      <c r="B5" s="87"/>
      <c r="C5" s="87"/>
      <c r="D5" s="88"/>
      <c r="E5" s="8" t="s">
        <v>3</v>
      </c>
      <c r="F5" s="54" t="s">
        <v>24</v>
      </c>
      <c r="G5" s="14" t="s">
        <v>3</v>
      </c>
      <c r="H5" s="58" t="s">
        <v>36</v>
      </c>
      <c r="I5" s="8" t="s">
        <v>3</v>
      </c>
      <c r="J5" s="54" t="s">
        <v>41</v>
      </c>
      <c r="K5" s="86"/>
      <c r="L5" s="88"/>
    </row>
    <row r="6" spans="1:12" ht="52.5" customHeight="1">
      <c r="A6" s="86"/>
      <c r="B6" s="87"/>
      <c r="C6" s="87"/>
      <c r="D6" s="88"/>
      <c r="E6" s="16" t="s">
        <v>17</v>
      </c>
      <c r="F6" s="66">
        <v>1050</v>
      </c>
      <c r="G6" s="18" t="s">
        <v>17</v>
      </c>
      <c r="H6" s="67">
        <v>2500</v>
      </c>
      <c r="I6" s="16" t="s">
        <v>39</v>
      </c>
      <c r="J6" s="58">
        <v>980</v>
      </c>
      <c r="K6" s="86"/>
      <c r="L6" s="88"/>
    </row>
    <row r="7" spans="1:12" ht="54.75" customHeight="1" thickBot="1">
      <c r="A7" s="86"/>
      <c r="B7" s="87"/>
      <c r="C7" s="87"/>
      <c r="D7" s="88"/>
      <c r="E7" s="61"/>
      <c r="F7" s="62"/>
      <c r="G7" s="63"/>
      <c r="H7" s="64"/>
      <c r="I7" s="16" t="s">
        <v>40</v>
      </c>
      <c r="J7" s="68">
        <v>1000</v>
      </c>
      <c r="K7" s="89"/>
      <c r="L7" s="91"/>
    </row>
    <row r="8" spans="1:12" ht="36.75" customHeight="1" thickBot="1">
      <c r="A8" s="89"/>
      <c r="B8" s="90"/>
      <c r="C8" s="90"/>
      <c r="D8" s="91"/>
      <c r="E8" s="20" t="s">
        <v>18</v>
      </c>
      <c r="F8" s="21" t="s">
        <v>16</v>
      </c>
      <c r="G8" s="22" t="s">
        <v>18</v>
      </c>
      <c r="H8" s="23" t="s">
        <v>16</v>
      </c>
      <c r="I8" s="20" t="s">
        <v>18</v>
      </c>
      <c r="J8" s="21" t="s">
        <v>16</v>
      </c>
      <c r="K8" s="22" t="s">
        <v>21</v>
      </c>
      <c r="L8" s="23" t="s">
        <v>20</v>
      </c>
    </row>
    <row r="9" spans="1:12" ht="25.5" customHeight="1">
      <c r="A9" s="48" t="s">
        <v>29</v>
      </c>
      <c r="B9" s="25" t="s">
        <v>13</v>
      </c>
      <c r="C9" s="50" t="s">
        <v>30</v>
      </c>
      <c r="D9" s="26" t="s">
        <v>14</v>
      </c>
      <c r="E9" s="52">
        <v>5</v>
      </c>
      <c r="F9" s="71">
        <f>F6*E9</f>
        <v>5250</v>
      </c>
      <c r="G9" s="29"/>
      <c r="H9" s="69"/>
      <c r="I9" s="52">
        <v>5</v>
      </c>
      <c r="J9" s="71">
        <f>I9*J6</f>
        <v>4900</v>
      </c>
      <c r="K9" s="59">
        <f aca="true" t="shared" si="0" ref="K9:L11">SUM(E9,G9,I9)</f>
        <v>10</v>
      </c>
      <c r="L9" s="69">
        <f t="shared" si="0"/>
        <v>10150</v>
      </c>
    </row>
    <row r="10" spans="1:12" ht="25.5" customHeight="1">
      <c r="A10" s="49" t="s">
        <v>31</v>
      </c>
      <c r="B10" s="32" t="s">
        <v>13</v>
      </c>
      <c r="C10" s="51" t="s">
        <v>32</v>
      </c>
      <c r="D10" s="33" t="s">
        <v>14</v>
      </c>
      <c r="E10" s="53">
        <v>10</v>
      </c>
      <c r="F10" s="72">
        <f>F6*E10</f>
        <v>10500</v>
      </c>
      <c r="G10" s="57">
        <v>13</v>
      </c>
      <c r="H10" s="70">
        <f>H6*G10</f>
        <v>32500</v>
      </c>
      <c r="I10" s="53">
        <v>9</v>
      </c>
      <c r="J10" s="72">
        <f>I10*J7</f>
        <v>9000</v>
      </c>
      <c r="K10" s="59">
        <f t="shared" si="0"/>
        <v>32</v>
      </c>
      <c r="L10" s="70">
        <f t="shared" si="0"/>
        <v>52000</v>
      </c>
    </row>
    <row r="11" spans="1:12" ht="25.5" customHeight="1">
      <c r="A11" s="49" t="s">
        <v>33</v>
      </c>
      <c r="B11" s="32" t="s">
        <v>13</v>
      </c>
      <c r="C11" s="51" t="s">
        <v>34</v>
      </c>
      <c r="D11" s="33" t="s">
        <v>14</v>
      </c>
      <c r="E11" s="53">
        <v>9.5</v>
      </c>
      <c r="F11" s="72">
        <f>F6*E11</f>
        <v>9975</v>
      </c>
      <c r="G11" s="57">
        <v>7</v>
      </c>
      <c r="H11" s="70">
        <f>H6*G11</f>
        <v>17500</v>
      </c>
      <c r="I11" s="53"/>
      <c r="J11" s="54"/>
      <c r="K11" s="59">
        <f t="shared" si="0"/>
        <v>16.5</v>
      </c>
      <c r="L11" s="70">
        <f t="shared" si="0"/>
        <v>27475</v>
      </c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>
      <c r="A20" s="31"/>
      <c r="B20" s="32" t="s">
        <v>13</v>
      </c>
      <c r="C20" s="32"/>
      <c r="D20" s="33" t="s">
        <v>14</v>
      </c>
      <c r="E20" s="8"/>
      <c r="F20" s="6"/>
      <c r="G20" s="14"/>
      <c r="H20" s="15"/>
      <c r="I20" s="8"/>
      <c r="J20" s="6"/>
      <c r="K20" s="14"/>
      <c r="L20" s="15"/>
    </row>
    <row r="21" spans="1:12" ht="25.5" customHeight="1" thickBot="1">
      <c r="A21" s="34"/>
      <c r="B21" s="35" t="s">
        <v>13</v>
      </c>
      <c r="C21" s="35"/>
      <c r="D21" s="36" t="s">
        <v>14</v>
      </c>
      <c r="E21" s="37"/>
      <c r="F21" s="17"/>
      <c r="G21" s="38"/>
      <c r="H21" s="19"/>
      <c r="I21" s="37"/>
      <c r="J21" s="17"/>
      <c r="K21" s="38"/>
      <c r="L21" s="19"/>
    </row>
    <row r="22" spans="1:12" ht="25.5" customHeight="1" thickBot="1">
      <c r="A22" s="92" t="s">
        <v>15</v>
      </c>
      <c r="B22" s="93"/>
      <c r="C22" s="93"/>
      <c r="D22" s="94"/>
      <c r="E22" s="56">
        <f>SUM(E9:E11)</f>
        <v>24.5</v>
      </c>
      <c r="F22" s="74">
        <f>SUM(F9:F11)</f>
        <v>25725</v>
      </c>
      <c r="G22" s="65">
        <f aca="true" t="shared" si="1" ref="G22:L22">SUM(G9:G11)</f>
        <v>20</v>
      </c>
      <c r="H22" s="73">
        <f t="shared" si="1"/>
        <v>50000</v>
      </c>
      <c r="I22" s="56">
        <f t="shared" si="1"/>
        <v>14</v>
      </c>
      <c r="J22" s="74">
        <f t="shared" si="1"/>
        <v>13900</v>
      </c>
      <c r="K22" s="65">
        <f t="shared" si="1"/>
        <v>58.5</v>
      </c>
      <c r="L22" s="73">
        <f t="shared" si="1"/>
        <v>89625</v>
      </c>
    </row>
  </sheetData>
  <sheetProtection/>
  <mergeCells count="4">
    <mergeCell ref="A1:L1"/>
    <mergeCell ref="A4:D8"/>
    <mergeCell ref="A22:D22"/>
    <mergeCell ref="K4:L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石上 博康</dc:creator>
  <cp:keywords/>
  <dc:description/>
  <cp:lastModifiedBy>鳥取県庁</cp:lastModifiedBy>
  <dcterms:modified xsi:type="dcterms:W3CDTF">2020-05-21T01:09:16Z</dcterms:modified>
  <cp:category/>
  <cp:version/>
  <cp:contentType/>
  <cp:contentStatus/>
</cp:coreProperties>
</file>