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ukazuryousuke\Desktop\"/>
    </mc:Choice>
  </mc:AlternateContent>
  <bookViews>
    <workbookView xWindow="-120" yWindow="-120" windowWidth="20730" windowHeight="11160" tabRatio="822"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AM38" i="10"/>
  <c r="U38" i="10"/>
  <c r="C38" i="10"/>
  <c r="CO37" i="10"/>
  <c r="AM37" i="10"/>
  <c r="U37" i="10"/>
  <c r="C37" i="10"/>
  <c r="CO36" i="10"/>
  <c r="AM36" i="10"/>
  <c r="C36" i="10"/>
  <c r="CO35" i="10"/>
  <c r="BW35" i="10"/>
  <c r="BW36" i="10" s="1"/>
  <c r="BW37" i="10" s="1"/>
  <c r="BW38" i="10" s="1"/>
  <c r="AM35" i="10"/>
  <c r="CO34" i="10"/>
  <c r="BW34"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alcChain>
</file>

<file path=xl/sharedStrings.xml><?xml version="1.0" encoding="utf-8"?>
<sst xmlns="http://schemas.openxmlformats.org/spreadsheetml/2006/main" count="1166" uniqueCount="607">
  <si>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</si>
  <si>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</si>
  <si>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</si>
  <si>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</si>
  <si>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</si>
  <si>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</si>
  <si>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</si>
  <si>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</si>
  <si>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</si>
  <si>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</si>
  <si>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</si>
  <si>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</si>
  <si>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</si>
  <si>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</si>
  <si>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</si>
  <si>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</si>
  <si>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</si>
  <si>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</si>
  <si>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</si>
  <si>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</si>
  <si>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</si>
  <si>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</si>
  <si>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</si>
  <si>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</si>
  <si>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</si>
  <si>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</si>
  <si>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</si>
  <si>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</si>
  <si>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</si>
  <si>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</si>
  <si>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</si>
  <si>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</si>
  <si>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</si>
  <si>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</si>
  <si>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</si>
  <si>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</si>
  <si>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</si>
  <si>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</si>
  <si>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</si>
  <si>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</si>
  <si>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</si>
  <si>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</si>
  <si>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</si>
  <si>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</si>
  <si>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</si>
  <si>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</si>
  <si>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</si>
  <si>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</si>
  <si>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</si>
  <si>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</si>
  <si>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</si>
  <si>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</si>
  <si>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</si>
  <si>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</si>
  <si>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</si>
  <si>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</si>
  <si>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</si>
  <si>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</si>
  <si>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</si>
  <si>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</si>
  <si>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</si>
  <si>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</si>
  <si>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</si>
  <si>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</si>
  <si>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</si>
  <si>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</si>
  <si>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</si>
  <si>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</si>
  <si>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</si>
  <si>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</si>
  <si>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</si>
  <si>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</si>
  <si>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</si>
  <si>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</si>
  <si>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</si>
  <si>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</si>
  <si>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</si>
  <si>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</si>
  <si>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</si>
  <si>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</si>
  <si>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</si>
  <si>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</si>
  <si>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</si>
  <si>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</si>
  <si>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</si>
  <si>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</si>
  <si>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</si>
  <si>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</si>
  <si>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</si>
  <si>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</si>
  <si>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</si>
  <si>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</si>
  <si>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</si>
  <si>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</si>
  <si>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</si>
  <si>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</si>
  <si>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</si>
  <si>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</si>
  <si>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若桜町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</si>
  <si>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</si>
  <si>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</si>
  <si>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</si>
  <si>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</si>
  <si>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</si>
  <si>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</si>
  <si>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</si>
  <si>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</si>
  <si>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</si>
  <si>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</si>
  <si>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</si>
  <si>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</si>
  <si>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</si>
  <si>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</si>
  <si>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</si>
  <si>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</si>
  <si>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</si>
  <si>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</si>
  <si>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</si>
  <si>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</si>
  <si>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</si>
  <si>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</si>
  <si>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</si>
  <si>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</si>
  <si>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</si>
  <si>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</si>
  <si>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</si>
  <si>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</si>
  <si>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</si>
  <si>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</si>
  <si>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</si>
  <si>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</si>
  <si>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</si>
  <si>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</si>
  <si>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</si>
  <si>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</si>
  <si>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</si>
  <si>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</si>
  <si>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</si>
  <si>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</si>
  <si>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</si>
  <si>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</si>
  <si>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</si>
  <si>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</si>
  <si>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</si>
  <si>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</si>
  <si>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</si>
  <si>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</si>
  <si>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</si>
  <si>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</si>
  <si>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</si>
  <si>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</si>
  <si>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</si>
  <si>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</si>
  <si>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</si>
  <si>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</si>
  <si>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</si>
  <si>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</si>
  <si>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</si>
  <si>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</si>
  <si>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</si>
  <si>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</si>
  <si>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</si>
  <si>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</si>
  <si>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</si>
  <si>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</si>
  <si>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</si>
  <si>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</si>
  <si>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</si>
  <si>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</si>
  <si>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</si>
  <si>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</si>
  <si>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</si>
  <si>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</si>
  <si>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</si>
  <si>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</si>
  <si>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</si>
  <si>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</si>
  <si>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</si>
  <si>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</si>
  <si>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</si>
  <si>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</si>
  <si>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</si>
  <si>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</si>
  <si>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</si>
  <si>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</si>
  <si>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</si>
  <si>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</si>
  <si>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</si>
  <si>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</si>
  <si>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</si>
  <si>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</si>
  <si>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</si>
  <si>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</si>
  <si>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</si>
  <si>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</si>
  <si>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</si>
  <si>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</si>
  <si>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</si>
  <si>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</si>
  <si>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</si>
  <si>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</si>
  <si>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</si>
  <si>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</si>
  <si>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</si>
  <si>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</si>
  <si>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</si>
  <si>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</si>
  <si>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</si>
  <si>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</si>
  <si>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鳥取県若桜町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</si>
  <si>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</si>
  <si>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</si>
  <si>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</si>
  <si>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</si>
  <si>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</si>
  <si>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</si>
  <si>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</si>
  <si>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</si>
  <si>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</si>
  <si>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</si>
  <si>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</si>
  <si>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</si>
  <si>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</si>
  <si>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</si>
  <si>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</si>
  <si>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</si>
  <si>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</si>
  <si>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</si>
  <si>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</si>
  <si>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</si>
  <si>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</si>
  <si>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</si>
  <si>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</si>
  <si>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</si>
  <si>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</si>
  <si>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</si>
  <si>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</si>
  <si>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</si>
  <si>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</si>
  <si>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</si>
  <si>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</si>
  <si>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</si>
  <si>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</si>
  <si>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</si>
  <si>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</si>
  <si>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</si>
  <si>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</si>
  <si>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</si>
  <si>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</si>
  <si>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</si>
  <si>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</si>
  <si>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</si>
  <si>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</si>
  <si>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</si>
  <si>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</si>
  <si>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</si>
  <si>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</si>
  <si>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</si>
  <si>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</si>
  <si>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</si>
  <si>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</si>
  <si>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</si>
  <si>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</si>
  <si>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</si>
  <si>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</si>
  <si>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</si>
  <si>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</si>
  <si>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</si>
  <si>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</si>
  <si>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</si>
  <si>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</si>
  <si>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</si>
  <si>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</si>
  <si>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</si>
  <si>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</si>
  <si>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</si>
  <si>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</si>
  <si>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</si>
  <si>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</si>
  <si>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</si>
  <si>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</si>
  <si>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</si>
  <si>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</si>
  <si>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</si>
  <si>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</si>
  <si>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</si>
  <si>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</si>
  <si>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</si>
  <si>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</si>
  <si>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</si>
  <si>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</si>
  <si>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</si>
  <si>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</si>
  <si>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</si>
  <si>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</si>
  <si>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</si>
  <si>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</si>
  <si>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</si>
  <si>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</si>
  <si>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</si>
  <si>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</si>
  <si>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</si>
  <si>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</si>
  <si>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</si>
  <si>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</si>
  <si>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</si>
  <si>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</si>
  <si>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</si>
  <si>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</si>
  <si>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</si>
  <si>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</si>
  <si>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</si>
  <si>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</si>
  <si>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</si>
  <si>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</si>
  <si>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</si>
  <si>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</si>
  <si>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</si>
  <si>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</si>
  <si>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</si>
  <si>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</si>
  <si>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</si>
  <si>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</si>
  <si>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</si>
  <si>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</si>
  <si>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</si>
  <si>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</si>
  <si>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</si>
  <si>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</si>
  <si>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</si>
  <si>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</si>
  <si>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</si>
  <si>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</si>
  <si>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</si>
  <si>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</si>
  <si>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</si>
  <si>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</si>
  <si>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</si>
  <si>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</si>
  <si>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</si>
  <si>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</si>
  <si>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</si>
  <si>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</si>
  <si>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</si>
  <si>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</si>
  <si>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</si>
  <si>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</si>
  <si>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</si>
  <si>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</si>
  <si>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</si>
  <si>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</si>
  <si>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</si>
  <si>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</si>
  <si>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</si>
  <si>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</si>
  <si>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</si>
  <si>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</si>
  <si>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</si>
  <si>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</si>
  <si>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</si>
  <si>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鳥取県若桜町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</si>
  <si>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</si>
  <si>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</si>
  <si>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</si>
  <si>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</si>
  <si>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</si>
  <si>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</si>
  <si>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</si>
  <si>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</si>
  <si>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</si>
  <si>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</si>
  <si>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</si>
  <si>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</si>
  <si>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</si>
  <si>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</si>
  <si>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</si>
  <si>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</si>
  <si>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</si>
  <si>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</si>
  <si>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</si>
  <si>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</si>
  <si>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</si>
  <si>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</si>
  <si>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</si>
  <si>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</si>
  <si>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</si>
  <si>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</si>
  <si>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</si>
  <si>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</si>
  <si>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</si>
  <si>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</si>
  <si>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</si>
  <si>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</si>
  <si>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</si>
  <si>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</si>
  <si>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</si>
  <si>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</si>
  <si>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</si>
  <si>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t>
    <phoneticPr fontId="5"/>
  </si>
  <si>
    <t>簡易水道事業</t>
    <phoneticPr fontId="5"/>
  </si>
  <si>
    <t>-</t>
    <phoneticPr fontId="5"/>
  </si>
  <si>
    <t>法非適用企業</t>
    <phoneticPr fontId="5"/>
  </si>
  <si>
    <t>公共下水道事業</t>
    <phoneticPr fontId="5"/>
  </si>
  <si>
    <t>-</t>
    <phoneticPr fontId="5"/>
  </si>
  <si>
    <t>法非適用企業</t>
    <phoneticPr fontId="5"/>
  </si>
  <si>
    <t>農業集落排水事業</t>
    <phoneticPr fontId="5"/>
  </si>
  <si>
    <t>-</t>
    <phoneticPr fontId="5"/>
  </si>
  <si>
    <t>法非適用企業</t>
    <phoneticPr fontId="5"/>
  </si>
  <si>
    <t>索道事業</t>
    <phoneticPr fontId="5"/>
  </si>
  <si>
    <t>赤松団地造成事業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</si>
  <si>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</si>
  <si>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</si>
  <si>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</si>
  <si>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</si>
  <si>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</si>
  <si>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</si>
  <si>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</si>
  <si>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</si>
  <si>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</si>
  <si>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</si>
  <si>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</si>
  <si>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</si>
  <si>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</si>
  <si>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</si>
  <si>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</si>
  <si>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</si>
  <si>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</si>
  <si>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</si>
  <si>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</si>
  <si>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</si>
  <si>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</si>
  <si>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</si>
  <si>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</si>
  <si>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</si>
  <si>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</si>
  <si>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</si>
  <si>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</si>
  <si>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</si>
  <si>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</si>
  <si>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</si>
  <si>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</si>
  <si>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</si>
  <si>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</si>
  <si>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</si>
  <si>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</si>
  <si>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</si>
  <si>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</si>
  <si>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</si>
  <si>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</si>
  <si>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</si>
  <si>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</si>
  <si>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</si>
  <si>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</si>
  <si>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</si>
  <si>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</si>
  <si>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</si>
  <si>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</si>
  <si>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</si>
  <si>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</si>
  <si>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</si>
  <si>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</si>
  <si>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</si>
  <si>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</si>
  <si>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</si>
  <si>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</si>
  <si>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</si>
  <si>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</si>
  <si>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</si>
  <si>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</si>
  <si>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</si>
  <si>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</si>
  <si>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</si>
  <si>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</si>
  <si>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</si>
  <si>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t>
    <phoneticPr fontId="5"/>
  </si>
  <si>
    <t>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</si>
  <si>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</si>
  <si>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</si>
  <si>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</si>
  <si>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</si>
  <si>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</si>
  <si>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</si>
  <si>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</si>
  <si>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</si>
  <si>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</si>
  <si>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</si>
  <si>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</si>
  <si>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</si>
  <si>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</si>
  <si>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</si>
  <si>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</si>
  <si>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</si>
  <si>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</si>
  <si>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</si>
  <si>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</si>
  <si>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</si>
  <si>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</si>
  <si>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</si>
  <si>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</si>
  <si>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</si>
  <si>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</si>
  <si>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</si>
  <si>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</si>
  <si>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</si>
  <si>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</si>
  <si>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</si>
  <si>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</si>
  <si>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</si>
  <si>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</si>
  <si>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</si>
  <si>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</si>
  <si>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</si>
  <si>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</si>
  <si>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</si>
  <si>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</si>
  <si>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</si>
  <si>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</si>
  <si>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</si>
  <si>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</si>
  <si>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</si>
  <si>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</si>
  <si>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</si>
  <si>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</si>
  <si>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</si>
  <si>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</si>
  <si>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</si>
  <si>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</si>
  <si>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</si>
  <si>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</si>
  <si>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</si>
  <si>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</si>
  <si>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</si>
  <si>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</si>
  <si>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</si>
  <si>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</si>
  <si>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</si>
  <si>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</si>
  <si>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</si>
  <si>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</si>
  <si>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</si>
  <si>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</si>
  <si>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</si>
  <si>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</si>
  <si>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</si>
  <si>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</si>
  <si>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</si>
  <si>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</si>
  <si>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</si>
  <si>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</si>
  <si>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</si>
  <si>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</si>
  <si>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</si>
  <si>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</si>
  <si>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</si>
  <si>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</si>
  <si>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</si>
  <si>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</si>
  <si>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</si>
  <si>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</si>
  <si>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</si>
  <si>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</si>
  <si>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</si>
  <si>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</si>
  <si>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2.86</t>
  </si>
  <si>
    <t>一般会計</t>
  </si>
  <si>
    <t>国民健康保険事業</t>
  </si>
  <si>
    <t>赤松団地造成事業</t>
  </si>
  <si>
    <t>介護保険事業</t>
  </si>
  <si>
    <t>索道事業</t>
  </si>
  <si>
    <t>▲ 0.25</t>
  </si>
  <si>
    <t>後期高齢者医療</t>
  </si>
  <si>
    <t>住宅新築資金等貸付事業</t>
  </si>
  <si>
    <t>簡易水道事業</t>
  </si>
  <si>
    <t>その他会計（赤字）</t>
  </si>
  <si>
    <t>その他会計（黒字）</t>
  </si>
  <si>
    <t>H25末</t>
    <phoneticPr fontId="5"/>
  </si>
  <si>
    <t>H26末</t>
    <phoneticPr fontId="5"/>
  </si>
  <si>
    <t>H27末</t>
    <phoneticPr fontId="5"/>
  </si>
  <si>
    <t>H28末</t>
    <phoneticPr fontId="5"/>
  </si>
  <si>
    <t>H29末</t>
    <phoneticPr fontId="5"/>
  </si>
  <si>
    <t>-</t>
    <phoneticPr fontId="2"/>
  </si>
  <si>
    <t>鳥取県町村総合事務組合</t>
    <rPh sb="0" eb="3">
      <t>トットリケン</t>
    </rPh>
    <rPh sb="3" eb="5">
      <t>チョウソン</t>
    </rPh>
    <rPh sb="5" eb="7">
      <t>ソウゴウ</t>
    </rPh>
    <rPh sb="7" eb="9">
      <t>ジム</t>
    </rPh>
    <rPh sb="9" eb="11">
      <t>クミアイ</t>
    </rPh>
    <phoneticPr fontId="2"/>
  </si>
  <si>
    <t>鳥取県東部広域行政管理組合一般会計</t>
    <rPh sb="0" eb="3">
      <t>トットリケン</t>
    </rPh>
    <rPh sb="3" eb="5">
      <t>トウブ</t>
    </rPh>
    <rPh sb="5" eb="7">
      <t>コウイキ</t>
    </rPh>
    <rPh sb="7" eb="9">
      <t>ギョウセイ</t>
    </rPh>
    <rPh sb="9" eb="11">
      <t>カンリ</t>
    </rPh>
    <rPh sb="11" eb="13">
      <t>クミアイ</t>
    </rPh>
    <rPh sb="13" eb="15">
      <t>イッパン</t>
    </rPh>
    <rPh sb="15" eb="17">
      <t>カイケイ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</si>
  <si>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4" eb="16">
      <t>イッパン</t>
    </rPh>
    <rPh sb="16" eb="18">
      <t>カイケイ</t>
    </rPh>
    <phoneticPr fontId="2"/>
  </si>
  <si>
    <t>鳥取県後期高齢者医療広域連合後期高齢者医療特別会計</t>
    <rPh sb="0" eb="3">
      <t>トットリケン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</si>
  <si>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鳥取県東部広域行政管理組合因幡
ふるさと振興事業費特別会計</t>
    <rPh sb="0" eb="3">
      <t>トットリケン</t>
    </rPh>
    <rPh sb="3" eb="5">
      <t>トウブ</t>
    </rPh>
    <rPh sb="5" eb="7">
      <t>コウイキ</t>
    </rPh>
    <rPh sb="7" eb="9">
      <t>ギョウセイ</t>
    </rPh>
    <rPh sb="9" eb="11">
      <t>カンリ</t>
    </rPh>
    <rPh sb="11" eb="13">
      <t>クミアイ</t>
    </rPh>
    <rPh sb="13" eb="15">
      <t>イナバ</t>
    </rPh>
    <rPh sb="20" eb="22">
      <t>シンコウ</t>
    </rPh>
    <rPh sb="22" eb="24">
      <t>ジギョウ</t>
    </rPh>
    <rPh sb="24" eb="25">
      <t>ヒ</t>
    </rPh>
    <rPh sb="25" eb="27">
      <t>トクベツ</t>
    </rPh>
    <rPh sb="27" eb="29">
      <t>カイケイ</t>
    </rPh>
    <phoneticPr fontId="2"/>
  </si>
  <si>
    <t>若桜町観光開発事業団</t>
    <rPh sb="0" eb="3">
      <t>ワカサチョウ</t>
    </rPh>
    <rPh sb="3" eb="5">
      <t>カンコウ</t>
    </rPh>
    <rPh sb="5" eb="7">
      <t>カイハツ</t>
    </rPh>
    <rPh sb="7" eb="10">
      <t>ジギョウダン</t>
    </rPh>
    <phoneticPr fontId="2"/>
  </si>
  <si>
    <t>若桜農林振興</t>
    <rPh sb="0" eb="2">
      <t>ワカサ</t>
    </rPh>
    <rPh sb="2" eb="4">
      <t>ノウリン</t>
    </rPh>
    <rPh sb="4" eb="6">
      <t>シンコウ</t>
    </rPh>
    <phoneticPr fontId="2"/>
  </si>
  <si>
    <t>若桜鉄道</t>
    <rPh sb="0" eb="2">
      <t>ワカサ</t>
    </rPh>
    <rPh sb="2" eb="4">
      <t>テツドウ</t>
    </rPh>
    <phoneticPr fontId="2"/>
  </si>
  <si>
    <t>公共施設等整備基金</t>
    <rPh sb="0" eb="2">
      <t>コウキョウ</t>
    </rPh>
    <rPh sb="2" eb="4">
      <t>シセツ</t>
    </rPh>
    <rPh sb="4" eb="5">
      <t>トウ</t>
    </rPh>
    <rPh sb="5" eb="7">
      <t>セイビ</t>
    </rPh>
    <rPh sb="7" eb="9">
      <t>キキン</t>
    </rPh>
    <phoneticPr fontId="2"/>
  </si>
  <si>
    <t>地域公共交通維持確保基金</t>
    <rPh sb="0" eb="2">
      <t>チイキ</t>
    </rPh>
    <rPh sb="2" eb="4">
      <t>コウキョウ</t>
    </rPh>
    <rPh sb="4" eb="6">
      <t>コウツウ</t>
    </rPh>
    <rPh sb="6" eb="8">
      <t>イジ</t>
    </rPh>
    <rPh sb="8" eb="10">
      <t>カクホ</t>
    </rPh>
    <rPh sb="10" eb="12">
      <t>キキン</t>
    </rPh>
    <phoneticPr fontId="2"/>
  </si>
  <si>
    <t>農業集落排水事業推進基金</t>
    <rPh sb="0" eb="2">
      <t>ノウギョウ</t>
    </rPh>
    <rPh sb="2" eb="4">
      <t>シュウラク</t>
    </rPh>
    <rPh sb="4" eb="6">
      <t>ハイスイ</t>
    </rPh>
    <rPh sb="6" eb="8">
      <t>ジギョウ</t>
    </rPh>
    <rPh sb="8" eb="10">
      <t>スイシン</t>
    </rPh>
    <rPh sb="10" eb="12">
      <t>キキン</t>
    </rPh>
    <phoneticPr fontId="2"/>
  </si>
  <si>
    <t>社会福祉振興基金</t>
    <rPh sb="0" eb="2">
      <t>シャカイ</t>
    </rPh>
    <rPh sb="2" eb="4">
      <t>フクシ</t>
    </rPh>
    <rPh sb="4" eb="6">
      <t>シンコウ</t>
    </rPh>
    <rPh sb="6" eb="8">
      <t>キキン</t>
    </rPh>
    <phoneticPr fontId="2"/>
  </si>
  <si>
    <t>ふるさと応援基金</t>
    <rPh sb="4" eb="6">
      <t>オウエン</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</si>
  <si>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</si>
  <si>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</si>
  <si>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</si>
  <si>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</si>
  <si>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</si>
  <si>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</si>
  <si>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</si>
  <si>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</si>
  <si>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</si>
  <si>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</si>
  <si>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</si>
  <si>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本町が保有する公共施設等は、高度経済成長期を中心に整備されたものが多く、今後老朽化に伴い更新時期を迎えるため、多額の財政負担が予想される。近年では施設の老朽化に伴う改修経費や耐震補強による施設の長寿命化等施設の整備費用が増加した結果将来負担比率も増えており、今後とも公共施設等総合管理計画に基づき、長期的な視点に立って施設を管理していく。</t>
    <rPh sb="74" eb="76">
      <t>シセツ</t>
    </rPh>
    <rPh sb="77" eb="80">
      <t>ロウキュウカ</t>
    </rPh>
    <rPh sb="81" eb="82">
      <t>トモナ</t>
    </rPh>
    <rPh sb="83" eb="85">
      <t>カイシュウ</t>
    </rPh>
    <rPh sb="85" eb="87">
      <t>ケイヒ</t>
    </rPh>
    <rPh sb="102" eb="103">
      <t>トウ</t>
    </rPh>
    <rPh sb="103" eb="105">
      <t>シセツ</t>
    </rPh>
    <rPh sb="106" eb="108">
      <t>セイビ</t>
    </rPh>
    <rPh sb="108" eb="110">
      <t>ヒヨウ</t>
    </rPh>
    <rPh sb="111" eb="113">
      <t>ゾウカ</t>
    </rPh>
    <rPh sb="115" eb="117">
      <t>ケッカ</t>
    </rPh>
    <rPh sb="117" eb="119">
      <t>ショウライ</t>
    </rPh>
    <rPh sb="119" eb="121">
      <t>フタン</t>
    </rPh>
    <rPh sb="121" eb="123">
      <t>ヒリツ</t>
    </rPh>
    <rPh sb="124" eb="125">
      <t>フ</t>
    </rPh>
    <phoneticPr fontId="2"/>
  </si>
  <si>
    <t>　実質公債費比率は、類似団体と比較して昨年度に続き高い水準となった。将来負担比率については、近年の起債を財源とした事業増加により年々上昇傾向にある。主な要因としては、わかさこども園の改修や町営スキー場管理棟整備等の大型事業に際し、地方債を発行したことが考えられる。これらの地方債の償還は、令和4年度から始まり、今後も実質公債費率が上昇していくことが予想され、これまで以上に公債費の適正化に取り組んでいく必要がある。</t>
    <rPh sb="19" eb="22">
      <t>サクネンド</t>
    </rPh>
    <rPh sb="23" eb="24">
      <t>ツヅ</t>
    </rPh>
    <rPh sb="89" eb="90">
      <t>エン</t>
    </rPh>
    <rPh sb="91" eb="93">
      <t>カイシュウ</t>
    </rPh>
    <rPh sb="94" eb="96">
      <t>チョウエイ</t>
    </rPh>
    <rPh sb="99" eb="100">
      <t>ジョウ</t>
    </rPh>
    <rPh sb="100" eb="103">
      <t>カンリトウ</t>
    </rPh>
    <rPh sb="103" eb="105">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</si>
</sst>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wrapText="1"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237994</c:v>
                </c:pt>
                <c:pt idx="3">
                  <c:v>267911</c:v>
                </c:pt>
                <c:pt idx="4">
                  <c:v>228215</c:v>
                </c:pt>
              </c:numCache>
            </c:numRef>
          </c:val>
          <c:smooth val="0"/>
          <c:extLst xmlns:c16r2="http://schemas.microsoft.com/office/drawing/2015/06/chart">
            <c:ext xmlns:c16="http://schemas.microsoft.com/office/drawing/2014/chart" uri="{C3380CC4-5D6E-409C-BE32-E72D297353CC}">
              <c16:uniqueId val="{00000000-A529-4AA7-8412-E4105F0E5E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144283</c:v>
                </c:pt>
                <c:pt idx="1">
                  <c:v>167046</c:v>
                </c:pt>
                <c:pt idx="2">
                  <c:v>176641</c:v>
                </c:pt>
                <c:pt idx="3">
                  <c:v>199937</c:v>
                </c:pt>
                <c:pt idx="4">
                  <c:v>188652</c:v>
                </c:pt>
              </c:numCache>
            </c:numRef>
          </c:val>
          <c:smooth val="0"/>
          <c:extLst xmlns:c16r2="http://schemas.microsoft.com/office/drawing/2015/06/chart">
            <c:ext xmlns:c16="http://schemas.microsoft.com/office/drawing/2014/chart" uri="{C3380CC4-5D6E-409C-BE32-E72D297353CC}">
              <c16:uniqueId val="{00000001-A529-4AA7-8412-E4105F0E5EDC}"/>
            </c:ext>
          </c:extLst>
        </c:ser>
        <c:dLbls>
          <c:showLegendKey val="0"/>
          <c:showVal val="0"/>
          <c:showCatName val="0"/>
          <c:showSerName val="0"/>
          <c:showPercent val="0"/>
          <c:showBubbleSize val="0"/>
        </c:dLbls>
        <c:marker val="1"/>
        <c:smooth val="0"/>
        <c:axId val="326914392"/>
        <c:axId val="326912432"/>
      </c:lineChart>
      <c:catAx>
        <c:axId val="326914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912432"/>
        <c:crosses val="autoZero"/>
        <c:auto val="1"/>
        <c:lblAlgn val="ctr"/>
        <c:lblOffset val="100"/>
        <c:tickLblSkip val="1"/>
        <c:tickMarkSkip val="1"/>
        <c:noMultiLvlLbl val="0"/>
      </c:catAx>
      <c:valAx>
        <c:axId val="32691243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914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9.2100000000000009</c:v>
                </c:pt>
                <c:pt idx="1">
                  <c:v>8.17</c:v>
                </c:pt>
                <c:pt idx="2">
                  <c:v>7.73</c:v>
                </c:pt>
                <c:pt idx="3">
                  <c:v>10.26</c:v>
                </c:pt>
                <c:pt idx="4">
                  <c:v>7.39</c:v>
                </c:pt>
              </c:numCache>
            </c:numRef>
          </c:val>
          <c:extLst xmlns:c16r2="http://schemas.microsoft.com/office/drawing/2015/06/chart">
            <c:ext xmlns:c16="http://schemas.microsoft.com/office/drawing/2014/chart" uri="{C3380CC4-5D6E-409C-BE32-E72D297353CC}">
              <c16:uniqueId val="{00000000-2C7F-416B-BA60-B1BB30BC6B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53.32</c:v>
                </c:pt>
                <c:pt idx="1">
                  <c:v>53.87</c:v>
                </c:pt>
                <c:pt idx="2">
                  <c:v>56.12</c:v>
                </c:pt>
                <c:pt idx="3">
                  <c:v>55.43</c:v>
                </c:pt>
                <c:pt idx="4">
                  <c:v>55.67</c:v>
                </c:pt>
              </c:numCache>
            </c:numRef>
          </c:val>
          <c:extLst xmlns:c16r2="http://schemas.microsoft.com/office/drawing/2015/06/chart">
            <c:ext xmlns:c16="http://schemas.microsoft.com/office/drawing/2014/chart" uri="{C3380CC4-5D6E-409C-BE32-E72D297353CC}">
              <c16:uniqueId val="{00000001-2C7F-416B-BA60-B1BB30BC6BEB}"/>
            </c:ext>
          </c:extLst>
        </c:ser>
        <c:dLbls>
          <c:showLegendKey val="0"/>
          <c:showVal val="0"/>
          <c:showCatName val="0"/>
          <c:showSerName val="0"/>
          <c:showPercent val="0"/>
          <c:showBubbleSize val="0"/>
        </c:dLbls>
        <c:gapWidth val="250"/>
        <c:overlap val="100"/>
        <c:axId val="326914784"/>
        <c:axId val="326915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2.38</c:v>
                </c:pt>
                <c:pt idx="1">
                  <c:v>2.2000000000000002</c:v>
                </c:pt>
                <c:pt idx="2">
                  <c:v>0.16</c:v>
                </c:pt>
                <c:pt idx="3">
                  <c:v>2.1</c:v>
                </c:pt>
                <c:pt idx="4">
                  <c:v>-2.86</c:v>
                </c:pt>
              </c:numCache>
            </c:numRef>
          </c:val>
          <c:smooth val="0"/>
          <c:extLst xmlns:c16r2="http://schemas.microsoft.com/office/drawing/2015/06/chart">
            <c:ext xmlns:c16="http://schemas.microsoft.com/office/drawing/2014/chart" uri="{C3380CC4-5D6E-409C-BE32-E72D297353CC}">
              <c16:uniqueId val="{00000002-2C7F-416B-BA60-B1BB30BC6BEB}"/>
            </c:ext>
          </c:extLst>
        </c:ser>
        <c:dLbls>
          <c:showLegendKey val="0"/>
          <c:showVal val="0"/>
          <c:showCatName val="0"/>
          <c:showSerName val="0"/>
          <c:showPercent val="0"/>
          <c:showBubbleSize val="0"/>
        </c:dLbls>
        <c:marker val="1"/>
        <c:smooth val="0"/>
        <c:axId val="326914784"/>
        <c:axId val="326915568"/>
      </c:lineChart>
      <c:catAx>
        <c:axId val="32691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6915568"/>
        <c:crosses val="autoZero"/>
        <c:auto val="1"/>
        <c:lblAlgn val="ctr"/>
        <c:lblOffset val="100"/>
        <c:tickLblSkip val="1"/>
        <c:tickMarkSkip val="1"/>
        <c:noMultiLvlLbl val="0"/>
      </c:catAx>
      <c:valAx>
        <c:axId val="32691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91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F99-46D8-9EDC-B3C9410900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F99-46D8-9EDC-B3C9410900A5}"/>
            </c:ext>
          </c:extLst>
        </c:ser>
        <c:ser>
          <c:idx val="2"/>
          <c:order val="2"/>
          <c:tx>
            <c:strRef>
              <c:f>データシート!$A$29</c:f>
              <c:strCache>
                <c:ptCount val="1"/>
                <c:pt idx="0">
                  <c:v>簡易水道事業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F99-46D8-9EDC-B3C9410900A5}"/>
            </c:ext>
          </c:extLst>
        </c:ser>
        <c:ser>
          <c:idx val="3"/>
          <c:order val="3"/>
          <c:tx>
            <c:strRef>
              <c:f>データシート!$A$30</c:f>
              <c:strCache>
                <c:ptCount val="1"/>
                <c:pt idx="0">
                  <c:v>住宅新築資金等貸付事業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F99-46D8-9EDC-B3C9410900A5}"/>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BF99-46D8-9EDC-B3C9410900A5}"/>
            </c:ext>
          </c:extLst>
        </c:ser>
        <c:ser>
          <c:idx val="5"/>
          <c:order val="5"/>
          <c:tx>
            <c:strRef>
              <c:f>データシート!$A$32</c:f>
              <c:strCache>
                <c:ptCount val="1"/>
                <c:pt idx="0">
                  <c:v>索道事業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0.25</c:v>
                </c:pt>
                <c:pt idx="3">
                  <c:v>#N/A</c:v>
                </c:pt>
                <c:pt idx="4">
                  <c:v>#N/A</c:v>
                </c:pt>
                <c:pt idx="5">
                  <c:v>0.18</c:v>
                </c:pt>
                <c:pt idx="6">
                  <c:v>#N/A</c:v>
                </c:pt>
                <c:pt idx="7">
                  <c:v>0.08</c:v>
                </c:pt>
                <c:pt idx="8">
                  <c:v>#N/A</c:v>
                </c:pt>
                <c:pt idx="9">
                  <c:v>0.26</c:v>
                </c:pt>
              </c:numCache>
            </c:numRef>
          </c:val>
          <c:extLst xmlns:c16r2="http://schemas.microsoft.com/office/drawing/2015/06/chart">
            <c:ext xmlns:c16="http://schemas.microsoft.com/office/drawing/2014/chart" uri="{C3380CC4-5D6E-409C-BE32-E72D297353CC}">
              <c16:uniqueId val="{00000005-BF99-46D8-9EDC-B3C9410900A5}"/>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c:v>
                </c:pt>
                <c:pt idx="2">
                  <c:v>#N/A</c:v>
                </c:pt>
                <c:pt idx="3">
                  <c:v>0.95</c:v>
                </c:pt>
                <c:pt idx="4">
                  <c:v>#N/A</c:v>
                </c:pt>
                <c:pt idx="5">
                  <c:v>1.17</c:v>
                </c:pt>
                <c:pt idx="6">
                  <c:v>#N/A</c:v>
                </c:pt>
                <c:pt idx="7">
                  <c:v>1.17</c:v>
                </c:pt>
                <c:pt idx="8">
                  <c:v>#N/A</c:v>
                </c:pt>
                <c:pt idx="9">
                  <c:v>0.71</c:v>
                </c:pt>
              </c:numCache>
            </c:numRef>
          </c:val>
          <c:extLst xmlns:c16r2="http://schemas.microsoft.com/office/drawing/2015/06/chart">
            <c:ext xmlns:c16="http://schemas.microsoft.com/office/drawing/2014/chart" uri="{C3380CC4-5D6E-409C-BE32-E72D297353CC}">
              <c16:uniqueId val="{00000006-BF99-46D8-9EDC-B3C9410900A5}"/>
            </c:ext>
          </c:extLst>
        </c:ser>
        <c:ser>
          <c:idx val="7"/>
          <c:order val="7"/>
          <c:tx>
            <c:strRef>
              <c:f>データシート!$A$34</c:f>
              <c:strCache>
                <c:ptCount val="1"/>
                <c:pt idx="0">
                  <c:v>赤松団地造成事業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1.05</c:v>
                </c:pt>
                <c:pt idx="2">
                  <c:v>#N/A</c:v>
                </c:pt>
                <c:pt idx="3">
                  <c:v>1.1399999999999999</c:v>
                </c:pt>
                <c:pt idx="4">
                  <c:v>#N/A</c:v>
                </c:pt>
                <c:pt idx="5">
                  <c:v>0.9</c:v>
                </c:pt>
                <c:pt idx="6">
                  <c:v>#N/A</c:v>
                </c:pt>
                <c:pt idx="7">
                  <c:v>0.91</c:v>
                </c:pt>
                <c:pt idx="8">
                  <c:v>#N/A</c:v>
                </c:pt>
                <c:pt idx="9">
                  <c:v>0.94</c:v>
                </c:pt>
              </c:numCache>
            </c:numRef>
          </c:val>
          <c:extLst xmlns:c16r2="http://schemas.microsoft.com/office/drawing/2015/06/chart">
            <c:ext xmlns:c16="http://schemas.microsoft.com/office/drawing/2014/chart" uri="{C3380CC4-5D6E-409C-BE32-E72D297353CC}">
              <c16:uniqueId val="{00000007-BF99-46D8-9EDC-B3C9410900A5}"/>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0</c:v>
                </c:pt>
                <c:pt idx="4">
                  <c:v>#N/A</c:v>
                </c:pt>
                <c:pt idx="5">
                  <c:v>1.3</c:v>
                </c:pt>
                <c:pt idx="6">
                  <c:v>#N/A</c:v>
                </c:pt>
                <c:pt idx="7">
                  <c:v>1.65</c:v>
                </c:pt>
                <c:pt idx="8">
                  <c:v>#N/A</c:v>
                </c:pt>
                <c:pt idx="9">
                  <c:v>1.53</c:v>
                </c:pt>
              </c:numCache>
            </c:numRef>
          </c:val>
          <c:extLst xmlns:c16r2="http://schemas.microsoft.com/office/drawing/2015/06/chart">
            <c:ext xmlns:c16="http://schemas.microsoft.com/office/drawing/2014/chart" uri="{C3380CC4-5D6E-409C-BE32-E72D297353CC}">
              <c16:uniqueId val="{00000008-BF99-46D8-9EDC-B3C9410900A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9.2100000000000009</c:v>
                </c:pt>
                <c:pt idx="2">
                  <c:v>#N/A</c:v>
                </c:pt>
                <c:pt idx="3">
                  <c:v>8.17</c:v>
                </c:pt>
                <c:pt idx="4">
                  <c:v>#N/A</c:v>
                </c:pt>
                <c:pt idx="5">
                  <c:v>7.72</c:v>
                </c:pt>
                <c:pt idx="6">
                  <c:v>#N/A</c:v>
                </c:pt>
                <c:pt idx="7">
                  <c:v>10.25</c:v>
                </c:pt>
                <c:pt idx="8">
                  <c:v>#N/A</c:v>
                </c:pt>
                <c:pt idx="9">
                  <c:v>7.38</c:v>
                </c:pt>
              </c:numCache>
            </c:numRef>
          </c:val>
          <c:extLst xmlns:c16r2="http://schemas.microsoft.com/office/drawing/2015/06/chart">
            <c:ext xmlns:c16="http://schemas.microsoft.com/office/drawing/2014/chart" uri="{C3380CC4-5D6E-409C-BE32-E72D297353CC}">
              <c16:uniqueId val="{00000009-BF99-46D8-9EDC-B3C9410900A5}"/>
            </c:ext>
          </c:extLst>
        </c:ser>
        <c:dLbls>
          <c:showLegendKey val="0"/>
          <c:showVal val="0"/>
          <c:showCatName val="0"/>
          <c:showSerName val="0"/>
          <c:showPercent val="0"/>
          <c:showBubbleSize val="0"/>
        </c:dLbls>
        <c:gapWidth val="150"/>
        <c:overlap val="100"/>
        <c:axId val="400788624"/>
        <c:axId val="400791760"/>
      </c:barChart>
      <c:catAx>
        <c:axId val="40078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791760"/>
        <c:crosses val="autoZero"/>
        <c:auto val="1"/>
        <c:lblAlgn val="ctr"/>
        <c:lblOffset val="100"/>
        <c:tickLblSkip val="1"/>
        <c:tickMarkSkip val="1"/>
        <c:noMultiLvlLbl val="0"/>
      </c:catAx>
      <c:valAx>
        <c:axId val="400791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788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407</c:v>
                </c:pt>
                <c:pt idx="5">
                  <c:v>392</c:v>
                </c:pt>
                <c:pt idx="8">
                  <c:v>359</c:v>
                </c:pt>
                <c:pt idx="11">
                  <c:v>362</c:v>
                </c:pt>
                <c:pt idx="14">
                  <c:v>355</c:v>
                </c:pt>
              </c:numCache>
            </c:numRef>
          </c:val>
          <c:extLst xmlns:c16r2="http://schemas.microsoft.com/office/drawing/2015/06/chart">
            <c:ext xmlns:c16="http://schemas.microsoft.com/office/drawing/2014/chart" uri="{C3380CC4-5D6E-409C-BE32-E72D297353CC}">
              <c16:uniqueId val="{00000000-1BA2-4382-8701-A054A6979F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BA2-4382-8701-A054A6979F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BA2-4382-8701-A054A6979F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3</c:v>
                </c:pt>
                <c:pt idx="6">
                  <c:v>3</c:v>
                </c:pt>
                <c:pt idx="9">
                  <c:v>3</c:v>
                </c:pt>
                <c:pt idx="12">
                  <c:v>4</c:v>
                </c:pt>
              </c:numCache>
            </c:numRef>
          </c:val>
          <c:extLst xmlns:c16r2="http://schemas.microsoft.com/office/drawing/2015/06/chart">
            <c:ext xmlns:c16="http://schemas.microsoft.com/office/drawing/2014/chart" uri="{C3380CC4-5D6E-409C-BE32-E72D297353CC}">
              <c16:uniqueId val="{00000003-1BA2-4382-8701-A054A6979F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190</c:v>
                </c:pt>
                <c:pt idx="3">
                  <c:v>175</c:v>
                </c:pt>
                <c:pt idx="6">
                  <c:v>157</c:v>
                </c:pt>
                <c:pt idx="9">
                  <c:v>147</c:v>
                </c:pt>
                <c:pt idx="12">
                  <c:v>141</c:v>
                </c:pt>
              </c:numCache>
            </c:numRef>
          </c:val>
          <c:extLst xmlns:c16r2="http://schemas.microsoft.com/office/drawing/2015/06/chart">
            <c:ext xmlns:c16="http://schemas.microsoft.com/office/drawing/2014/chart" uri="{C3380CC4-5D6E-409C-BE32-E72D297353CC}">
              <c16:uniqueId val="{00000004-1BA2-4382-8701-A054A6979F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BA2-4382-8701-A054A6979F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BA2-4382-8701-A054A6979F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320</c:v>
                </c:pt>
                <c:pt idx="3">
                  <c:v>316</c:v>
                </c:pt>
                <c:pt idx="6">
                  <c:v>318</c:v>
                </c:pt>
                <c:pt idx="9">
                  <c:v>328</c:v>
                </c:pt>
                <c:pt idx="12">
                  <c:v>335</c:v>
                </c:pt>
              </c:numCache>
            </c:numRef>
          </c:val>
          <c:extLst xmlns:c16r2="http://schemas.microsoft.com/office/drawing/2015/06/chart">
            <c:ext xmlns:c16="http://schemas.microsoft.com/office/drawing/2014/chart" uri="{C3380CC4-5D6E-409C-BE32-E72D297353CC}">
              <c16:uniqueId val="{00000007-1BA2-4382-8701-A054A6979F32}"/>
            </c:ext>
          </c:extLst>
        </c:ser>
        <c:dLbls>
          <c:showLegendKey val="0"/>
          <c:showVal val="0"/>
          <c:showCatName val="0"/>
          <c:showSerName val="0"/>
          <c:showPercent val="0"/>
          <c:showBubbleSize val="0"/>
        </c:dLbls>
        <c:gapWidth val="100"/>
        <c:overlap val="100"/>
        <c:axId val="400792936"/>
        <c:axId val="400786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104</c:v>
                </c:pt>
                <c:pt idx="2">
                  <c:v>#N/A</c:v>
                </c:pt>
                <c:pt idx="3">
                  <c:v>#N/A</c:v>
                </c:pt>
                <c:pt idx="4">
                  <c:v>102</c:v>
                </c:pt>
                <c:pt idx="5">
                  <c:v>#N/A</c:v>
                </c:pt>
                <c:pt idx="6">
                  <c:v>#N/A</c:v>
                </c:pt>
                <c:pt idx="7">
                  <c:v>119</c:v>
                </c:pt>
                <c:pt idx="8">
                  <c:v>#N/A</c:v>
                </c:pt>
                <c:pt idx="9">
                  <c:v>#N/A</c:v>
                </c:pt>
                <c:pt idx="10">
                  <c:v>116</c:v>
                </c:pt>
                <c:pt idx="11">
                  <c:v>#N/A</c:v>
                </c:pt>
                <c:pt idx="12">
                  <c:v>#N/A</c:v>
                </c:pt>
                <c:pt idx="13">
                  <c:v>125</c:v>
                </c:pt>
                <c:pt idx="14">
                  <c:v>#N/A</c:v>
                </c:pt>
              </c:numCache>
            </c:numRef>
          </c:val>
          <c:smooth val="0"/>
          <c:extLst xmlns:c16r2="http://schemas.microsoft.com/office/drawing/2015/06/chart">
            <c:ext xmlns:c16="http://schemas.microsoft.com/office/drawing/2014/chart" uri="{C3380CC4-5D6E-409C-BE32-E72D297353CC}">
              <c16:uniqueId val="{00000008-1BA2-4382-8701-A054A6979F32}"/>
            </c:ext>
          </c:extLst>
        </c:ser>
        <c:dLbls>
          <c:showLegendKey val="0"/>
          <c:showVal val="0"/>
          <c:showCatName val="0"/>
          <c:showSerName val="0"/>
          <c:showPercent val="0"/>
          <c:showBubbleSize val="0"/>
        </c:dLbls>
        <c:marker val="1"/>
        <c:smooth val="0"/>
        <c:axId val="400792936"/>
        <c:axId val="400786664"/>
      </c:lineChart>
      <c:catAx>
        <c:axId val="400792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786664"/>
        <c:crosses val="autoZero"/>
        <c:auto val="1"/>
        <c:lblAlgn val="ctr"/>
        <c:lblOffset val="100"/>
        <c:tickLblSkip val="1"/>
        <c:tickMarkSkip val="1"/>
        <c:noMultiLvlLbl val="0"/>
      </c:catAx>
      <c:valAx>
        <c:axId val="400786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792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3564</c:v>
                </c:pt>
                <c:pt idx="5">
                  <c:v>3440</c:v>
                </c:pt>
                <c:pt idx="8">
                  <c:v>3334</c:v>
                </c:pt>
                <c:pt idx="11">
                  <c:v>3361</c:v>
                </c:pt>
                <c:pt idx="14">
                  <c:v>3584</c:v>
                </c:pt>
              </c:numCache>
            </c:numRef>
          </c:val>
          <c:extLst xmlns:c16r2="http://schemas.microsoft.com/office/drawing/2015/06/chart">
            <c:ext xmlns:c16="http://schemas.microsoft.com/office/drawing/2014/chart" uri="{C3380CC4-5D6E-409C-BE32-E72D297353CC}">
              <c16:uniqueId val="{00000000-F2D5-478B-B32A-1B0137D477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c:v>
                </c:pt>
                <c:pt idx="5">
                  <c:v>3</c:v>
                </c:pt>
                <c:pt idx="8">
                  <c:v>34</c:v>
                </c:pt>
                <c:pt idx="11">
                  <c:v>19</c:v>
                </c:pt>
                <c:pt idx="14">
                  <c:v>0</c:v>
                </c:pt>
              </c:numCache>
            </c:numRef>
          </c:val>
          <c:extLst xmlns:c16r2="http://schemas.microsoft.com/office/drawing/2015/06/chart">
            <c:ext xmlns:c16="http://schemas.microsoft.com/office/drawing/2014/chart" uri="{C3380CC4-5D6E-409C-BE32-E72D297353CC}">
              <c16:uniqueId val="{00000001-F2D5-478B-B32A-1B0137D477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2003</c:v>
                </c:pt>
                <c:pt idx="5">
                  <c:v>2084</c:v>
                </c:pt>
                <c:pt idx="8">
                  <c:v>2073</c:v>
                </c:pt>
                <c:pt idx="11">
                  <c:v>2064</c:v>
                </c:pt>
                <c:pt idx="14">
                  <c:v>2111</c:v>
                </c:pt>
              </c:numCache>
            </c:numRef>
          </c:val>
          <c:extLst xmlns:c16r2="http://schemas.microsoft.com/office/drawing/2015/06/chart">
            <c:ext xmlns:c16="http://schemas.microsoft.com/office/drawing/2014/chart" uri="{C3380CC4-5D6E-409C-BE32-E72D297353CC}">
              <c16:uniqueId val="{00000002-F2D5-478B-B32A-1B0137D477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2D5-478B-B32A-1B0137D477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2D5-478B-B32A-1B0137D477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2D5-478B-B32A-1B0137D477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550</c:v>
                </c:pt>
                <c:pt idx="3">
                  <c:v>512</c:v>
                </c:pt>
                <c:pt idx="6">
                  <c:v>457</c:v>
                </c:pt>
                <c:pt idx="9">
                  <c:v>500</c:v>
                </c:pt>
                <c:pt idx="12">
                  <c:v>463</c:v>
                </c:pt>
              </c:numCache>
            </c:numRef>
          </c:val>
          <c:extLst xmlns:c16r2="http://schemas.microsoft.com/office/drawing/2015/06/chart">
            <c:ext xmlns:c16="http://schemas.microsoft.com/office/drawing/2014/chart" uri="{C3380CC4-5D6E-409C-BE32-E72D297353CC}">
              <c16:uniqueId val="{00000006-F2D5-478B-B32A-1B0137D477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42</c:v>
                </c:pt>
                <c:pt idx="3">
                  <c:v>44</c:v>
                </c:pt>
                <c:pt idx="6">
                  <c:v>37</c:v>
                </c:pt>
                <c:pt idx="9">
                  <c:v>35</c:v>
                </c:pt>
                <c:pt idx="12">
                  <c:v>32</c:v>
                </c:pt>
              </c:numCache>
            </c:numRef>
          </c:val>
          <c:extLst xmlns:c16r2="http://schemas.microsoft.com/office/drawing/2015/06/chart">
            <c:ext xmlns:c16="http://schemas.microsoft.com/office/drawing/2014/chart" uri="{C3380CC4-5D6E-409C-BE32-E72D297353CC}">
              <c16:uniqueId val="{00000007-F2D5-478B-B32A-1B0137D477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1552</c:v>
                </c:pt>
                <c:pt idx="3">
                  <c:v>1512</c:v>
                </c:pt>
                <c:pt idx="6">
                  <c:v>1559</c:v>
                </c:pt>
                <c:pt idx="9">
                  <c:v>1494</c:v>
                </c:pt>
                <c:pt idx="12">
                  <c:v>1532</c:v>
                </c:pt>
              </c:numCache>
            </c:numRef>
          </c:val>
          <c:extLst xmlns:c16r2="http://schemas.microsoft.com/office/drawing/2015/06/chart">
            <c:ext xmlns:c16="http://schemas.microsoft.com/office/drawing/2014/chart" uri="{C3380CC4-5D6E-409C-BE32-E72D297353CC}">
              <c16:uniqueId val="{00000008-F2D5-478B-B32A-1B0137D477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137</c:v>
                </c:pt>
                <c:pt idx="3">
                  <c:v>144</c:v>
                </c:pt>
                <c:pt idx="6">
                  <c:v>0</c:v>
                </c:pt>
                <c:pt idx="9">
                  <c:v>0</c:v>
                </c:pt>
                <c:pt idx="12">
                  <c:v>0</c:v>
                </c:pt>
              </c:numCache>
            </c:numRef>
          </c:val>
          <c:extLst xmlns:c16r2="http://schemas.microsoft.com/office/drawing/2015/06/chart">
            <c:ext xmlns:c16="http://schemas.microsoft.com/office/drawing/2014/chart" uri="{C3380CC4-5D6E-409C-BE32-E72D297353CC}">
              <c16:uniqueId val="{00000009-F2D5-478B-B32A-1B0137D477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3170</c:v>
                </c:pt>
                <c:pt idx="3">
                  <c:v>3169</c:v>
                </c:pt>
                <c:pt idx="6">
                  <c:v>3188</c:v>
                </c:pt>
                <c:pt idx="9">
                  <c:v>3346</c:v>
                </c:pt>
                <c:pt idx="12">
                  <c:v>3674</c:v>
                </c:pt>
              </c:numCache>
            </c:numRef>
          </c:val>
          <c:extLst xmlns:c16r2="http://schemas.microsoft.com/office/drawing/2015/06/chart">
            <c:ext xmlns:c16="http://schemas.microsoft.com/office/drawing/2014/chart" uri="{C3380CC4-5D6E-409C-BE32-E72D297353CC}">
              <c16:uniqueId val="{0000000A-F2D5-478B-B32A-1B0137D477B5}"/>
            </c:ext>
          </c:extLst>
        </c:ser>
        <c:dLbls>
          <c:showLegendKey val="0"/>
          <c:showVal val="0"/>
          <c:showCatName val="0"/>
          <c:showSerName val="0"/>
          <c:showPercent val="0"/>
          <c:showBubbleSize val="0"/>
        </c:dLbls>
        <c:gapWidth val="100"/>
        <c:overlap val="100"/>
        <c:axId val="400787056"/>
        <c:axId val="400790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5</c:v>
                </c:pt>
                <c:pt idx="14">
                  <c:v>#N/A</c:v>
                </c:pt>
              </c:numCache>
            </c:numRef>
          </c:val>
          <c:smooth val="0"/>
          <c:extLst xmlns:c16r2="http://schemas.microsoft.com/office/drawing/2015/06/chart">
            <c:ext xmlns:c16="http://schemas.microsoft.com/office/drawing/2014/chart" uri="{C3380CC4-5D6E-409C-BE32-E72D297353CC}">
              <c16:uniqueId val="{0000000B-F2D5-478B-B32A-1B0137D477B5}"/>
            </c:ext>
          </c:extLst>
        </c:ser>
        <c:dLbls>
          <c:showLegendKey val="0"/>
          <c:showVal val="0"/>
          <c:showCatName val="0"/>
          <c:showSerName val="0"/>
          <c:showPercent val="0"/>
          <c:showBubbleSize val="0"/>
        </c:dLbls>
        <c:marker val="1"/>
        <c:smooth val="0"/>
        <c:axId val="400787056"/>
        <c:axId val="400790976"/>
      </c:lineChart>
      <c:catAx>
        <c:axId val="40078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0790976"/>
        <c:crosses val="autoZero"/>
        <c:auto val="1"/>
        <c:lblAlgn val="ctr"/>
        <c:lblOffset val="100"/>
        <c:tickLblSkip val="1"/>
        <c:tickMarkSkip val="1"/>
        <c:noMultiLvlLbl val="0"/>
      </c:catAx>
      <c:valAx>
        <c:axId val="400790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78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1195</c:v>
                </c:pt>
                <c:pt idx="1">
                  <c:v>1185</c:v>
                </c:pt>
                <c:pt idx="2">
                  <c:v>1186</c:v>
                </c:pt>
              </c:numCache>
            </c:numRef>
          </c:val>
          <c:extLst xmlns:c16r2="http://schemas.microsoft.com/office/drawing/2015/06/chart">
            <c:ext xmlns:c16="http://schemas.microsoft.com/office/drawing/2014/chart" uri="{C3380CC4-5D6E-409C-BE32-E72D297353CC}">
              <c16:uniqueId val="{00000000-3E2C-4796-99DD-C2B6EA92E1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135</c:v>
                </c:pt>
                <c:pt idx="1">
                  <c:v>135</c:v>
                </c:pt>
                <c:pt idx="2">
                  <c:v>135</c:v>
                </c:pt>
              </c:numCache>
            </c:numRef>
          </c:val>
          <c:extLst xmlns:c16r2="http://schemas.microsoft.com/office/drawing/2015/06/chart">
            <c:ext xmlns:c16="http://schemas.microsoft.com/office/drawing/2014/chart" uri="{C3380CC4-5D6E-409C-BE32-E72D297353CC}">
              <c16:uniqueId val="{00000001-3E2C-4796-99DD-C2B6EA92E1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628</c:v>
                </c:pt>
                <c:pt idx="1">
                  <c:v>612</c:v>
                </c:pt>
                <c:pt idx="2">
                  <c:v>618</c:v>
                </c:pt>
              </c:numCache>
            </c:numRef>
          </c:val>
          <c:extLst xmlns:c16r2="http://schemas.microsoft.com/office/drawing/2015/06/chart">
            <c:ext xmlns:c16="http://schemas.microsoft.com/office/drawing/2014/chart" uri="{C3380CC4-5D6E-409C-BE32-E72D297353CC}">
              <c16:uniqueId val="{00000002-3E2C-4796-99DD-C2B6EA92E19D}"/>
            </c:ext>
          </c:extLst>
        </c:ser>
        <c:dLbls>
          <c:showLegendKey val="0"/>
          <c:showVal val="0"/>
          <c:showCatName val="0"/>
          <c:showSerName val="0"/>
          <c:showPercent val="0"/>
          <c:showBubbleSize val="0"/>
        </c:dLbls>
        <c:gapWidth val="120"/>
        <c:overlap val="100"/>
        <c:axId val="400792152"/>
        <c:axId val="400787448"/>
      </c:barChart>
      <c:catAx>
        <c:axId val="400792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0787448"/>
        <c:crosses val="autoZero"/>
        <c:auto val="1"/>
        <c:lblAlgn val="ctr"/>
        <c:lblOffset val="100"/>
        <c:tickLblSkip val="1"/>
        <c:tickMarkSkip val="1"/>
        <c:noMultiLvlLbl val="0"/>
      </c:catAx>
      <c:valAx>
        <c:axId val="400787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0792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CC5-4601-B8C5-AD2604605D61}"/>
                </c:ext>
                <c:ext xmlns:c15="http://schemas.microsoft.com/office/drawing/2012/chart" uri="{CE6537A1-D6FC-4f65-9D91-7224C49458BB}">
                  <c15:dlblFieldTable>
                    <c15:dlblFTEntry>
                      <c15:txfldGUID>{0A2B9116-3DED-45C9-A1B8-8AE91AFA5DCE}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C5-4601-B8C5-AD2604605D61}"/>
                </c:ext>
                <c:ext xmlns:c15="http://schemas.microsoft.com/office/drawing/2012/chart" uri="{CE6537A1-D6FC-4f65-9D91-7224C49458BB}">
                  <c15:dlblFieldTable>
                    <c15:dlblFTEntry>
                      <c15:txfldGUID>{4FD25D47-DDCB-437E-9412-221A0A13DBD2}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CC5-4601-B8C5-AD2604605D61}"/>
                </c:ext>
                <c:ext xmlns:c15="http://schemas.microsoft.com/office/drawing/2012/chart" uri="{CE6537A1-D6FC-4f65-9D91-7224C49458BB}">
                  <c15:dlblFieldTable>
                    <c15:dlblFTEntry>
                      <c15:txfldGUID>{030D1DF0-1E36-43AD-B144-FEE464F4F558}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CC5-4601-B8C5-AD2604605D61}"/>
                </c:ext>
                <c:ext xmlns:c15="http://schemas.microsoft.com/office/drawing/2012/chart" uri="{CE6537A1-D6FC-4f65-9D91-7224C49458BB}">
                  <c15:dlblFieldTable>
                    <c15:dlblFTEntry>
                      <c15:txfldGUID>{CBC2825E-537C-4AF8-94D8-49AB82FB4E8D}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CC5-4601-B8C5-AD2604605D61}"/>
                </c:ext>
                <c:ext xmlns:c15="http://schemas.microsoft.com/office/drawing/2012/chart" uri="{CE6537A1-D6FC-4f65-9D91-7224C49458BB}">
                  <c15:dlblFieldTable>
                    <c15:dlblFTEntry>
                      <c15:txfldGUID>{A81A366B-BC4A-4996-ACC3-E1A0D77713F1}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CC5-4601-B8C5-AD2604605D61}"/>
                </c:ext>
                <c:ext xmlns:c15="http://schemas.microsoft.com/office/drawing/2012/chart" uri="{CE6537A1-D6FC-4f65-9D91-7224C49458BB}">
                  <c15:dlblFieldTable>
                    <c15:dlblFTEntry>
                      <c15:txfldGUID>{A63C8569-0653-4D11-A6E8-15DEA6637571}</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CC5-4601-B8C5-AD2604605D61}"/>
                </c:ext>
                <c:ext xmlns:c15="http://schemas.microsoft.com/office/drawing/2012/chart" uri="{CE6537A1-D6FC-4f65-9D91-7224C49458BB}">
                  <c15:dlblFieldTable>
                    <c15:dlblFTEntry>
                      <c15:txfldGUID>{FB2A5B63-317C-4459-A763-DD1C149C6CA4}</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CC5-4601-B8C5-AD2604605D61}"/>
                </c:ext>
                <c:ext xmlns:c15="http://schemas.microsoft.com/office/drawing/2012/chart" uri="{CE6537A1-D6FC-4f65-9D91-7224C49458BB}">
                  <c15:dlblFieldTable>
                    <c15:dlblFTEntry>
                      <c15:txfldGUID>{DD95C813-DB79-404D-BF23-AC334D8BF20C}</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CC5-4601-B8C5-AD2604605D61}"/>
                </c:ext>
                <c:ext xmlns:c15="http://schemas.microsoft.com/office/drawing/2012/chart" uri="{CE6537A1-D6FC-4f65-9D91-7224C49458BB}">
                  <c15:layout/>
                  <c15:dlblFieldTable>
                    <c15:dlblFTEntry>
                      <c15:txfldGUID>{BB8B3D59-1F5A-4936-9B14-AB7F894A17F1}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55.7</c:v>
                </c:pt>
                <c:pt idx="24">
                  <c:v>57.1</c:v>
                </c:pt>
                <c:pt idx="32">
                  <c:v>58.8</c:v>
                </c:pt>
              </c:numCache>
            </c:numRef>
          </c:xVal>
          <c:yVal>
            <c:numRef>
              <c:f>公会計指標分析・財政指標組合せ分析表!$BP$51:$DC$51</c:f>
              <c:numCache>
                <c:formatCode>#,##0.0;"▲ "#,##0.0</c:formatCode>
                <c:ptCount val="40"/>
                <c:pt idx="32">
                  <c:v>0.2</c:v>
                </c:pt>
              </c:numCache>
            </c:numRef>
          </c:yVal>
          <c:smooth val="0"/>
          <c:extLst xmlns:c16r2="http://schemas.microsoft.com/office/drawing/2015/06/chart">
            <c:ext xmlns:c16="http://schemas.microsoft.com/office/drawing/2014/chart" uri="{C3380CC4-5D6E-409C-BE32-E72D297353CC}">
              <c16:uniqueId val="{00000009-ECC5-4601-B8C5-AD2604605D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CC5-4601-B8C5-AD2604605D61}"/>
                </c:ext>
                <c:ext xmlns:c15="http://schemas.microsoft.com/office/drawing/2012/chart" uri="{CE6537A1-D6FC-4f65-9D91-7224C49458BB}">
                  <c15:dlblFieldTable>
                    <c15:dlblFTEntry>
                      <c15:txfldGUID>{43F4C4FE-4AC8-403E-BF0C-4C770EC4ECED}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CC5-4601-B8C5-AD2604605D61}"/>
                </c:ext>
                <c:ext xmlns:c15="http://schemas.microsoft.com/office/drawing/2012/chart" uri="{CE6537A1-D6FC-4f65-9D91-7224C49458BB}">
                  <c15:dlblFieldTable>
                    <c15:dlblFTEntry>
                      <c15:txfldGUID>{8C9F3C53-AC80-4D07-9271-48BCA1E22EAC}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CC5-4601-B8C5-AD2604605D61}"/>
                </c:ext>
                <c:ext xmlns:c15="http://schemas.microsoft.com/office/drawing/2012/chart" uri="{CE6537A1-D6FC-4f65-9D91-7224C49458BB}">
                  <c15:dlblFieldTable>
                    <c15:dlblFTEntry>
                      <c15:txfldGUID>{4E43E4B1-DFA5-4214-AEF8-06D45382935C}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CC5-4601-B8C5-AD2604605D61}"/>
                </c:ext>
                <c:ext xmlns:c15="http://schemas.microsoft.com/office/drawing/2012/chart" uri="{CE6537A1-D6FC-4f65-9D91-7224C49458BB}">
                  <c15:dlblFieldTable>
                    <c15:dlblFTEntry>
                      <c15:txfldGUID>{007C1488-FACF-4EC4-867F-4E7C85AE882D}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CC5-4601-B8C5-AD2604605D61}"/>
                </c:ext>
                <c:ext xmlns:c15="http://schemas.microsoft.com/office/drawing/2012/chart" uri="{CE6537A1-D6FC-4f65-9D91-7224C49458BB}">
                  <c15:dlblFieldTable>
                    <c15:dlblFTEntry>
                      <c15:txfldGUID>{65554D69-ADBF-48BA-BDA2-33CC20563CC9}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CC5-4601-B8C5-AD2604605D61}"/>
                </c:ext>
                <c:ext xmlns:c15="http://schemas.microsoft.com/office/drawing/2012/chart" uri="{CE6537A1-D6FC-4f65-9D91-7224C49458BB}">
                  <c15:dlblFieldTable>
                    <c15:dlblFTEntry>
                      <c15:txfldGUID>{5E6ED32B-0361-4D29-9E42-5598286CE037}</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CC5-4601-B8C5-AD2604605D61}"/>
                </c:ext>
                <c:ext xmlns:c15="http://schemas.microsoft.com/office/drawing/2012/chart" uri="{CE6537A1-D6FC-4f65-9D91-7224C49458BB}">
                  <c15:layout/>
                  <c15:dlblFieldTable>
                    <c15:dlblFTEntry>
                      <c15:txfldGUID>{F21C9AC4-0A8F-4C47-B164-4F449CDC377E}</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CC5-4601-B8C5-AD2604605D61}"/>
                </c:ext>
                <c:ext xmlns:c15="http://schemas.microsoft.com/office/drawing/2012/chart" uri="{CE6537A1-D6FC-4f65-9D91-7224C49458BB}">
                  <c15:layout/>
                  <c15:dlblFieldTable>
                    <c15:dlblFTEntry>
                      <c15:txfldGUID>{6FE44F7C-8C7C-422A-AA16-174D900B0282}</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CC5-4601-B8C5-AD2604605D61}"/>
                </c:ext>
                <c:ext xmlns:c15="http://schemas.microsoft.com/office/drawing/2012/chart" uri="{CE6537A1-D6FC-4f65-9D91-7224C49458BB}">
                  <c15:layout/>
                  <c15:dlblFieldTable>
                    <c15:dlblFTEntry>
                      <c15:txfldGUID>{F55FD9DB-F9CF-4996-A8D8-67802E7EF501}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57.5</c:v>
                </c:pt>
                <c:pt idx="24">
                  <c:v>58.4</c:v>
                </c:pt>
                <c:pt idx="32">
                  <c:v>60.8</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CC5-4601-B8C5-AD2604605D61}"/>
            </c:ext>
          </c:extLst>
        </c:ser>
        <c:dLbls>
          <c:showLegendKey val="0"/>
          <c:showVal val="1"/>
          <c:showCatName val="0"/>
          <c:showSerName val="0"/>
          <c:showPercent val="0"/>
          <c:showBubbleSize val="0"/>
        </c:dLbls>
        <c:axId val="400785880"/>
        <c:axId val="400790192"/>
      </c:scatterChart>
      <c:valAx>
        <c:axId val="400785880"/>
        <c:scaling>
          <c:orientation val="minMax"/>
          <c:max val="61.1"/>
          <c:min val="57.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790192"/>
        <c:crosses val="autoZero"/>
        <c:crossBetween val="midCat"/>
      </c:valAx>
      <c:valAx>
        <c:axId val="400790192"/>
        <c:scaling>
          <c:orientation val="minMax"/>
          <c:max val="0.30000000000000004"/>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078588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F6-4BA0-AB98-79F8E2943F16}"/>
                </c:ext>
                <c:ext xmlns:c15="http://schemas.microsoft.com/office/drawing/2012/chart" uri="{CE6537A1-D6FC-4f65-9D91-7224C49458BB}">
                  <c15:dlblFieldTable>
                    <c15:dlblFTEntry>
                      <c15:txfldGUID>{7E18C57D-2AD8-4F75-8022-94CB24D66776}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F6-4BA0-AB98-79F8E2943F16}"/>
                </c:ext>
                <c:ext xmlns:c15="http://schemas.microsoft.com/office/drawing/2012/chart" uri="{CE6537A1-D6FC-4f65-9D91-7224C49458BB}">
                  <c15:dlblFieldTable>
                    <c15:dlblFTEntry>
                      <c15:txfldGUID>{06D19D1C-AA96-43C1-813F-E4E090A6D7EC}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3F6-4BA0-AB98-79F8E2943F16}"/>
                </c:ext>
                <c:ext xmlns:c15="http://schemas.microsoft.com/office/drawing/2012/chart" uri="{CE6537A1-D6FC-4f65-9D91-7224C49458BB}">
                  <c15:dlblFieldTable>
                    <c15:dlblFTEntry>
                      <c15:txfldGUID>{3AEF47F8-9232-4C65-83B2-1BDD6BB1ED63}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F6-4BA0-AB98-79F8E2943F16}"/>
                </c:ext>
                <c:ext xmlns:c15="http://schemas.microsoft.com/office/drawing/2012/chart" uri="{CE6537A1-D6FC-4f65-9D91-7224C49458BB}">
                  <c15:dlblFieldTable>
                    <c15:dlblFTEntry>
                      <c15:txfldGUID>{79386113-97F4-4819-A97A-6E275B32277C}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F6-4BA0-AB98-79F8E2943F16}"/>
                </c:ext>
                <c:ext xmlns:c15="http://schemas.microsoft.com/office/drawing/2012/chart" uri="{CE6537A1-D6FC-4f65-9D91-7224C49458BB}">
                  <c15:dlblFieldTable>
                    <c15:dlblFTEntry>
                      <c15:txfldGUID>{6CDB8239-B2C0-4484-A23B-5FB9954F9894}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F6-4BA0-AB98-79F8E2943F16}"/>
                </c:ext>
                <c:ext xmlns:c15="http://schemas.microsoft.com/office/drawing/2012/chart" uri="{CE6537A1-D6FC-4f65-9D91-7224C49458BB}">
                  <c15:dlblFieldTable>
                    <c15:dlblFTEntry>
                      <c15:txfldGUID>{AC54109A-3DB4-44A3-A386-AAB163819834}</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F6-4BA0-AB98-79F8E2943F16}"/>
                </c:ext>
                <c:ext xmlns:c15="http://schemas.microsoft.com/office/drawing/2012/chart" uri="{CE6537A1-D6FC-4f65-9D91-7224C49458BB}">
                  <c15:dlblFieldTable>
                    <c15:dlblFTEntry>
                      <c15:txfldGUID>{0E171554-25AA-4BA3-B38D-379953719132}</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3F6-4BA0-AB98-79F8E2943F16}"/>
                </c:ext>
                <c:ext xmlns:c15="http://schemas.microsoft.com/office/drawing/2012/chart" uri="{CE6537A1-D6FC-4f65-9D91-7224C49458BB}">
                  <c15:dlblFieldTable>
                    <c15:dlblFTEntry>
                      <c15:txfldGUID>{5BC37556-FFDF-4669-80B1-D74D63F7C358}</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F6-4BA0-AB98-79F8E2943F16}"/>
                </c:ext>
                <c:ext xmlns:c15="http://schemas.microsoft.com/office/drawing/2012/chart" uri="{CE6537A1-D6FC-4f65-9D91-7224C49458BB}">
                  <c15:layout/>
                  <c15:dlblFieldTable>
                    <c15:dlblFTEntry>
                      <c15:txfldGUID>{447A1B43-F20A-41A4-9363-256CFB2AFE0B}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6.4</c:v>
                </c:pt>
                <c:pt idx="16">
                  <c:v>6.1</c:v>
                </c:pt>
                <c:pt idx="24">
                  <c:v>6.3</c:v>
                </c:pt>
                <c:pt idx="32">
                  <c:v>6.7</c:v>
                </c:pt>
              </c:numCache>
            </c:numRef>
          </c:xVal>
          <c:yVal>
            <c:numRef>
              <c:f>公会計指標分析・財政指標組合せ分析表!$BP$73:$DC$73</c:f>
              <c:numCache>
                <c:formatCode>#,##0.0;"▲ "#,##0.0</c:formatCode>
                <c:ptCount val="40"/>
                <c:pt idx="32">
                  <c:v>0.2</c:v>
                </c:pt>
              </c:numCache>
            </c:numRef>
          </c:yVal>
          <c:smooth val="0"/>
          <c:extLst xmlns:c16r2="http://schemas.microsoft.com/office/drawing/2015/06/chart">
            <c:ext xmlns:c16="http://schemas.microsoft.com/office/drawing/2014/chart" uri="{C3380CC4-5D6E-409C-BE32-E72D297353CC}">
              <c16:uniqueId val="{00000009-C3F6-4BA0-AB98-79F8E2943F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3F6-4BA0-AB98-79F8E2943F16}"/>
                </c:ext>
                <c:ext xmlns:c15="http://schemas.microsoft.com/office/drawing/2012/chart" uri="{CE6537A1-D6FC-4f65-9D91-7224C49458BB}">
                  <c15:layout/>
                  <c15:dlblFieldTable>
                    <c15:dlblFTEntry>
                      <c15:txfldGUID>{3C02DAB7-7587-4174-83C7-F8934E8C09AE}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3F6-4BA0-AB98-79F8E2943F16}"/>
                </c:ext>
                <c:ext xmlns:c15="http://schemas.microsoft.com/office/drawing/2012/chart" uri="{CE6537A1-D6FC-4f65-9D91-7224C49458BB}">
                  <c15:dlblFieldTable>
                    <c15:dlblFTEntry>
                      <c15:txfldGUID>{BD8140CE-07BB-4877-A289-D65738B384E6}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3F6-4BA0-AB98-79F8E2943F16}"/>
                </c:ext>
                <c:ext xmlns:c15="http://schemas.microsoft.com/office/drawing/2012/chart" uri="{CE6537A1-D6FC-4f65-9D91-7224C49458BB}">
                  <c15:dlblFieldTable>
                    <c15:dlblFTEntry>
                      <c15:txfldGUID>{C114D361-0840-453B-B81E-6DFABF9D5124}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3F6-4BA0-AB98-79F8E2943F16}"/>
                </c:ext>
                <c:ext xmlns:c15="http://schemas.microsoft.com/office/drawing/2012/chart" uri="{CE6537A1-D6FC-4f65-9D91-7224C49458BB}">
                  <c15:dlblFieldTable>
                    <c15:dlblFTEntry>
                      <c15:txfldGUID>{D4ACA38E-1D44-43A2-9730-62EC83845CF1}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3F6-4BA0-AB98-79F8E2943F16}"/>
                </c:ext>
                <c:ext xmlns:c15="http://schemas.microsoft.com/office/drawing/2012/chart" uri="{CE6537A1-D6FC-4f65-9D91-7224C49458BB}">
                  <c15:dlblFieldTable>
                    <c15:dlblFTEntry>
                      <c15:txfldGUID>{D6EAB2D7-C112-4D2C-8DBA-93E641D37819}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3F6-4BA0-AB98-79F8E2943F16}"/>
                </c:ext>
                <c:ext xmlns:c15="http://schemas.microsoft.com/office/drawing/2012/chart" uri="{CE6537A1-D6FC-4f65-9D91-7224C49458BB}">
                  <c15:layout/>
                  <c15:dlblFieldTable>
                    <c15:dlblFTEntry>
                      <c15:txfldGUID>{77C953E8-9497-4F06-A975-A78477DC2BEB}</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3F6-4BA0-AB98-79F8E2943F16}"/>
                </c:ext>
                <c:ext xmlns:c15="http://schemas.microsoft.com/office/drawing/2012/chart" uri="{CE6537A1-D6FC-4f65-9D91-7224C49458BB}">
                  <c15:layout/>
                  <c15:dlblFieldTable>
                    <c15:dlblFTEntry>
                      <c15:txfldGUID>{72709972-5A4B-4DE1-AD8B-0969ECDAA57E}</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3F6-4BA0-AB98-79F8E2943F16}"/>
                </c:ext>
                <c:ext xmlns:c15="http://schemas.microsoft.com/office/drawing/2012/chart" uri="{CE6537A1-D6FC-4f65-9D91-7224C49458BB}">
                  <c15:layout/>
                  <c15:dlblFieldTable>
                    <c15:dlblFTEntry>
                      <c15:txfldGUID>{B60F45C3-7EB1-435F-A119-BE529D29E1D4}</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3F6-4BA0-AB98-79F8E2943F16}"/>
                </c:ext>
                <c:ext xmlns:c15="http://schemas.microsoft.com/office/drawing/2012/chart" uri="{CE6537A1-D6FC-4f65-9D91-7224C49458BB}">
                  <c15:layout/>
                  <c15:dlblFieldTable>
                    <c15:dlblFTEntry>
                      <c15:txfldGUID>{1A335F0C-6754-4B0D-B9F1-11D71E91C585}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3F6-4BA0-AB98-79F8E2943F16}"/>
            </c:ext>
          </c:extLst>
        </c:ser>
        <c:dLbls>
          <c:showLegendKey val="0"/>
          <c:showVal val="1"/>
          <c:showCatName val="0"/>
          <c:showSerName val="0"/>
          <c:showPercent val="0"/>
          <c:showBubbleSize val="0"/>
        </c:dLbls>
        <c:axId val="400790584"/>
        <c:axId val="400785488"/>
      </c:scatterChart>
      <c:valAx>
        <c:axId val="400790584"/>
        <c:scaling>
          <c:orientation val="minMax"/>
          <c:max val="7.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785488"/>
        <c:crosses val="autoZero"/>
        <c:crossBetween val="midCat"/>
      </c:valAx>
      <c:valAx>
        <c:axId val="400785488"/>
        <c:scaling>
          <c:orientation val="minMax"/>
          <c:max val="0.30000000000000004"/>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0790584"/>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ここ近年実施している公共施設等の改修事業により</a:t>
          </a:r>
          <a:r>
            <a:rPr kumimoji="1" lang="ja-JP" altLang="ja-JP" sz="1100">
              <a:solidFill>
                <a:schemeClr val="dk1"/>
              </a:solidFill>
              <a:effectLst/>
              <a:latin typeface="+mn-lt"/>
              <a:ea typeface="+mn-ea"/>
              <a:cs typeface="+mn-cs"/>
            </a:rPr>
            <a:t>元利償還金は増加しているが、公営企業債に対する繰入金は減少している。</a:t>
          </a:r>
          <a:endParaRPr lang="ja-JP" altLang="ja-JP" sz="1400">
            <a:effectLst/>
          </a:endParaRPr>
        </a:p>
        <a:p>
          <a:r>
            <a:rPr kumimoji="1" lang="ja-JP" altLang="ja-JP" sz="1100">
              <a:solidFill>
                <a:schemeClr val="dk1"/>
              </a:solidFill>
              <a:effectLst/>
              <a:latin typeface="+mn-lt"/>
              <a:ea typeface="+mn-ea"/>
              <a:cs typeface="+mn-cs"/>
            </a:rPr>
            <a:t>今後も引き続き、計画的で交付税措置率の高い地方債の借入を心掛け、公債費の抑制と償還財源の確保に努める。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将来の償還財源の計画的な確保を図</a:t>
          </a:r>
          <a:r>
            <a:rPr kumimoji="1" lang="ja-JP" altLang="en-US" sz="1100">
              <a:solidFill>
                <a:schemeClr val="dk1"/>
              </a:solidFill>
              <a:effectLst/>
              <a:latin typeface="+mn-ea"/>
              <a:ea typeface="+mn-ea"/>
              <a:cs typeface="+mn-cs"/>
            </a:rPr>
            <a:t>り、</a:t>
          </a:r>
          <a:r>
            <a:rPr kumimoji="1" lang="ja-JP" altLang="en-US" sz="1100">
              <a:latin typeface="+mn-ea"/>
              <a:ea typeface="+mn-ea"/>
            </a:rPr>
            <a:t>将来負担率の上昇を抑えるため、バランスよく活用していく。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近年の起債を財源とした大型事業の実施により、一般会計等に係る地方債現在高は増加している。</a:t>
          </a:r>
          <a:endParaRPr lang="ja-JP" altLang="ja-JP" sz="1400">
            <a:effectLst/>
          </a:endParaRPr>
        </a:p>
        <a:p>
          <a:r>
            <a:rPr kumimoji="1" lang="ja-JP" altLang="ja-JP" sz="1100" baseline="0">
              <a:solidFill>
                <a:schemeClr val="dk1"/>
              </a:solidFill>
              <a:effectLst/>
              <a:latin typeface="+mn-lt"/>
              <a:ea typeface="+mn-ea"/>
              <a:cs typeface="+mn-cs"/>
            </a:rPr>
            <a:t>充当可能基金及び基準財政需要額算入見込額は同額程度で推移している。</a:t>
          </a:r>
          <a:endParaRPr lang="ja-JP" altLang="ja-JP" sz="1400">
            <a:effectLst/>
          </a:endParaRPr>
        </a:p>
        <a:p>
          <a:r>
            <a:rPr kumimoji="1" lang="ja-JP" altLang="ja-JP" sz="1100" baseline="0">
              <a:solidFill>
                <a:schemeClr val="dk1"/>
              </a:solidFill>
              <a:effectLst/>
              <a:latin typeface="+mn-lt"/>
              <a:ea typeface="+mn-ea"/>
              <a:cs typeface="+mn-cs"/>
            </a:rPr>
            <a:t>地方債現在高は増加する見込みであるが、将来負担の分子は低い水準で推移するものと考える。</a:t>
          </a:r>
          <a:endParaRPr lang="ja-JP" altLang="ja-JP" sz="1400">
            <a:effectLst/>
          </a:endParaRPr>
        </a:p>
        <a:p>
          <a:r>
            <a:rPr kumimoji="1" lang="ja-JP" altLang="ja-JP" sz="1100" baseline="0">
              <a:solidFill>
                <a:schemeClr val="dk1"/>
              </a:solidFill>
              <a:effectLst/>
              <a:latin typeface="+mn-lt"/>
              <a:ea typeface="+mn-ea"/>
              <a:cs typeface="+mn-cs"/>
            </a:rPr>
            <a:t>今後も交付税算入率の高い地方債の活用と基金積立を行い、将来負担比率の増加抑制に努める。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鳥取県若桜町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基金の運用により生じた利益やふるさと納税として収受した寄付金等を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58,481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千円積み立てた一方で、財源不足や各種イベント等に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した結果、</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49,199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公共施設の老朽化対策に係る</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維持補修</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経費の増加</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、地方債の繰上償還</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等に充てるための取り崩しが予想され、残高は減少する見込みであるが、経費節減により捻出した額や予算見込みを上回った収入等が生じた場合は、決算状況を踏まえながら積み立てを行う。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社会福祉施設、社会教育施設、学校、公園及び庁舎その他これらに類する施設で町が設置するものの整備費に充てる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地域公共交通維持確保基金：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地域公共交通の維持確保を図る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農業集落排水事業推進基金：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施設の整備、町債の償還、事業の遂行上町長が特に必要と認めるとき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社会福祉振興基金：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社会福祉施設の整備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豊かな自然環境の保全及び活用、まち並みの美化、景観の形成、特色あるまちづくり、若桜鉄道の活性化</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基金の運用により生じた利益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た一方、基金の取り崩しは行わなかった。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ふるさと応援基金は、ふるさと納税として収受した寄付金及び基金の運用により生じた利益等を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15,044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千円積み立てた一方で、基金の使途に合致した事業の財源として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8,128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千円を充当した結果、</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整備や地域公共交通の維持確保、ふるさと納税寄付者の社会的投資を具体化するための事業</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に充てるための取り崩しが予想され、残高は減少する見込みであるが、経費節減により捻出した額や予算見込みを上回った収入等が生じた場合</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やふるさと納税寄付金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は、決算状況を踏まえながら積み立てを行う。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年度は取り崩しておらず、基金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の運用により生じた利益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の積み立て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、前年より微増となった。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公共施設の老朽化対策に係る</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維持補修</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経費の増加等に充てるための取</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崩</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が予想され、残高は減少する見込みで</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あるが、</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経費節減により捻出した額や予算見込みを上回った収入等が生じた場合は、決算状況を踏まえながら積み立てを行</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基金の運用により生じた利益等の積み立てにより、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償還額が他の年度と比較して著しく多額になる場合や実質公債費比率の抑制のために繰上償還を行う場合に、必要に応じて取り崩しを行うため</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残高は減少する見込みであるが、経費節減により捻出した額や予算見込みを上回った収入等が生じた場合は、決算状況を踏まえながら積み立てを行う。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xmlns=""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3,254
3,222
199.18
3,747,852
3,512,694
157,320
2,129,750
3,673,616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xmlns=""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xmlns=""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xmlns=""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xmlns=""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xmlns=""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xmlns=""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xmlns=""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xmlns=""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xmlns=""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xmlns=""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xmlns=""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xmlns=""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xmlns=""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xmlns=""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xmlns="" id="{00000000-0008-0000-0D00-000025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xmlns="" id="{00000000-0008-0000-0D00-000026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xmlns="" id="{00000000-0008-0000-0D00-000027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xmlns="" id="{00000000-0008-0000-0D00-000028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xmlns="" id="{00000000-0008-0000-0D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xmlns="" id="{00000000-0008-0000-0D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xmlns="" id="{00000000-0008-0000-0D00-00002B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xmlns="" id="{00000000-0008-0000-0D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xmlns="" id="{00000000-0008-0000-0D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xmlns="" id="{00000000-0008-0000-0D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xmlns="" id="{00000000-0008-0000-0D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xmlns="" id="{00000000-0008-0000-0D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xmlns="" id="{00000000-0008-0000-0D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xmlns="" id="{00000000-0008-0000-0D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xmlns="" id="{00000000-0008-0000-0D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xmlns="" id="{00000000-0008-0000-0D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xmlns="" id="{00000000-0008-0000-0D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月に公共施設等総合管理計画を策定し、施設の利用状況等を的確に把握しながら適切な維持管理、補修及び更新等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計画的実施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。有形固定資産減価償却率については、類似団体内平均値よりは若干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い率ではあるが、保有している建物や設備の老朽化は進行しており、統一的な基準に基づく財務書類等分析結果も踏まえ、今後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の除却や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更新時期について検討する必要がある。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xmlns="" id="{00000000-0008-0000-0D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xmlns="" id="{00000000-0008-0000-0D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xmlns="" id="{00000000-0008-0000-0D00-000038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a:extLst>
            <a:ext uri="{FF2B5EF4-FFF2-40B4-BE49-F238E27FC236}">
              <a16:creationId xmlns:a16="http://schemas.microsoft.com/office/drawing/2014/main" xmlns="" id="{00000000-0008-0000-0D00-000039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a:extLst>
            <a:ext uri="{FF2B5EF4-FFF2-40B4-BE49-F238E27FC236}">
              <a16:creationId xmlns:a16="http://schemas.microsoft.com/office/drawing/2014/main" xmlns="" id="{00000000-0008-0000-0D00-00003A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a:extLst>
            <a:ext uri="{FF2B5EF4-FFF2-40B4-BE49-F238E27FC236}">
              <a16:creationId xmlns:a16="http://schemas.microsoft.com/office/drawing/2014/main" xmlns="" id="{00000000-0008-0000-0D00-00003B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a:extLst>
            <a:ext uri="{FF2B5EF4-FFF2-40B4-BE49-F238E27FC236}">
              <a16:creationId xmlns:a16="http://schemas.microsoft.com/office/drawing/2014/main" xmlns="" id="{00000000-0008-0000-0D00-00003C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a:extLst>
            <a:ext uri="{FF2B5EF4-FFF2-40B4-BE49-F238E27FC236}">
              <a16:creationId xmlns:a16="http://schemas.microsoft.com/office/drawing/2014/main" xmlns="" id="{00000000-0008-0000-0D00-00003D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a:extLst>
            <a:ext uri="{FF2B5EF4-FFF2-40B4-BE49-F238E27FC236}">
              <a16:creationId xmlns:a16="http://schemas.microsoft.com/office/drawing/2014/main" xmlns="" id="{00000000-0008-0000-0D00-00003E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a:extLst>
            <a:ext uri="{FF2B5EF4-FFF2-40B4-BE49-F238E27FC236}">
              <a16:creationId xmlns:a16="http://schemas.microsoft.com/office/drawing/2014/main" xmlns="" id="{00000000-0008-0000-0D00-00003F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a:extLst>
            <a:ext uri="{FF2B5EF4-FFF2-40B4-BE49-F238E27FC236}">
              <a16:creationId xmlns:a16="http://schemas.microsoft.com/office/drawing/2014/main" xmlns="" id="{00000000-0008-0000-0D00-000040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a:extLst>
            <a:ext uri="{FF2B5EF4-FFF2-40B4-BE49-F238E27FC236}">
              <a16:creationId xmlns:a16="http://schemas.microsoft.com/office/drawing/2014/main" xmlns="" id="{00000000-0008-0000-0D00-000041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a:extLst>
            <a:ext uri="{FF2B5EF4-FFF2-40B4-BE49-F238E27FC236}">
              <a16:creationId xmlns:a16="http://schemas.microsoft.com/office/drawing/2014/main" xmlns="" id="{00000000-0008-0000-0D00-000042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a:extLst>
            <a:ext uri="{FF2B5EF4-FFF2-40B4-BE49-F238E27FC236}">
              <a16:creationId xmlns:a16="http://schemas.microsoft.com/office/drawing/2014/main" xmlns="" id="{00000000-0008-0000-0D00-000043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a:extLst>
            <a:ext uri="{FF2B5EF4-FFF2-40B4-BE49-F238E27FC236}">
              <a16:creationId xmlns:a16="http://schemas.microsoft.com/office/drawing/2014/main" xmlns="" id="{00000000-0008-0000-0D00-000044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xmlns=""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a:extLst>
            <a:ext uri="{FF2B5EF4-FFF2-40B4-BE49-F238E27FC236}">
              <a16:creationId xmlns:a16="http://schemas.microsoft.com/office/drawing/2014/main" xmlns="" id="{00000000-0008-0000-0D00-000046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xmlns=""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2" name="直線コネクタ 71">
          <a:extLst>
            <a:ext uri="{FF2B5EF4-FFF2-40B4-BE49-F238E27FC236}">
              <a16:creationId xmlns:a16="http://schemas.microsoft.com/office/drawing/2014/main" xmlns="" id="{00000000-0008-0000-0D00-000048000000}"/>
            </a:ext>
          </a:extLst>
        </xdr:cNvPr>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3" name="有形固定資産減価償却率最小値テキスト">
          <a:extLst>
            <a:ext uri="{FF2B5EF4-FFF2-40B4-BE49-F238E27FC236}">
              <a16:creationId xmlns:a16="http://schemas.microsoft.com/office/drawing/2014/main" xmlns="" id="{00000000-0008-0000-0D00-000049000000}"/>
            </a:ext>
          </a:extLst>
        </xdr:cNvPr>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4" name="直線コネクタ 73">
          <a:extLst>
            <a:ext uri="{FF2B5EF4-FFF2-40B4-BE49-F238E27FC236}">
              <a16:creationId xmlns:a16="http://schemas.microsoft.com/office/drawing/2014/main" xmlns="" id="{00000000-0008-0000-0D00-00004A000000}"/>
            </a:ext>
          </a:extLst>
        </xdr:cNvPr>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5" name="有形固定資産減価償却率最大値テキスト">
          <a:extLst>
            <a:ext uri="{FF2B5EF4-FFF2-40B4-BE49-F238E27FC236}">
              <a16:creationId xmlns:a16="http://schemas.microsoft.com/office/drawing/2014/main" xmlns="" id="{00000000-0008-0000-0D00-00004B000000}"/>
            </a:ext>
          </a:extLst>
        </xdr:cNvPr>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6" name="直線コネクタ 75">
          <a:extLst>
            <a:ext uri="{FF2B5EF4-FFF2-40B4-BE49-F238E27FC236}">
              <a16:creationId xmlns:a16="http://schemas.microsoft.com/office/drawing/2014/main" xmlns="" id="{00000000-0008-0000-0D00-00004C000000}"/>
            </a:ext>
          </a:extLst>
        </xdr:cNvPr>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47642</xdr:rowOff>
    </xdr:from>
    <xdr:ext cx="405111" cy="259045"/>
    <xdr:sp macro="" textlink="">
      <xdr:nvSpPr>
        <xdr:cNvPr id="77" name="有形固定資産減価償却率平均値テキスト">
          <a:extLst>
            <a:ext uri="{FF2B5EF4-FFF2-40B4-BE49-F238E27FC236}">
              <a16:creationId xmlns:a16="http://schemas.microsoft.com/office/drawing/2014/main" xmlns="" id="{00000000-0008-0000-0D00-00004D000000}"/>
            </a:ext>
          </a:extLst>
        </xdr:cNvPr>
        <xdr:cNvSpPr txBox="1"/>
      </xdr:nvSpPr>
      <xdr:spPr>
        <a:xfrm>
          <a:off x="4813300" y="5962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78" name="フローチャート: 判断 77">
          <a:extLst>
            <a:ext uri="{FF2B5EF4-FFF2-40B4-BE49-F238E27FC236}">
              <a16:creationId xmlns:a16="http://schemas.microsoft.com/office/drawing/2014/main" xmlns="" id="{00000000-0008-0000-0D00-00004E000000}"/>
            </a:ext>
          </a:extLst>
        </xdr:cNvPr>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79" name="フローチャート: 判断 78">
          <a:extLst>
            <a:ext uri="{FF2B5EF4-FFF2-40B4-BE49-F238E27FC236}">
              <a16:creationId xmlns:a16="http://schemas.microsoft.com/office/drawing/2014/main" xmlns="" id="{00000000-0008-0000-0D00-00004F000000}"/>
            </a:ext>
          </a:extLst>
        </xdr:cNvPr>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0" name="フローチャート: 判断 79">
          <a:extLst>
            <a:ext uri="{FF2B5EF4-FFF2-40B4-BE49-F238E27FC236}">
              <a16:creationId xmlns:a16="http://schemas.microsoft.com/office/drawing/2014/main" xmlns="" id="{00000000-0008-0000-0D00-000050000000}"/>
            </a:ext>
          </a:extLst>
        </xdr:cNvPr>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81" name="フローチャート: 判断 80">
          <a:extLst>
            <a:ext uri="{FF2B5EF4-FFF2-40B4-BE49-F238E27FC236}">
              <a16:creationId xmlns:a16="http://schemas.microsoft.com/office/drawing/2014/main" xmlns="" id="{00000000-0008-0000-0D00-000051000000}"/>
            </a:ext>
          </a:extLst>
        </xdr:cNvPr>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86451</xdr:rowOff>
    </xdr:from>
    <xdr:to>
      <xdr:col>23</xdr:col>
      <xdr:colOff>136525</xdr:colOff>
      <xdr:row>32</xdr:row>
      <xdr:rowOff>16601</xdr:rowOff>
    </xdr:to>
    <xdr:sp macro="" textlink="">
      <xdr:nvSpPr>
        <xdr:cNvPr id="87" name="楕円 86">
          <a:extLst>
            <a:ext uri="{FF2B5EF4-FFF2-40B4-BE49-F238E27FC236}">
              <a16:creationId xmlns:a16="http://schemas.microsoft.com/office/drawing/2014/main" xmlns="" id="{00000000-0008-0000-0D00-000057000000}"/>
            </a:ext>
          </a:extLst>
        </xdr:cNvPr>
        <xdr:cNvSpPr/>
      </xdr:nvSpPr>
      <xdr:spPr>
        <a:xfrm>
          <a:off x="47117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64878</xdr:rowOff>
    </xdr:from>
    <xdr:ext cx="405111" cy="259045"/>
    <xdr:sp macro="" textlink="">
      <xdr:nvSpPr>
        <xdr:cNvPr id="88" name="有形固定資産減価償却率該当値テキスト">
          <a:extLst>
            <a:ext uri="{FF2B5EF4-FFF2-40B4-BE49-F238E27FC236}">
              <a16:creationId xmlns:a16="http://schemas.microsoft.com/office/drawing/2014/main" xmlns="" id="{00000000-0008-0000-0D00-000058000000}"/>
            </a:ext>
          </a:extLst>
        </xdr:cNvPr>
        <xdr:cNvSpPr txBox="1"/>
      </xdr:nvSpPr>
      <xdr:spPr>
        <a:xfrm>
          <a:off x="4813300" y="615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138883</xdr:rowOff>
    </xdr:from>
    <xdr:to>
      <xdr:col>19</xdr:col>
      <xdr:colOff>187325</xdr:colOff>
      <xdr:row>32</xdr:row>
      <xdr:rowOff>69033</xdr:rowOff>
    </xdr:to>
    <xdr:sp macro="" textlink="">
      <xdr:nvSpPr>
        <xdr:cNvPr id="89" name="楕円 88">
          <a:extLst>
            <a:ext uri="{FF2B5EF4-FFF2-40B4-BE49-F238E27FC236}">
              <a16:creationId xmlns:a16="http://schemas.microsoft.com/office/drawing/2014/main" xmlns="" id="{00000000-0008-0000-0D00-000059000000}"/>
            </a:ext>
          </a:extLst>
        </xdr:cNvPr>
        <xdr:cNvSpPr/>
      </xdr:nvSpPr>
      <xdr:spPr>
        <a:xfrm>
          <a:off x="4000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137251</xdr:rowOff>
    </xdr:from>
    <xdr:to>
      <xdr:col>23</xdr:col>
      <xdr:colOff>85725</xdr:colOff>
      <xdr:row>32</xdr:row>
      <xdr:rowOff>18233</xdr:rowOff>
    </xdr:to>
    <xdr:cxnSp macro="">
      <xdr:nvCxnSpPr>
        <xdr:cNvPr id="90" name="直線コネクタ 89">
          <a:extLst>
            <a:ext uri="{FF2B5EF4-FFF2-40B4-BE49-F238E27FC236}">
              <a16:creationId xmlns:a16="http://schemas.microsoft.com/office/drawing/2014/main" xmlns="" id="{00000000-0008-0000-0D00-00005A000000}"/>
            </a:ext>
          </a:extLst>
        </xdr:cNvPr>
        <xdr:cNvCxnSpPr/>
      </xdr:nvCxnSpPr>
      <xdr:spPr>
        <a:xfrm flipV="1">
          <a:off x="4051300" y="6223726"/>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10614</xdr:rowOff>
    </xdr:from>
    <xdr:to>
      <xdr:col>15</xdr:col>
      <xdr:colOff>187325</xdr:colOff>
      <xdr:row>32</xdr:row>
      <xdr:rowOff>112214</xdr:rowOff>
    </xdr:to>
    <xdr:sp macro="" textlink="">
      <xdr:nvSpPr>
        <xdr:cNvPr id="91" name="楕円 90">
          <a:extLst>
            <a:ext uri="{FF2B5EF4-FFF2-40B4-BE49-F238E27FC236}">
              <a16:creationId xmlns:a16="http://schemas.microsoft.com/office/drawing/2014/main" xmlns="" id="{00000000-0008-0000-0D00-00005B000000}"/>
            </a:ext>
          </a:extLst>
        </xdr:cNvPr>
        <xdr:cNvSpPr/>
      </xdr:nvSpPr>
      <xdr:spPr>
        <a:xfrm>
          <a:off x="32385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18233</xdr:rowOff>
    </xdr:from>
    <xdr:to>
      <xdr:col>19</xdr:col>
      <xdr:colOff>136525</xdr:colOff>
      <xdr:row>32</xdr:row>
      <xdr:rowOff>61414</xdr:rowOff>
    </xdr:to>
    <xdr:cxnSp macro="">
      <xdr:nvCxnSpPr>
        <xdr:cNvPr id="92" name="直線コネクタ 91">
          <a:extLst>
            <a:ext uri="{FF2B5EF4-FFF2-40B4-BE49-F238E27FC236}">
              <a16:creationId xmlns:a16="http://schemas.microsoft.com/office/drawing/2014/main" xmlns="" id="{00000000-0008-0000-0D00-00005C000000}"/>
            </a:ext>
          </a:extLst>
        </xdr:cNvPr>
        <xdr:cNvCxnSpPr/>
      </xdr:nvCxnSpPr>
      <xdr:spPr>
        <a:xfrm flipV="1">
          <a:off x="3289300" y="6276158"/>
          <a:ext cx="762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45465</xdr:rowOff>
    </xdr:from>
    <xdr:ext cx="405111" cy="259045"/>
    <xdr:sp macro="" textlink="">
      <xdr:nvSpPr>
        <xdr:cNvPr id="93" name="n_1aveValue有形固定資産減価償却率">
          <a:extLst>
            <a:ext uri="{FF2B5EF4-FFF2-40B4-BE49-F238E27FC236}">
              <a16:creationId xmlns:a16="http://schemas.microsoft.com/office/drawing/2014/main" xmlns="" id="{00000000-0008-0000-0D00-00005D000000}"/>
            </a:ext>
          </a:extLst>
        </xdr:cNvPr>
        <xdr:cNvSpPr txBox="1"/>
      </xdr:nvSpPr>
      <xdr:spPr>
        <a:xfrm>
          <a:off x="38360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94" name="n_2aveValue有形固定資産減価償却率">
          <a:extLst>
            <a:ext uri="{FF2B5EF4-FFF2-40B4-BE49-F238E27FC236}">
              <a16:creationId xmlns:a16="http://schemas.microsoft.com/office/drawing/2014/main" xmlns="" id="{00000000-0008-0000-0D00-00005E000000}"/>
            </a:ext>
          </a:extLst>
        </xdr:cNvPr>
        <xdr:cNvSpPr txBox="1"/>
      </xdr:nvSpPr>
      <xdr:spPr>
        <a:xfrm>
          <a:off x="3086744" y="598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125656</xdr:rowOff>
    </xdr:from>
    <xdr:ext cx="405111" cy="259045"/>
    <xdr:sp macro="" textlink="">
      <xdr:nvSpPr>
        <xdr:cNvPr id="95" name="n_3aveValue有形固定資産減価償却率">
          <a:extLst>
            <a:ext uri="{FF2B5EF4-FFF2-40B4-BE49-F238E27FC236}">
              <a16:creationId xmlns:a16="http://schemas.microsoft.com/office/drawing/2014/main" xmlns="" id="{00000000-0008-0000-0D00-00005F000000}"/>
            </a:ext>
          </a:extLst>
        </xdr:cNvPr>
        <xdr:cNvSpPr txBox="1"/>
      </xdr:nvSpPr>
      <xdr:spPr>
        <a:xfrm>
          <a:off x="2324744" y="6040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60160</xdr:rowOff>
    </xdr:from>
    <xdr:ext cx="405111" cy="259045"/>
    <xdr:sp macro="" textlink="">
      <xdr:nvSpPr>
        <xdr:cNvPr id="96" name="n_1mainValue有形固定資産減価償却率">
          <a:extLst>
            <a:ext uri="{FF2B5EF4-FFF2-40B4-BE49-F238E27FC236}">
              <a16:creationId xmlns:a16="http://schemas.microsoft.com/office/drawing/2014/main" xmlns="" id="{00000000-0008-0000-0D00-000060000000}"/>
            </a:ext>
          </a:extLst>
        </xdr:cNvPr>
        <xdr:cNvSpPr txBox="1"/>
      </xdr:nvSpPr>
      <xdr:spPr>
        <a:xfrm>
          <a:off x="3836044"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103341</xdr:rowOff>
    </xdr:from>
    <xdr:ext cx="405111" cy="259045"/>
    <xdr:sp macro="" textlink="">
      <xdr:nvSpPr>
        <xdr:cNvPr id="97" name="n_2mainValue有形固定資産減価償却率">
          <a:extLst>
            <a:ext uri="{FF2B5EF4-FFF2-40B4-BE49-F238E27FC236}">
              <a16:creationId xmlns:a16="http://schemas.microsoft.com/office/drawing/2014/main" xmlns="" id="{00000000-0008-0000-0D00-000061000000}"/>
            </a:ext>
          </a:extLst>
        </xdr:cNvPr>
        <xdr:cNvSpPr txBox="1"/>
      </xdr:nvSpPr>
      <xdr:spPr>
        <a:xfrm>
          <a:off x="3086744" y="636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xmlns="" id="{00000000-0008-0000-0D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xmlns="" id="{00000000-0008-0000-0D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xmlns="" id="{00000000-0008-0000-0D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xmlns="" id="{00000000-0008-0000-0D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xmlns="" id="{00000000-0008-0000-0D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xmlns="" id="{00000000-0008-0000-0D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xmlns="" id="{00000000-0008-0000-0D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xmlns="" id="{00000000-0008-0000-0D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xmlns="" id="{00000000-0008-0000-0D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xmlns="" id="{00000000-0008-0000-0D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xmlns="" id="{00000000-0008-0000-0D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xmlns="" id="{00000000-0008-0000-0D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xmlns="" id="{00000000-0008-0000-0D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の大型事業整備に係る地方債の発行により、将来負担額は増加傾向にあり、類似団体平均を上回っている。公共施設の老朽化が進む中、新たな施設の建設に係る起債については計画的に発行し、地方債残高の増加抑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xmlns="" id="{00000000-0008-0000-0D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xmlns="" id="{00000000-0008-0000-0D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xmlns="" id="{00000000-0008-0000-0D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a:extLst>
            <a:ext uri="{FF2B5EF4-FFF2-40B4-BE49-F238E27FC236}">
              <a16:creationId xmlns:a16="http://schemas.microsoft.com/office/drawing/2014/main" xmlns="" id="{00000000-0008-0000-0D00-000072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xmlns="" id="{00000000-0008-0000-0D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xmlns="" id="{00000000-0008-0000-0D00-000074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xmlns="" id="{00000000-0008-0000-0D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xmlns="" id="{00000000-0008-0000-0D00-000076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xmlns="" id="{00000000-0008-0000-0D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xmlns="" id="{00000000-0008-0000-0D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xmlns="" id="{00000000-0008-0000-0D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a:extLst>
            <a:ext uri="{FF2B5EF4-FFF2-40B4-BE49-F238E27FC236}">
              <a16:creationId xmlns:a16="http://schemas.microsoft.com/office/drawing/2014/main" xmlns="" id="{00000000-0008-0000-0D00-00007A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xmlns=""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xmlns="" id="{00000000-0008-0000-0D00-00007C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xmlns=""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26" name="直線コネクタ 125">
          <a:extLst>
            <a:ext uri="{FF2B5EF4-FFF2-40B4-BE49-F238E27FC236}">
              <a16:creationId xmlns:a16="http://schemas.microsoft.com/office/drawing/2014/main" xmlns="" id="{00000000-0008-0000-0D00-00007E000000}"/>
            </a:ext>
          </a:extLst>
        </xdr:cNvPr>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a:extLst>
            <a:ext uri="{FF2B5EF4-FFF2-40B4-BE49-F238E27FC236}">
              <a16:creationId xmlns:a16="http://schemas.microsoft.com/office/drawing/2014/main" xmlns="" id="{00000000-0008-0000-0D00-00007F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a:extLst>
            <a:ext uri="{FF2B5EF4-FFF2-40B4-BE49-F238E27FC236}">
              <a16:creationId xmlns:a16="http://schemas.microsoft.com/office/drawing/2014/main" xmlns="" id="{00000000-0008-0000-0D00-000080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29" name="債務償還比率最大値テキスト">
          <a:extLst>
            <a:ext uri="{FF2B5EF4-FFF2-40B4-BE49-F238E27FC236}">
              <a16:creationId xmlns:a16="http://schemas.microsoft.com/office/drawing/2014/main" xmlns="" id="{00000000-0008-0000-0D00-000081000000}"/>
            </a:ext>
          </a:extLst>
        </xdr:cNvPr>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0" name="直線コネクタ 129">
          <a:extLst>
            <a:ext uri="{FF2B5EF4-FFF2-40B4-BE49-F238E27FC236}">
              <a16:creationId xmlns:a16="http://schemas.microsoft.com/office/drawing/2014/main" xmlns="" id="{00000000-0008-0000-0D00-000082000000}"/>
            </a:ext>
          </a:extLst>
        </xdr:cNvPr>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31" name="債務償還比率平均値テキスト">
          <a:extLst>
            <a:ext uri="{FF2B5EF4-FFF2-40B4-BE49-F238E27FC236}">
              <a16:creationId xmlns:a16="http://schemas.microsoft.com/office/drawing/2014/main" xmlns="" id="{00000000-0008-0000-0D00-000083000000}"/>
            </a:ext>
          </a:extLst>
        </xdr:cNvPr>
        <xdr:cNvSpPr txBox="1"/>
      </xdr:nvSpPr>
      <xdr:spPr>
        <a:xfrm>
          <a:off x="14846300" y="6400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2" name="フローチャート: 判断 131">
          <a:extLst>
            <a:ext uri="{FF2B5EF4-FFF2-40B4-BE49-F238E27FC236}">
              <a16:creationId xmlns:a16="http://schemas.microsoft.com/office/drawing/2014/main" xmlns="" id="{00000000-0008-0000-0D00-000084000000}"/>
            </a:ext>
          </a:extLst>
        </xdr:cNvPr>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3" name="フローチャート: 判断 132">
          <a:extLst>
            <a:ext uri="{FF2B5EF4-FFF2-40B4-BE49-F238E27FC236}">
              <a16:creationId xmlns:a16="http://schemas.microsoft.com/office/drawing/2014/main" xmlns="" id="{00000000-0008-0000-0D00-000085000000}"/>
            </a:ext>
          </a:extLst>
        </xdr:cNvPr>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00000000-0008-0000-0D00-00008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00000000-0008-0000-0D00-00008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00000000-0008-0000-0D00-00008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00000000-0008-0000-0D00-00008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00000000-0008-0000-0D00-00008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39998</xdr:rowOff>
    </xdr:from>
    <xdr:to>
      <xdr:col>76</xdr:col>
      <xdr:colOff>73025</xdr:colOff>
      <xdr:row>31</xdr:row>
      <xdr:rowOff>141598</xdr:rowOff>
    </xdr:to>
    <xdr:sp macro="" textlink="">
      <xdr:nvSpPr>
        <xdr:cNvPr id="139" name="楕円 138">
          <a:extLst>
            <a:ext uri="{FF2B5EF4-FFF2-40B4-BE49-F238E27FC236}">
              <a16:creationId xmlns:a16="http://schemas.microsoft.com/office/drawing/2014/main" xmlns="" id="{00000000-0008-0000-0D00-00008B000000}"/>
            </a:ext>
          </a:extLst>
        </xdr:cNvPr>
        <xdr:cNvSpPr/>
      </xdr:nvSpPr>
      <xdr:spPr>
        <a:xfrm>
          <a:off x="14744700" y="61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62875</xdr:rowOff>
    </xdr:from>
    <xdr:ext cx="469744" cy="259045"/>
    <xdr:sp macro="" textlink="">
      <xdr:nvSpPr>
        <xdr:cNvPr id="140" name="債務償還比率該当値テキスト">
          <a:extLst>
            <a:ext uri="{FF2B5EF4-FFF2-40B4-BE49-F238E27FC236}">
              <a16:creationId xmlns:a16="http://schemas.microsoft.com/office/drawing/2014/main" xmlns="" id="{00000000-0008-0000-0D00-00008C000000}"/>
            </a:ext>
          </a:extLst>
        </xdr:cNvPr>
        <xdr:cNvSpPr txBox="1"/>
      </xdr:nvSpPr>
      <xdr:spPr>
        <a:xfrm>
          <a:off x="14846300" y="597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110165</xdr:rowOff>
    </xdr:from>
    <xdr:to>
      <xdr:col>72</xdr:col>
      <xdr:colOff>123825</xdr:colOff>
      <xdr:row>32</xdr:row>
      <xdr:rowOff>40315</xdr:rowOff>
    </xdr:to>
    <xdr:sp macro="" textlink="">
      <xdr:nvSpPr>
        <xdr:cNvPr id="141" name="楕円 140">
          <a:extLst>
            <a:ext uri="{FF2B5EF4-FFF2-40B4-BE49-F238E27FC236}">
              <a16:creationId xmlns:a16="http://schemas.microsoft.com/office/drawing/2014/main" xmlns="" id="{00000000-0008-0000-0D00-00008D000000}"/>
            </a:ext>
          </a:extLst>
        </xdr:cNvPr>
        <xdr:cNvSpPr/>
      </xdr:nvSpPr>
      <xdr:spPr>
        <a:xfrm>
          <a:off x="14033500" y="61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90798</xdr:rowOff>
    </xdr:from>
    <xdr:to>
      <xdr:col>76</xdr:col>
      <xdr:colOff>22225</xdr:colOff>
      <xdr:row>31</xdr:row>
      <xdr:rowOff>160965</xdr:rowOff>
    </xdr:to>
    <xdr:cxnSp macro="">
      <xdr:nvCxnSpPr>
        <xdr:cNvPr id="142" name="直線コネクタ 141">
          <a:extLst>
            <a:ext uri="{FF2B5EF4-FFF2-40B4-BE49-F238E27FC236}">
              <a16:creationId xmlns:a16="http://schemas.microsoft.com/office/drawing/2014/main" xmlns="" id="{00000000-0008-0000-0D00-00008E000000}"/>
            </a:ext>
          </a:extLst>
        </xdr:cNvPr>
        <xdr:cNvCxnSpPr/>
      </xdr:nvCxnSpPr>
      <xdr:spPr>
        <a:xfrm flipV="1">
          <a:off x="14084300" y="6177273"/>
          <a:ext cx="7112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43" name="n_1aveValue債務償還比率">
          <a:extLst>
            <a:ext uri="{FF2B5EF4-FFF2-40B4-BE49-F238E27FC236}">
              <a16:creationId xmlns:a16="http://schemas.microsoft.com/office/drawing/2014/main" xmlns="" id="{00000000-0008-0000-0D00-00008F000000}"/>
            </a:ext>
          </a:extLst>
        </xdr:cNvPr>
        <xdr:cNvSpPr txBox="1"/>
      </xdr:nvSpPr>
      <xdr:spPr>
        <a:xfrm>
          <a:off x="13836727" y="64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56842</xdr:rowOff>
    </xdr:from>
    <xdr:ext cx="469744" cy="259045"/>
    <xdr:sp macro="" textlink="">
      <xdr:nvSpPr>
        <xdr:cNvPr id="144" name="n_1mainValue債務償還比率">
          <a:extLst>
            <a:ext uri="{FF2B5EF4-FFF2-40B4-BE49-F238E27FC236}">
              <a16:creationId xmlns:a16="http://schemas.microsoft.com/office/drawing/2014/main" xmlns="" id="{00000000-0008-0000-0D00-000090000000}"/>
            </a:ext>
          </a:extLst>
        </xdr:cNvPr>
        <xdr:cNvSpPr txBox="1"/>
      </xdr:nvSpPr>
      <xdr:spPr>
        <a:xfrm>
          <a:off x="13836727" y="597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xmlns="" id="{00000000-0008-0000-0D00-00009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xmlns="" id="{00000000-0008-0000-0D00-00009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xmlns="" id="{00000000-0008-0000-0D00-00009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xmlns="" id="{00000000-0008-0000-0D00-00009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xmlns="" id="{00000000-0008-0000-0D00-00009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xmlns="" id="{00000000-0008-0000-0D00-00009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3,254
3,222
199.18
3,747,852
3,512,694
157,320
2,129,750
3,673,616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a16="http://schemas.microsoft.com/office/drawing/2014/main" xmlns="" id="{00000000-0008-0000-0E00-000038000000}"/>
            </a:ext>
          </a:extLst>
        </xdr:cNvPr>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0000000-0008-0000-0E00-000039000000}"/>
            </a:ext>
          </a:extLst>
        </xdr:cNvPr>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a16="http://schemas.microsoft.com/office/drawing/2014/main" xmlns="" id="{00000000-0008-0000-0E00-00003A000000}"/>
            </a:ext>
          </a:extLst>
        </xdr:cNvPr>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0000000-0008-0000-0E00-00003B000000}"/>
            </a:ext>
          </a:extLst>
        </xdr:cNvPr>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a16="http://schemas.microsoft.com/office/drawing/2014/main" xmlns="" id="{00000000-0008-0000-0E00-00003C000000}"/>
            </a:ext>
          </a:extLst>
        </xdr:cNvPr>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00000000-0008-0000-0E00-00003D000000}"/>
            </a:ext>
          </a:extLst>
        </xdr:cNvPr>
        <xdr:cNvSpPr txBox="1"/>
      </xdr:nvSpPr>
      <xdr:spPr>
        <a:xfrm>
          <a:off x="4673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xmlns="" id="{00000000-0008-0000-0E00-00003E000000}"/>
            </a:ext>
          </a:extLst>
        </xdr:cNvPr>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a16="http://schemas.microsoft.com/office/drawing/2014/main" xmlns="" id="{00000000-0008-0000-0E00-00003F000000}"/>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xmlns="" id="{00000000-0008-0000-0E00-000040000000}"/>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a:extLst>
            <a:ext uri="{FF2B5EF4-FFF2-40B4-BE49-F238E27FC236}">
              <a16:creationId xmlns:a16="http://schemas.microsoft.com/office/drawing/2014/main" xmlns="" id="{00000000-0008-0000-0E00-000041000000}"/>
            </a:ext>
          </a:extLst>
        </xdr:cNvPr>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1" name="楕円 70">
          <a:extLst>
            <a:ext uri="{FF2B5EF4-FFF2-40B4-BE49-F238E27FC236}">
              <a16:creationId xmlns:a16="http://schemas.microsoft.com/office/drawing/2014/main" xmlns="" id="{00000000-0008-0000-0E00-000047000000}"/>
            </a:ext>
          </a:extLst>
        </xdr:cNvPr>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3827</xdr:rowOff>
    </xdr:from>
    <xdr:ext cx="405111" cy="259045"/>
    <xdr:sp macro="" textlink="">
      <xdr:nvSpPr>
        <xdr:cNvPr id="72" name="【道路】&#10;有形固定資産減価償却率該当値テキスト">
          <a:extLst>
            <a:ext uri="{FF2B5EF4-FFF2-40B4-BE49-F238E27FC236}">
              <a16:creationId xmlns:a16="http://schemas.microsoft.com/office/drawing/2014/main" xmlns="" id="{00000000-0008-0000-0E00-000048000000}"/>
            </a:ext>
          </a:extLst>
        </xdr:cNvPr>
        <xdr:cNvSpPr txBox="1"/>
      </xdr:nvSpPr>
      <xdr:spPr>
        <a:xfrm>
          <a:off x="4673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63500</xdr:rowOff>
    </xdr:from>
    <xdr:to>
      <xdr:col>20</xdr:col>
      <xdr:colOff>38100</xdr:colOff>
      <xdr:row>38</xdr:row>
      <xdr:rowOff>165100</xdr:rowOff>
    </xdr:to>
    <xdr:sp macro="" textlink="">
      <xdr:nvSpPr>
        <xdr:cNvPr id="73" name="楕円 72">
          <a:extLst>
            <a:ext uri="{FF2B5EF4-FFF2-40B4-BE49-F238E27FC236}">
              <a16:creationId xmlns:a16="http://schemas.microsoft.com/office/drawing/2014/main" xmlns="" id="{00000000-0008-0000-0E00-000049000000}"/>
            </a:ext>
          </a:extLst>
        </xdr:cNvPr>
        <xdr:cNvSpPr/>
      </xdr:nvSpPr>
      <xdr:spPr>
        <a:xfrm>
          <a:off x="3746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114300</xdr:rowOff>
    </xdr:to>
    <xdr:cxnSp macro="">
      <xdr:nvCxnSpPr>
        <xdr:cNvPr id="74" name="直線コネクタ 73">
          <a:extLst>
            <a:ext uri="{FF2B5EF4-FFF2-40B4-BE49-F238E27FC236}">
              <a16:creationId xmlns:a16="http://schemas.microsoft.com/office/drawing/2014/main" xmlns="" id="{00000000-0008-0000-0E00-00004A000000}"/>
            </a:ext>
          </a:extLst>
        </xdr:cNvPr>
        <xdr:cNvCxnSpPr/>
      </xdr:nvCxnSpPr>
      <xdr:spPr>
        <a:xfrm flipV="1">
          <a:off x="3797300" y="6591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101600</xdr:rowOff>
    </xdr:from>
    <xdr:to>
      <xdr:col>15</xdr:col>
      <xdr:colOff>101600</xdr:colOff>
      <xdr:row>39</xdr:row>
      <xdr:rowOff>31750</xdr:rowOff>
    </xdr:to>
    <xdr:sp macro="" textlink="">
      <xdr:nvSpPr>
        <xdr:cNvPr id="75" name="楕円 74">
          <a:extLst>
            <a:ext uri="{FF2B5EF4-FFF2-40B4-BE49-F238E27FC236}">
              <a16:creationId xmlns:a16="http://schemas.microsoft.com/office/drawing/2014/main" xmlns="" id="{00000000-0008-0000-0E00-00004B000000}"/>
            </a:ext>
          </a:extLst>
        </xdr:cNvPr>
        <xdr:cNvSpPr/>
      </xdr:nvSpPr>
      <xdr:spPr>
        <a:xfrm>
          <a:off x="2857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114300</xdr:rowOff>
    </xdr:from>
    <xdr:to>
      <xdr:col>19</xdr:col>
      <xdr:colOff>177800</xdr:colOff>
      <xdr:row>38</xdr:row>
      <xdr:rowOff>152400</xdr:rowOff>
    </xdr:to>
    <xdr:cxnSp macro="">
      <xdr:nvCxnSpPr>
        <xdr:cNvPr id="76" name="直線コネクタ 75">
          <a:extLst>
            <a:ext uri="{FF2B5EF4-FFF2-40B4-BE49-F238E27FC236}">
              <a16:creationId xmlns:a16="http://schemas.microsoft.com/office/drawing/2014/main" xmlns="" id="{00000000-0008-0000-0E00-00004C000000}"/>
            </a:ext>
          </a:extLst>
        </xdr:cNvPr>
        <xdr:cNvCxnSpPr/>
      </xdr:nvCxnSpPr>
      <xdr:spPr>
        <a:xfrm flipV="1">
          <a:off x="2908300" y="662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7" name="n_1aveValue【道路】&#10;有形固定資産減価償却率">
          <a:extLst>
            <a:ext uri="{FF2B5EF4-FFF2-40B4-BE49-F238E27FC236}">
              <a16:creationId xmlns:a16="http://schemas.microsoft.com/office/drawing/2014/main" xmlns="" id="{00000000-0008-0000-0E00-00004D000000}"/>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8" name="n_2aveValue【道路】&#10;有形固定資産減価償却率">
          <a:extLst>
            <a:ext uri="{FF2B5EF4-FFF2-40B4-BE49-F238E27FC236}">
              <a16:creationId xmlns:a16="http://schemas.microsoft.com/office/drawing/2014/main" xmlns="" id="{00000000-0008-0000-0E00-00004E000000}"/>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79" name="n_3aveValue【道路】&#10;有形固定資産減価償却率">
          <a:extLst>
            <a:ext uri="{FF2B5EF4-FFF2-40B4-BE49-F238E27FC236}">
              <a16:creationId xmlns:a16="http://schemas.microsoft.com/office/drawing/2014/main" xmlns="" id="{00000000-0008-0000-0E00-00004F000000}"/>
            </a:ext>
          </a:extLst>
        </xdr:cNvPr>
        <xdr:cNvSpPr txBox="1"/>
      </xdr:nvSpPr>
      <xdr:spPr>
        <a:xfrm>
          <a:off x="1816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156227</xdr:rowOff>
    </xdr:from>
    <xdr:ext cx="405111" cy="259045"/>
    <xdr:sp macro="" textlink="">
      <xdr:nvSpPr>
        <xdr:cNvPr id="80" name="n_1mainValue【道路】&#10;有形固定資産減価償却率">
          <a:extLst>
            <a:ext uri="{FF2B5EF4-FFF2-40B4-BE49-F238E27FC236}">
              <a16:creationId xmlns:a16="http://schemas.microsoft.com/office/drawing/2014/main" xmlns="" id="{00000000-0008-0000-0E00-000050000000}"/>
            </a:ext>
          </a:extLst>
        </xdr:cNvPr>
        <xdr:cNvSpPr txBox="1"/>
      </xdr:nvSpPr>
      <xdr:spPr>
        <a:xfrm>
          <a:off x="35820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22877</xdr:rowOff>
    </xdr:from>
    <xdr:ext cx="405111" cy="259045"/>
    <xdr:sp macro="" textlink="">
      <xdr:nvSpPr>
        <xdr:cNvPr id="81" name="n_2mainValue【道路】&#10;有形固定資産減価償却率">
          <a:extLst>
            <a:ext uri="{FF2B5EF4-FFF2-40B4-BE49-F238E27FC236}">
              <a16:creationId xmlns:a16="http://schemas.microsoft.com/office/drawing/2014/main" xmlns="" id="{00000000-0008-0000-0E00-000051000000}"/>
            </a:ext>
          </a:extLst>
        </xdr:cNvPr>
        <xdr:cNvSpPr txBox="1"/>
      </xdr:nvSpPr>
      <xdr:spPr>
        <a:xfrm>
          <a:off x="2705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xmlns=""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xmlns=""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xmlns=""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xmlns=""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xmlns=""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xmlns=""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xmlns=""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xmlns=""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xmlns=""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xmlns=""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xmlns="" id="{00000000-0008-0000-0E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xmlns="" id="{00000000-0008-0000-0E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xmlns="" id="{00000000-0008-0000-0E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xmlns="" id="{00000000-0008-0000-0E00-00005F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xmlns="" id="{00000000-0008-0000-0E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a:extLst>
            <a:ext uri="{FF2B5EF4-FFF2-40B4-BE49-F238E27FC236}">
              <a16:creationId xmlns:a16="http://schemas.microsoft.com/office/drawing/2014/main" xmlns="" id="{00000000-0008-0000-0E00-000061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xmlns="" id="{00000000-0008-0000-0E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a:extLst>
            <a:ext uri="{FF2B5EF4-FFF2-40B4-BE49-F238E27FC236}">
              <a16:creationId xmlns:a16="http://schemas.microsoft.com/office/drawing/2014/main" xmlns="" id="{00000000-0008-0000-0E00-000063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xmlns="" id="{00000000-0008-0000-0E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xmlns="" id="{00000000-0008-0000-0E00-000065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xmlns="" id="{00000000-0008-0000-0E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xmlns="" id="{00000000-0008-0000-0E00-000067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xmlns="" id="{00000000-0008-0000-0E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5" name="直線コネクタ 104">
          <a:extLst>
            <a:ext uri="{FF2B5EF4-FFF2-40B4-BE49-F238E27FC236}">
              <a16:creationId xmlns:a16="http://schemas.microsoft.com/office/drawing/2014/main" xmlns="" id="{00000000-0008-0000-0E00-000069000000}"/>
            </a:ext>
          </a:extLst>
        </xdr:cNvPr>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6" name="【道路】&#10;一人当たり延長最小値テキスト">
          <a:extLst>
            <a:ext uri="{FF2B5EF4-FFF2-40B4-BE49-F238E27FC236}">
              <a16:creationId xmlns:a16="http://schemas.microsoft.com/office/drawing/2014/main" xmlns="" id="{00000000-0008-0000-0E00-00006A000000}"/>
            </a:ext>
          </a:extLst>
        </xdr:cNvPr>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07" name="直線コネクタ 106">
          <a:extLst>
            <a:ext uri="{FF2B5EF4-FFF2-40B4-BE49-F238E27FC236}">
              <a16:creationId xmlns:a16="http://schemas.microsoft.com/office/drawing/2014/main" xmlns="" id="{00000000-0008-0000-0E00-00006B000000}"/>
            </a:ext>
          </a:extLst>
        </xdr:cNvPr>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08" name="【道路】&#10;一人当たり延長最大値テキスト">
          <a:extLst>
            <a:ext uri="{FF2B5EF4-FFF2-40B4-BE49-F238E27FC236}">
              <a16:creationId xmlns:a16="http://schemas.microsoft.com/office/drawing/2014/main" xmlns="" id="{00000000-0008-0000-0E00-00006C000000}"/>
            </a:ext>
          </a:extLst>
        </xdr:cNvPr>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09" name="直線コネクタ 108">
          <a:extLst>
            <a:ext uri="{FF2B5EF4-FFF2-40B4-BE49-F238E27FC236}">
              <a16:creationId xmlns:a16="http://schemas.microsoft.com/office/drawing/2014/main" xmlns="" id="{00000000-0008-0000-0E00-00006D000000}"/>
            </a:ext>
          </a:extLst>
        </xdr:cNvPr>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140670</xdr:rowOff>
    </xdr:from>
    <xdr:ext cx="534377" cy="259045"/>
    <xdr:sp macro="" textlink="">
      <xdr:nvSpPr>
        <xdr:cNvPr id="110" name="【道路】&#10;一人当たり延長平均値テキスト">
          <a:extLst>
            <a:ext uri="{FF2B5EF4-FFF2-40B4-BE49-F238E27FC236}">
              <a16:creationId xmlns:a16="http://schemas.microsoft.com/office/drawing/2014/main" xmlns="" id="{00000000-0008-0000-0E00-00006E000000}"/>
            </a:ext>
          </a:extLst>
        </xdr:cNvPr>
        <xdr:cNvSpPr txBox="1"/>
      </xdr:nvSpPr>
      <xdr:spPr>
        <a:xfrm>
          <a:off x="10515600" y="66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1" name="フローチャート: 判断 110">
          <a:extLst>
            <a:ext uri="{FF2B5EF4-FFF2-40B4-BE49-F238E27FC236}">
              <a16:creationId xmlns:a16="http://schemas.microsoft.com/office/drawing/2014/main" xmlns="" id="{00000000-0008-0000-0E00-00006F000000}"/>
            </a:ext>
          </a:extLst>
        </xdr:cNvPr>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2" name="フローチャート: 判断 111">
          <a:extLst>
            <a:ext uri="{FF2B5EF4-FFF2-40B4-BE49-F238E27FC236}">
              <a16:creationId xmlns:a16="http://schemas.microsoft.com/office/drawing/2014/main" xmlns="" id="{00000000-0008-0000-0E00-000070000000}"/>
            </a:ext>
          </a:extLst>
        </xdr:cNvPr>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3" name="フローチャート: 判断 112">
          <a:extLst>
            <a:ext uri="{FF2B5EF4-FFF2-40B4-BE49-F238E27FC236}">
              <a16:creationId xmlns:a16="http://schemas.microsoft.com/office/drawing/2014/main" xmlns="" id="{00000000-0008-0000-0E00-000071000000}"/>
            </a:ext>
          </a:extLst>
        </xdr:cNvPr>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4" name="フローチャート: 判断 113">
          <a:extLst>
            <a:ext uri="{FF2B5EF4-FFF2-40B4-BE49-F238E27FC236}">
              <a16:creationId xmlns:a16="http://schemas.microsoft.com/office/drawing/2014/main" xmlns="" id="{00000000-0008-0000-0E00-000072000000}"/>
            </a:ext>
          </a:extLst>
        </xdr:cNvPr>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0000000-0008-0000-0E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E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E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E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E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63584</xdr:rowOff>
    </xdr:from>
    <xdr:to>
      <xdr:col>55</xdr:col>
      <xdr:colOff>50800</xdr:colOff>
      <xdr:row>40</xdr:row>
      <xdr:rowOff>165184</xdr:rowOff>
    </xdr:to>
    <xdr:sp macro="" textlink="">
      <xdr:nvSpPr>
        <xdr:cNvPr id="120" name="楕円 119">
          <a:extLst>
            <a:ext uri="{FF2B5EF4-FFF2-40B4-BE49-F238E27FC236}">
              <a16:creationId xmlns:a16="http://schemas.microsoft.com/office/drawing/2014/main" xmlns="" id="{00000000-0008-0000-0E00-000078000000}"/>
            </a:ext>
          </a:extLst>
        </xdr:cNvPr>
        <xdr:cNvSpPr/>
      </xdr:nvSpPr>
      <xdr:spPr>
        <a:xfrm>
          <a:off x="10426700" y="69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42011</xdr:rowOff>
    </xdr:from>
    <xdr:ext cx="534377" cy="259045"/>
    <xdr:sp macro="" textlink="">
      <xdr:nvSpPr>
        <xdr:cNvPr id="121" name="【道路】&#10;一人当たり延長該当値テキスト">
          <a:extLst>
            <a:ext uri="{FF2B5EF4-FFF2-40B4-BE49-F238E27FC236}">
              <a16:creationId xmlns:a16="http://schemas.microsoft.com/office/drawing/2014/main" xmlns="" id="{00000000-0008-0000-0E00-000079000000}"/>
            </a:ext>
          </a:extLst>
        </xdr:cNvPr>
        <xdr:cNvSpPr txBox="1"/>
      </xdr:nvSpPr>
      <xdr:spPr>
        <a:xfrm>
          <a:off x="10515600" y="69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70838</xdr:rowOff>
    </xdr:from>
    <xdr:to>
      <xdr:col>50</xdr:col>
      <xdr:colOff>165100</xdr:colOff>
      <xdr:row>41</xdr:row>
      <xdr:rowOff>988</xdr:rowOff>
    </xdr:to>
    <xdr:sp macro="" textlink="">
      <xdr:nvSpPr>
        <xdr:cNvPr id="122" name="楕円 121">
          <a:extLst>
            <a:ext uri="{FF2B5EF4-FFF2-40B4-BE49-F238E27FC236}">
              <a16:creationId xmlns:a16="http://schemas.microsoft.com/office/drawing/2014/main" xmlns="" id="{00000000-0008-0000-0E00-00007A000000}"/>
            </a:ext>
          </a:extLst>
        </xdr:cNvPr>
        <xdr:cNvSpPr/>
      </xdr:nvSpPr>
      <xdr:spPr>
        <a:xfrm>
          <a:off x="9588500" y="692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114384</xdr:rowOff>
    </xdr:from>
    <xdr:to>
      <xdr:col>55</xdr:col>
      <xdr:colOff>0</xdr:colOff>
      <xdr:row>40</xdr:row>
      <xdr:rowOff>121638</xdr:rowOff>
    </xdr:to>
    <xdr:cxnSp macro="">
      <xdr:nvCxnSpPr>
        <xdr:cNvPr id="123" name="直線コネクタ 122">
          <a:extLst>
            <a:ext uri="{FF2B5EF4-FFF2-40B4-BE49-F238E27FC236}">
              <a16:creationId xmlns:a16="http://schemas.microsoft.com/office/drawing/2014/main" xmlns="" id="{00000000-0008-0000-0E00-00007B000000}"/>
            </a:ext>
          </a:extLst>
        </xdr:cNvPr>
        <xdr:cNvCxnSpPr/>
      </xdr:nvCxnSpPr>
      <xdr:spPr>
        <a:xfrm flipV="1">
          <a:off x="9639300" y="6972384"/>
          <a:ext cx="838200" cy="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77406</xdr:rowOff>
    </xdr:from>
    <xdr:to>
      <xdr:col>46</xdr:col>
      <xdr:colOff>38100</xdr:colOff>
      <xdr:row>41</xdr:row>
      <xdr:rowOff>7556</xdr:rowOff>
    </xdr:to>
    <xdr:sp macro="" textlink="">
      <xdr:nvSpPr>
        <xdr:cNvPr id="124" name="楕円 123">
          <a:extLst>
            <a:ext uri="{FF2B5EF4-FFF2-40B4-BE49-F238E27FC236}">
              <a16:creationId xmlns:a16="http://schemas.microsoft.com/office/drawing/2014/main" xmlns="" id="{00000000-0008-0000-0E00-00007C000000}"/>
            </a:ext>
          </a:extLst>
        </xdr:cNvPr>
        <xdr:cNvSpPr/>
      </xdr:nvSpPr>
      <xdr:spPr>
        <a:xfrm>
          <a:off x="8699500" y="69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121638</xdr:rowOff>
    </xdr:from>
    <xdr:to>
      <xdr:col>50</xdr:col>
      <xdr:colOff>114300</xdr:colOff>
      <xdr:row>40</xdr:row>
      <xdr:rowOff>128206</xdr:rowOff>
    </xdr:to>
    <xdr:cxnSp macro="">
      <xdr:nvCxnSpPr>
        <xdr:cNvPr id="125" name="直線コネクタ 124">
          <a:extLst>
            <a:ext uri="{FF2B5EF4-FFF2-40B4-BE49-F238E27FC236}">
              <a16:creationId xmlns:a16="http://schemas.microsoft.com/office/drawing/2014/main" xmlns="" id="{00000000-0008-0000-0E00-00007D000000}"/>
            </a:ext>
          </a:extLst>
        </xdr:cNvPr>
        <xdr:cNvCxnSpPr/>
      </xdr:nvCxnSpPr>
      <xdr:spPr>
        <a:xfrm flipV="1">
          <a:off x="8750300" y="6979638"/>
          <a:ext cx="889000" cy="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40863</xdr:rowOff>
    </xdr:from>
    <xdr:ext cx="534377" cy="259045"/>
    <xdr:sp macro="" textlink="">
      <xdr:nvSpPr>
        <xdr:cNvPr id="126" name="n_1aveValue【道路】&#10;一人当たり延長">
          <a:extLst>
            <a:ext uri="{FF2B5EF4-FFF2-40B4-BE49-F238E27FC236}">
              <a16:creationId xmlns:a16="http://schemas.microsoft.com/office/drawing/2014/main" xmlns="" id="{00000000-0008-0000-0E00-00007E000000}"/>
            </a:ext>
          </a:extLst>
        </xdr:cNvPr>
        <xdr:cNvSpPr txBox="1"/>
      </xdr:nvSpPr>
      <xdr:spPr>
        <a:xfrm>
          <a:off x="93594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36085</xdr:rowOff>
    </xdr:from>
    <xdr:ext cx="534377" cy="259045"/>
    <xdr:sp macro="" textlink="">
      <xdr:nvSpPr>
        <xdr:cNvPr id="127" name="n_2aveValue【道路】&#10;一人当たり延長">
          <a:extLst>
            <a:ext uri="{FF2B5EF4-FFF2-40B4-BE49-F238E27FC236}">
              <a16:creationId xmlns:a16="http://schemas.microsoft.com/office/drawing/2014/main" xmlns="" id="{00000000-0008-0000-0E00-00007F000000}"/>
            </a:ext>
          </a:extLst>
        </xdr:cNvPr>
        <xdr:cNvSpPr txBox="1"/>
      </xdr:nvSpPr>
      <xdr:spPr>
        <a:xfrm>
          <a:off x="8483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30690</xdr:rowOff>
    </xdr:from>
    <xdr:ext cx="534377" cy="259045"/>
    <xdr:sp macro="" textlink="">
      <xdr:nvSpPr>
        <xdr:cNvPr id="128" name="n_3aveValue【道路】&#10;一人当たり延長">
          <a:extLst>
            <a:ext uri="{FF2B5EF4-FFF2-40B4-BE49-F238E27FC236}">
              <a16:creationId xmlns:a16="http://schemas.microsoft.com/office/drawing/2014/main" xmlns="" id="{00000000-0008-0000-0E00-000080000000}"/>
            </a:ext>
          </a:extLst>
        </xdr:cNvPr>
        <xdr:cNvSpPr txBox="1"/>
      </xdr:nvSpPr>
      <xdr:spPr>
        <a:xfrm>
          <a:off x="7594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163565</xdr:rowOff>
    </xdr:from>
    <xdr:ext cx="534377" cy="259045"/>
    <xdr:sp macro="" textlink="">
      <xdr:nvSpPr>
        <xdr:cNvPr id="129" name="n_1mainValue【道路】&#10;一人当たり延長">
          <a:extLst>
            <a:ext uri="{FF2B5EF4-FFF2-40B4-BE49-F238E27FC236}">
              <a16:creationId xmlns:a16="http://schemas.microsoft.com/office/drawing/2014/main" xmlns="" id="{00000000-0008-0000-0E00-000081000000}"/>
            </a:ext>
          </a:extLst>
        </xdr:cNvPr>
        <xdr:cNvSpPr txBox="1"/>
      </xdr:nvSpPr>
      <xdr:spPr>
        <a:xfrm>
          <a:off x="9359411" y="702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170133</xdr:rowOff>
    </xdr:from>
    <xdr:ext cx="534377" cy="259045"/>
    <xdr:sp macro="" textlink="">
      <xdr:nvSpPr>
        <xdr:cNvPr id="130" name="n_2mainValue【道路】&#10;一人当たり延長">
          <a:extLst>
            <a:ext uri="{FF2B5EF4-FFF2-40B4-BE49-F238E27FC236}">
              <a16:creationId xmlns:a16="http://schemas.microsoft.com/office/drawing/2014/main" xmlns="" id="{00000000-0008-0000-0E00-000082000000}"/>
            </a:ext>
          </a:extLst>
        </xdr:cNvPr>
        <xdr:cNvSpPr txBox="1"/>
      </xdr:nvSpPr>
      <xdr:spPr>
        <a:xfrm>
          <a:off x="8483111" y="70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xmlns="" id="{00000000-0008-0000-0E00-00008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xmlns="" id="{00000000-0008-0000-0E00-00008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xmlns="" id="{00000000-0008-0000-0E00-00008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xmlns="" id="{00000000-0008-0000-0E00-00008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xmlns="" id="{00000000-0008-0000-0E00-00008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xmlns="" id="{00000000-0008-0000-0E00-00008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xmlns="" id="{00000000-0008-0000-0E00-00008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xmlns="" id="{00000000-0008-0000-0E00-00008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xmlns="" id="{00000000-0008-0000-0E00-00008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xmlns="" id="{00000000-0008-0000-0E00-00008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a:extLst>
            <a:ext uri="{FF2B5EF4-FFF2-40B4-BE49-F238E27FC236}">
              <a16:creationId xmlns:a16="http://schemas.microsoft.com/office/drawing/2014/main" xmlns="" id="{00000000-0008-0000-0E00-00008D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a:extLst>
            <a:ext uri="{FF2B5EF4-FFF2-40B4-BE49-F238E27FC236}">
              <a16:creationId xmlns:a16="http://schemas.microsoft.com/office/drawing/2014/main" xmlns="" id="{00000000-0008-0000-0E00-00008E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a:extLst>
            <a:ext uri="{FF2B5EF4-FFF2-40B4-BE49-F238E27FC236}">
              <a16:creationId xmlns:a16="http://schemas.microsoft.com/office/drawing/2014/main" xmlns="" id="{00000000-0008-0000-0E00-00008F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a:extLst>
            <a:ext uri="{FF2B5EF4-FFF2-40B4-BE49-F238E27FC236}">
              <a16:creationId xmlns:a16="http://schemas.microsoft.com/office/drawing/2014/main" xmlns="" id="{00000000-0008-0000-0E00-000090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a:extLst>
            <a:ext uri="{FF2B5EF4-FFF2-40B4-BE49-F238E27FC236}">
              <a16:creationId xmlns:a16="http://schemas.microsoft.com/office/drawing/2014/main" xmlns="" id="{00000000-0008-0000-0E00-000091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a:extLst>
            <a:ext uri="{FF2B5EF4-FFF2-40B4-BE49-F238E27FC236}">
              <a16:creationId xmlns:a16="http://schemas.microsoft.com/office/drawing/2014/main" xmlns="" id="{00000000-0008-0000-0E00-000092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a:extLst>
            <a:ext uri="{FF2B5EF4-FFF2-40B4-BE49-F238E27FC236}">
              <a16:creationId xmlns:a16="http://schemas.microsoft.com/office/drawing/2014/main" xmlns="" id="{00000000-0008-0000-0E00-000093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a:extLst>
            <a:ext uri="{FF2B5EF4-FFF2-40B4-BE49-F238E27FC236}">
              <a16:creationId xmlns:a16="http://schemas.microsoft.com/office/drawing/2014/main" xmlns="" id="{00000000-0008-0000-0E00-000094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a:extLst>
            <a:ext uri="{FF2B5EF4-FFF2-40B4-BE49-F238E27FC236}">
              <a16:creationId xmlns:a16="http://schemas.microsoft.com/office/drawing/2014/main" xmlns="" id="{00000000-0008-0000-0E00-000095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xmlns="" id="{00000000-0008-0000-0E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xmlns="" id="{00000000-0008-0000-0E00-00009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xmlns="" id="{00000000-0008-0000-0E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3" name="直線コネクタ 152">
          <a:extLst>
            <a:ext uri="{FF2B5EF4-FFF2-40B4-BE49-F238E27FC236}">
              <a16:creationId xmlns:a16="http://schemas.microsoft.com/office/drawing/2014/main" xmlns="" id="{00000000-0008-0000-0E00-000099000000}"/>
            </a:ext>
          </a:extLst>
        </xdr:cNvPr>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xmlns="" id="{00000000-0008-0000-0E00-00009A000000}"/>
            </a:ext>
          </a:extLst>
        </xdr:cNvPr>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55" name="直線コネクタ 154">
          <a:extLst>
            <a:ext uri="{FF2B5EF4-FFF2-40B4-BE49-F238E27FC236}">
              <a16:creationId xmlns:a16="http://schemas.microsoft.com/office/drawing/2014/main" xmlns="" id="{00000000-0008-0000-0E00-00009B000000}"/>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xmlns="" id="{00000000-0008-0000-0E00-00009C000000}"/>
            </a:ext>
          </a:extLst>
        </xdr:cNvPr>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57" name="直線コネクタ 156">
          <a:extLst>
            <a:ext uri="{FF2B5EF4-FFF2-40B4-BE49-F238E27FC236}">
              <a16:creationId xmlns:a16="http://schemas.microsoft.com/office/drawing/2014/main" xmlns="" id="{00000000-0008-0000-0E00-00009D000000}"/>
            </a:ext>
          </a:extLst>
        </xdr:cNvPr>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169943</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xmlns="" id="{00000000-0008-0000-0E00-00009E000000}"/>
            </a:ext>
          </a:extLst>
        </xdr:cNvPr>
        <xdr:cNvSpPr txBox="1"/>
      </xdr:nvSpPr>
      <xdr:spPr>
        <a:xfrm>
          <a:off x="4673600" y="9942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59" name="フローチャート: 判断 158">
          <a:extLst>
            <a:ext uri="{FF2B5EF4-FFF2-40B4-BE49-F238E27FC236}">
              <a16:creationId xmlns:a16="http://schemas.microsoft.com/office/drawing/2014/main" xmlns="" id="{00000000-0008-0000-0E00-00009F000000}"/>
            </a:ext>
          </a:extLst>
        </xdr:cNvPr>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0" name="フローチャート: 判断 159">
          <a:extLst>
            <a:ext uri="{FF2B5EF4-FFF2-40B4-BE49-F238E27FC236}">
              <a16:creationId xmlns:a16="http://schemas.microsoft.com/office/drawing/2014/main" xmlns="" id="{00000000-0008-0000-0E00-0000A0000000}"/>
            </a:ext>
          </a:extLst>
        </xdr:cNvPr>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1" name="フローチャート: 判断 160">
          <a:extLst>
            <a:ext uri="{FF2B5EF4-FFF2-40B4-BE49-F238E27FC236}">
              <a16:creationId xmlns:a16="http://schemas.microsoft.com/office/drawing/2014/main" xmlns="" id="{00000000-0008-0000-0E00-0000A1000000}"/>
            </a:ext>
          </a:extLst>
        </xdr:cNvPr>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2" name="フローチャート: 判断 161">
          <a:extLst>
            <a:ext uri="{FF2B5EF4-FFF2-40B4-BE49-F238E27FC236}">
              <a16:creationId xmlns:a16="http://schemas.microsoft.com/office/drawing/2014/main" xmlns="" id="{00000000-0008-0000-0E00-0000A2000000}"/>
            </a:ext>
          </a:extLst>
        </xdr:cNvPr>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xmlns="" id="{00000000-0008-0000-0E00-0000A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xmlns="" id="{00000000-0008-0000-0E00-0000A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xmlns="" id="{00000000-0008-0000-0E00-0000A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00000000-0008-0000-0E00-0000A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00000000-0008-0000-0E00-0000A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68" name="楕円 167">
          <a:extLst>
            <a:ext uri="{FF2B5EF4-FFF2-40B4-BE49-F238E27FC236}">
              <a16:creationId xmlns:a16="http://schemas.microsoft.com/office/drawing/2014/main" xmlns="" id="{00000000-0008-0000-0E00-0000A8000000}"/>
            </a:ext>
          </a:extLst>
        </xdr:cNvPr>
        <xdr:cNvSpPr/>
      </xdr:nvSpPr>
      <xdr:spPr>
        <a:xfrm>
          <a:off x="4584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132097</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xmlns="" id="{00000000-0008-0000-0E00-0000A9000000}"/>
            </a:ext>
          </a:extLst>
        </xdr:cNvPr>
        <xdr:cNvSpPr txBox="1"/>
      </xdr:nvSpPr>
      <xdr:spPr>
        <a:xfrm>
          <a:off x="46736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145796</xdr:rowOff>
    </xdr:from>
    <xdr:to>
      <xdr:col>20</xdr:col>
      <xdr:colOff>38100</xdr:colOff>
      <xdr:row>58</xdr:row>
      <xdr:rowOff>75946</xdr:rowOff>
    </xdr:to>
    <xdr:sp macro="" textlink="">
      <xdr:nvSpPr>
        <xdr:cNvPr id="170" name="楕円 169">
          <a:extLst>
            <a:ext uri="{FF2B5EF4-FFF2-40B4-BE49-F238E27FC236}">
              <a16:creationId xmlns:a16="http://schemas.microsoft.com/office/drawing/2014/main" xmlns="" id="{00000000-0008-0000-0E00-0000AA000000}"/>
            </a:ext>
          </a:extLst>
        </xdr:cNvPr>
        <xdr:cNvSpPr/>
      </xdr:nvSpPr>
      <xdr:spPr>
        <a:xfrm>
          <a:off x="3746500" y="99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160020</xdr:rowOff>
    </xdr:from>
    <xdr:to>
      <xdr:col>24</xdr:col>
      <xdr:colOff>63500</xdr:colOff>
      <xdr:row>58</xdr:row>
      <xdr:rowOff>25146</xdr:rowOff>
    </xdr:to>
    <xdr:cxnSp macro="">
      <xdr:nvCxnSpPr>
        <xdr:cNvPr id="171" name="直線コネクタ 170">
          <a:extLst>
            <a:ext uri="{FF2B5EF4-FFF2-40B4-BE49-F238E27FC236}">
              <a16:creationId xmlns:a16="http://schemas.microsoft.com/office/drawing/2014/main" xmlns="" id="{00000000-0008-0000-0E00-0000AB000000}"/>
            </a:ext>
          </a:extLst>
        </xdr:cNvPr>
        <xdr:cNvCxnSpPr/>
      </xdr:nvCxnSpPr>
      <xdr:spPr>
        <a:xfrm flipV="1">
          <a:off x="3797300" y="993267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10922</xdr:rowOff>
    </xdr:from>
    <xdr:to>
      <xdr:col>15</xdr:col>
      <xdr:colOff>101600</xdr:colOff>
      <xdr:row>58</xdr:row>
      <xdr:rowOff>112522</xdr:rowOff>
    </xdr:to>
    <xdr:sp macro="" textlink="">
      <xdr:nvSpPr>
        <xdr:cNvPr id="172" name="楕円 171">
          <a:extLst>
            <a:ext uri="{FF2B5EF4-FFF2-40B4-BE49-F238E27FC236}">
              <a16:creationId xmlns:a16="http://schemas.microsoft.com/office/drawing/2014/main" xmlns="" id="{00000000-0008-0000-0E00-0000AC000000}"/>
            </a:ext>
          </a:extLst>
        </xdr:cNvPr>
        <xdr:cNvSpPr/>
      </xdr:nvSpPr>
      <xdr:spPr>
        <a:xfrm>
          <a:off x="285750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25146</xdr:rowOff>
    </xdr:from>
    <xdr:to>
      <xdr:col>19</xdr:col>
      <xdr:colOff>177800</xdr:colOff>
      <xdr:row>58</xdr:row>
      <xdr:rowOff>61722</xdr:rowOff>
    </xdr:to>
    <xdr:cxnSp macro="">
      <xdr:nvCxnSpPr>
        <xdr:cNvPr id="173" name="直線コネクタ 172">
          <a:extLst>
            <a:ext uri="{FF2B5EF4-FFF2-40B4-BE49-F238E27FC236}">
              <a16:creationId xmlns:a16="http://schemas.microsoft.com/office/drawing/2014/main" xmlns="" id="{00000000-0008-0000-0E00-0000AD000000}"/>
            </a:ext>
          </a:extLst>
        </xdr:cNvPr>
        <xdr:cNvCxnSpPr/>
      </xdr:nvCxnSpPr>
      <xdr:spPr>
        <a:xfrm flipV="1">
          <a:off x="2908300" y="996924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149369</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xmlns="" id="{00000000-0008-0000-0E00-0000AE000000}"/>
            </a:ext>
          </a:extLst>
        </xdr:cNvPr>
        <xdr:cNvSpPr txBox="1"/>
      </xdr:nvSpPr>
      <xdr:spPr>
        <a:xfrm>
          <a:off x="3582044" y="1009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137939</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xmlns="" id="{00000000-0008-0000-0E00-0000AF000000}"/>
            </a:ext>
          </a:extLst>
        </xdr:cNvPr>
        <xdr:cNvSpPr txBox="1"/>
      </xdr:nvSpPr>
      <xdr:spPr>
        <a:xfrm>
          <a:off x="27057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xmlns="" id="{00000000-0008-0000-0E00-0000B0000000}"/>
            </a:ext>
          </a:extLst>
        </xdr:cNvPr>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92473</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xmlns="" id="{00000000-0008-0000-0E00-0000B1000000}"/>
            </a:ext>
          </a:extLst>
        </xdr:cNvPr>
        <xdr:cNvSpPr txBox="1"/>
      </xdr:nvSpPr>
      <xdr:spPr>
        <a:xfrm>
          <a:off x="35820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129049</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xmlns="" id="{00000000-0008-0000-0E00-0000B2000000}"/>
            </a:ext>
          </a:extLst>
        </xdr:cNvPr>
        <xdr:cNvSpPr txBox="1"/>
      </xdr:nvSpPr>
      <xdr:spPr>
        <a:xfrm>
          <a:off x="2705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xmlns="" id="{00000000-0008-0000-0E00-0000B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xmlns="" id="{00000000-0008-0000-0E00-0000B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xmlns="" id="{00000000-0008-0000-0E00-0000B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xmlns="" id="{00000000-0008-0000-0E00-0000B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xmlns="" id="{00000000-0008-0000-0E00-0000B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xmlns="" id="{00000000-0008-0000-0E00-0000B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xmlns="" id="{00000000-0008-0000-0E00-0000B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xmlns="" id="{00000000-0008-0000-0E00-0000B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xmlns="" id="{00000000-0008-0000-0E00-0000B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xmlns="" id="{00000000-0008-0000-0E00-0000B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xmlns="" id="{00000000-0008-0000-0E00-0000BD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a:extLst>
            <a:ext uri="{FF2B5EF4-FFF2-40B4-BE49-F238E27FC236}">
              <a16:creationId xmlns:a16="http://schemas.microsoft.com/office/drawing/2014/main" xmlns="" id="{00000000-0008-0000-0E00-0000BE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xmlns="" id="{00000000-0008-0000-0E00-0000BF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2" name="テキスト ボックス 191">
          <a:extLst>
            <a:ext uri="{FF2B5EF4-FFF2-40B4-BE49-F238E27FC236}">
              <a16:creationId xmlns:a16="http://schemas.microsoft.com/office/drawing/2014/main" xmlns="" id="{00000000-0008-0000-0E00-0000C0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xmlns="" id="{00000000-0008-0000-0E00-0000C1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4" name="テキスト ボックス 193">
          <a:extLst>
            <a:ext uri="{FF2B5EF4-FFF2-40B4-BE49-F238E27FC236}">
              <a16:creationId xmlns:a16="http://schemas.microsoft.com/office/drawing/2014/main" xmlns="" id="{00000000-0008-0000-0E00-0000C2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xmlns="" id="{00000000-0008-0000-0E00-0000C3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6" name="テキスト ボックス 195">
          <a:extLst>
            <a:ext uri="{FF2B5EF4-FFF2-40B4-BE49-F238E27FC236}">
              <a16:creationId xmlns:a16="http://schemas.microsoft.com/office/drawing/2014/main" xmlns="" id="{00000000-0008-0000-0E00-0000C4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xmlns="" id="{00000000-0008-0000-0E00-0000C5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8" name="テキスト ボックス 197">
          <a:extLst>
            <a:ext uri="{FF2B5EF4-FFF2-40B4-BE49-F238E27FC236}">
              <a16:creationId xmlns:a16="http://schemas.microsoft.com/office/drawing/2014/main" xmlns="" id="{00000000-0008-0000-0E00-0000C6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xmlns="" id="{00000000-0008-0000-0E00-0000C7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0" name="テキスト ボックス 199">
          <a:extLst>
            <a:ext uri="{FF2B5EF4-FFF2-40B4-BE49-F238E27FC236}">
              <a16:creationId xmlns:a16="http://schemas.microsoft.com/office/drawing/2014/main" xmlns="" id="{00000000-0008-0000-0E00-0000C8000000}"/>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xmlns="" id="{00000000-0008-0000-0E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2" name="テキスト ボックス 201">
          <a:extLst>
            <a:ext uri="{FF2B5EF4-FFF2-40B4-BE49-F238E27FC236}">
              <a16:creationId xmlns:a16="http://schemas.microsoft.com/office/drawing/2014/main" xmlns="" id="{00000000-0008-0000-0E00-0000CA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xmlns="" id="{00000000-0008-0000-0E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04" name="直線コネクタ 203">
          <a:extLst>
            <a:ext uri="{FF2B5EF4-FFF2-40B4-BE49-F238E27FC236}">
              <a16:creationId xmlns:a16="http://schemas.microsoft.com/office/drawing/2014/main" xmlns="" id="{00000000-0008-0000-0E00-0000CC000000}"/>
            </a:ext>
          </a:extLst>
        </xdr:cNvPr>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05" name="【橋りょう・トンネル】&#10;一人当たり有形固定資産（償却資産）額最小値テキスト">
          <a:extLst>
            <a:ext uri="{FF2B5EF4-FFF2-40B4-BE49-F238E27FC236}">
              <a16:creationId xmlns:a16="http://schemas.microsoft.com/office/drawing/2014/main" xmlns="" id="{00000000-0008-0000-0E00-0000CD000000}"/>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06" name="直線コネクタ 205">
          <a:extLst>
            <a:ext uri="{FF2B5EF4-FFF2-40B4-BE49-F238E27FC236}">
              <a16:creationId xmlns:a16="http://schemas.microsoft.com/office/drawing/2014/main" xmlns="" id="{00000000-0008-0000-0E00-0000CE000000}"/>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xmlns="" id="{00000000-0008-0000-0E00-0000CF000000}"/>
            </a:ext>
          </a:extLst>
        </xdr:cNvPr>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08" name="直線コネクタ 207">
          <a:extLst>
            <a:ext uri="{FF2B5EF4-FFF2-40B4-BE49-F238E27FC236}">
              <a16:creationId xmlns:a16="http://schemas.microsoft.com/office/drawing/2014/main" xmlns="" id="{00000000-0008-0000-0E00-0000D0000000}"/>
            </a:ext>
          </a:extLst>
        </xdr:cNvPr>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xmlns="" id="{00000000-0008-0000-0E00-0000D1000000}"/>
            </a:ext>
          </a:extLst>
        </xdr:cNvPr>
        <xdr:cNvSpPr txBox="1"/>
      </xdr:nvSpPr>
      <xdr:spPr>
        <a:xfrm>
          <a:off x="10515600" y="10741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0" name="フローチャート: 判断 209">
          <a:extLst>
            <a:ext uri="{FF2B5EF4-FFF2-40B4-BE49-F238E27FC236}">
              <a16:creationId xmlns:a16="http://schemas.microsoft.com/office/drawing/2014/main" xmlns="" id="{00000000-0008-0000-0E00-0000D2000000}"/>
            </a:ext>
          </a:extLst>
        </xdr:cNvPr>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11" name="フローチャート: 判断 210">
          <a:extLst>
            <a:ext uri="{FF2B5EF4-FFF2-40B4-BE49-F238E27FC236}">
              <a16:creationId xmlns:a16="http://schemas.microsoft.com/office/drawing/2014/main" xmlns="" id="{00000000-0008-0000-0E00-0000D3000000}"/>
            </a:ext>
          </a:extLst>
        </xdr:cNvPr>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12" name="フローチャート: 判断 211">
          <a:extLst>
            <a:ext uri="{FF2B5EF4-FFF2-40B4-BE49-F238E27FC236}">
              <a16:creationId xmlns:a16="http://schemas.microsoft.com/office/drawing/2014/main" xmlns="" id="{00000000-0008-0000-0E00-0000D4000000}"/>
            </a:ext>
          </a:extLst>
        </xdr:cNvPr>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13" name="フローチャート: 判断 212">
          <a:extLst>
            <a:ext uri="{FF2B5EF4-FFF2-40B4-BE49-F238E27FC236}">
              <a16:creationId xmlns:a16="http://schemas.microsoft.com/office/drawing/2014/main" xmlns="" id="{00000000-0008-0000-0E00-0000D5000000}"/>
            </a:ext>
          </a:extLst>
        </xdr:cNvPr>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xmlns="" id="{00000000-0008-0000-0E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xmlns="" id="{00000000-0008-0000-0E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00000000-0008-0000-0E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00000000-0008-0000-0E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00000000-0008-0000-0E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150278</xdr:rowOff>
    </xdr:from>
    <xdr:to>
      <xdr:col>55</xdr:col>
      <xdr:colOff>50800</xdr:colOff>
      <xdr:row>64</xdr:row>
      <xdr:rowOff>80428</xdr:rowOff>
    </xdr:to>
    <xdr:sp macro="" textlink="">
      <xdr:nvSpPr>
        <xdr:cNvPr id="219" name="楕円 218">
          <a:extLst>
            <a:ext uri="{FF2B5EF4-FFF2-40B4-BE49-F238E27FC236}">
              <a16:creationId xmlns:a16="http://schemas.microsoft.com/office/drawing/2014/main" xmlns="" id="{00000000-0008-0000-0E00-0000DB000000}"/>
            </a:ext>
          </a:extLst>
        </xdr:cNvPr>
        <xdr:cNvSpPr/>
      </xdr:nvSpPr>
      <xdr:spPr>
        <a:xfrm>
          <a:off x="10426700" y="109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66951</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xmlns="" id="{00000000-0008-0000-0E00-0000DC000000}"/>
            </a:ext>
          </a:extLst>
        </xdr:cNvPr>
        <xdr:cNvSpPr txBox="1"/>
      </xdr:nvSpPr>
      <xdr:spPr>
        <a:xfrm>
          <a:off x="10515600" y="1086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153026</xdr:rowOff>
    </xdr:from>
    <xdr:to>
      <xdr:col>50</xdr:col>
      <xdr:colOff>165100</xdr:colOff>
      <xdr:row>64</xdr:row>
      <xdr:rowOff>83176</xdr:rowOff>
    </xdr:to>
    <xdr:sp macro="" textlink="">
      <xdr:nvSpPr>
        <xdr:cNvPr id="221" name="楕円 220">
          <a:extLst>
            <a:ext uri="{FF2B5EF4-FFF2-40B4-BE49-F238E27FC236}">
              <a16:creationId xmlns:a16="http://schemas.microsoft.com/office/drawing/2014/main" xmlns="" id="{00000000-0008-0000-0E00-0000DD000000}"/>
            </a:ext>
          </a:extLst>
        </xdr:cNvPr>
        <xdr:cNvSpPr/>
      </xdr:nvSpPr>
      <xdr:spPr>
        <a:xfrm>
          <a:off x="9588500" y="1095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29628</xdr:rowOff>
    </xdr:from>
    <xdr:to>
      <xdr:col>55</xdr:col>
      <xdr:colOff>0</xdr:colOff>
      <xdr:row>64</xdr:row>
      <xdr:rowOff>32376</xdr:rowOff>
    </xdr:to>
    <xdr:cxnSp macro="">
      <xdr:nvCxnSpPr>
        <xdr:cNvPr id="222" name="直線コネクタ 221">
          <a:extLst>
            <a:ext uri="{FF2B5EF4-FFF2-40B4-BE49-F238E27FC236}">
              <a16:creationId xmlns:a16="http://schemas.microsoft.com/office/drawing/2014/main" xmlns="" id="{00000000-0008-0000-0E00-0000DE000000}"/>
            </a:ext>
          </a:extLst>
        </xdr:cNvPr>
        <xdr:cNvCxnSpPr/>
      </xdr:nvCxnSpPr>
      <xdr:spPr>
        <a:xfrm flipV="1">
          <a:off x="9639300" y="11002428"/>
          <a:ext cx="838200" cy="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155516</xdr:rowOff>
    </xdr:from>
    <xdr:to>
      <xdr:col>46</xdr:col>
      <xdr:colOff>38100</xdr:colOff>
      <xdr:row>64</xdr:row>
      <xdr:rowOff>85666</xdr:rowOff>
    </xdr:to>
    <xdr:sp macro="" textlink="">
      <xdr:nvSpPr>
        <xdr:cNvPr id="223" name="楕円 222">
          <a:extLst>
            <a:ext uri="{FF2B5EF4-FFF2-40B4-BE49-F238E27FC236}">
              <a16:creationId xmlns:a16="http://schemas.microsoft.com/office/drawing/2014/main" xmlns="" id="{00000000-0008-0000-0E00-0000DF000000}"/>
            </a:ext>
          </a:extLst>
        </xdr:cNvPr>
        <xdr:cNvSpPr/>
      </xdr:nvSpPr>
      <xdr:spPr>
        <a:xfrm>
          <a:off x="8699500" y="109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32376</xdr:rowOff>
    </xdr:from>
    <xdr:to>
      <xdr:col>50</xdr:col>
      <xdr:colOff>114300</xdr:colOff>
      <xdr:row>64</xdr:row>
      <xdr:rowOff>34866</xdr:rowOff>
    </xdr:to>
    <xdr:cxnSp macro="">
      <xdr:nvCxnSpPr>
        <xdr:cNvPr id="224" name="直線コネクタ 223">
          <a:extLst>
            <a:ext uri="{FF2B5EF4-FFF2-40B4-BE49-F238E27FC236}">
              <a16:creationId xmlns:a16="http://schemas.microsoft.com/office/drawing/2014/main" xmlns="" id="{00000000-0008-0000-0E00-0000E0000000}"/>
            </a:ext>
          </a:extLst>
        </xdr:cNvPr>
        <xdr:cNvCxnSpPr/>
      </xdr:nvCxnSpPr>
      <xdr:spPr>
        <a:xfrm flipV="1">
          <a:off x="8750300" y="11005176"/>
          <a:ext cx="889000" cy="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46863</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xmlns="" id="{00000000-0008-0000-0E00-0000E1000000}"/>
            </a:ext>
          </a:extLst>
        </xdr:cNvPr>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xmlns="" id="{00000000-0008-0000-0E00-0000E2000000}"/>
            </a:ext>
          </a:extLst>
        </xdr:cNvPr>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27" name="n_3aveValue【橋りょう・トンネル】&#10;一人当たり有形固定資産（償却資産）額">
          <a:extLst>
            <a:ext uri="{FF2B5EF4-FFF2-40B4-BE49-F238E27FC236}">
              <a16:creationId xmlns:a16="http://schemas.microsoft.com/office/drawing/2014/main" xmlns="" id="{00000000-0008-0000-0E00-0000E3000000}"/>
            </a:ext>
          </a:extLst>
        </xdr:cNvPr>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74303</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xmlns="" id="{00000000-0008-0000-0E00-0000E4000000}"/>
            </a:ext>
          </a:extLst>
        </xdr:cNvPr>
        <xdr:cNvSpPr txBox="1"/>
      </xdr:nvSpPr>
      <xdr:spPr>
        <a:xfrm>
          <a:off x="9327095" y="1104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76793</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xmlns="" id="{00000000-0008-0000-0E00-0000E5000000}"/>
            </a:ext>
          </a:extLst>
        </xdr:cNvPr>
        <xdr:cNvSpPr txBox="1"/>
      </xdr:nvSpPr>
      <xdr:spPr>
        <a:xfrm>
          <a:off x="8450795" y="1104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xmlns="" id="{00000000-0008-0000-0E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xmlns="" id="{00000000-0008-0000-0E00-0000E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xmlns="" id="{00000000-0008-0000-0E00-0000E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xmlns="" id="{00000000-0008-0000-0E00-0000E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xmlns="" id="{00000000-0008-0000-0E00-0000E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xmlns="" id="{00000000-0008-0000-0E00-0000E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xmlns="" id="{00000000-0008-0000-0E00-0000E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xmlns="" id="{00000000-0008-0000-0E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xmlns="" id="{00000000-0008-0000-0E00-0000E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xmlns="" id="{00000000-0008-0000-0E00-0000E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xmlns="" id="{00000000-0008-0000-0E00-0000F0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xmlns="" id="{00000000-0008-0000-0E00-0000F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xmlns="" id="{00000000-0008-0000-0E00-0000F2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xmlns="" id="{00000000-0008-0000-0E00-0000F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xmlns="" id="{00000000-0008-0000-0E00-0000F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xmlns="" id="{00000000-0008-0000-0E00-0000F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xmlns="" id="{00000000-0008-0000-0E00-0000F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xmlns="" id="{00000000-0008-0000-0E00-0000F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xmlns="" id="{00000000-0008-0000-0E00-0000F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xmlns="" id="{00000000-0008-0000-0E00-0000F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xmlns="" id="{00000000-0008-0000-0E00-0000FA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xmlns="" id="{00000000-0008-0000-0E00-0000F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xmlns="" id="{00000000-0008-0000-0E00-0000F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xmlns="" id="{00000000-0008-0000-0E00-0000F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54" name="直線コネクタ 253">
          <a:extLst>
            <a:ext uri="{FF2B5EF4-FFF2-40B4-BE49-F238E27FC236}">
              <a16:creationId xmlns:a16="http://schemas.microsoft.com/office/drawing/2014/main" xmlns="" id="{00000000-0008-0000-0E00-0000FE000000}"/>
            </a:ext>
          </a:extLst>
        </xdr:cNvPr>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55" name="【公営住宅】&#10;有形固定資産減価償却率最小値テキスト">
          <a:extLst>
            <a:ext uri="{FF2B5EF4-FFF2-40B4-BE49-F238E27FC236}">
              <a16:creationId xmlns:a16="http://schemas.microsoft.com/office/drawing/2014/main" xmlns="" id="{00000000-0008-0000-0E00-0000FF000000}"/>
            </a:ext>
          </a:extLst>
        </xdr:cNvPr>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56" name="直線コネクタ 255">
          <a:extLst>
            <a:ext uri="{FF2B5EF4-FFF2-40B4-BE49-F238E27FC236}">
              <a16:creationId xmlns:a16="http://schemas.microsoft.com/office/drawing/2014/main" xmlns="" id="{00000000-0008-0000-0E00-000000010000}"/>
            </a:ext>
          </a:extLst>
        </xdr:cNvPr>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57" name="【公営住宅】&#10;有形固定資産減価償却率最大値テキスト">
          <a:extLst>
            <a:ext uri="{FF2B5EF4-FFF2-40B4-BE49-F238E27FC236}">
              <a16:creationId xmlns:a16="http://schemas.microsoft.com/office/drawing/2014/main" xmlns="" id="{00000000-0008-0000-0E00-00000101000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58" name="直線コネクタ 257">
          <a:extLst>
            <a:ext uri="{FF2B5EF4-FFF2-40B4-BE49-F238E27FC236}">
              <a16:creationId xmlns:a16="http://schemas.microsoft.com/office/drawing/2014/main" xmlns="" id="{00000000-0008-0000-0E00-000002010000}"/>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52088</xdr:rowOff>
    </xdr:from>
    <xdr:ext cx="405111" cy="259045"/>
    <xdr:sp macro="" textlink="">
      <xdr:nvSpPr>
        <xdr:cNvPr id="259" name="【公営住宅】&#10;有形固定資産減価償却率平均値テキスト">
          <a:extLst>
            <a:ext uri="{FF2B5EF4-FFF2-40B4-BE49-F238E27FC236}">
              <a16:creationId xmlns:a16="http://schemas.microsoft.com/office/drawing/2014/main" xmlns="" id="{00000000-0008-0000-0E00-000003010000}"/>
            </a:ext>
          </a:extLst>
        </xdr:cNvPr>
        <xdr:cNvSpPr txBox="1"/>
      </xdr:nvSpPr>
      <xdr:spPr>
        <a:xfrm>
          <a:off x="4673600" y="13768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60" name="フローチャート: 判断 259">
          <a:extLst>
            <a:ext uri="{FF2B5EF4-FFF2-40B4-BE49-F238E27FC236}">
              <a16:creationId xmlns:a16="http://schemas.microsoft.com/office/drawing/2014/main" xmlns="" id="{00000000-0008-0000-0E00-000004010000}"/>
            </a:ext>
          </a:extLst>
        </xdr:cNvPr>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61" name="フローチャート: 判断 260">
          <a:extLst>
            <a:ext uri="{FF2B5EF4-FFF2-40B4-BE49-F238E27FC236}">
              <a16:creationId xmlns:a16="http://schemas.microsoft.com/office/drawing/2014/main" xmlns="" id="{00000000-0008-0000-0E00-000005010000}"/>
            </a:ext>
          </a:extLst>
        </xdr:cNvPr>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62" name="フローチャート: 判断 261">
          <a:extLst>
            <a:ext uri="{FF2B5EF4-FFF2-40B4-BE49-F238E27FC236}">
              <a16:creationId xmlns:a16="http://schemas.microsoft.com/office/drawing/2014/main" xmlns="" id="{00000000-0008-0000-0E00-000006010000}"/>
            </a:ext>
          </a:extLst>
        </xdr:cNvPr>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63" name="フローチャート: 判断 262">
          <a:extLst>
            <a:ext uri="{FF2B5EF4-FFF2-40B4-BE49-F238E27FC236}">
              <a16:creationId xmlns:a16="http://schemas.microsoft.com/office/drawing/2014/main" xmlns="" id="{00000000-0008-0000-0E00-000007010000}"/>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00000000-0008-0000-0E00-00000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00000000-0008-0000-0E00-00000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00000000-0008-0000-0E00-00000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00000000-0008-0000-0E00-00000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00000000-0008-0000-0E00-00000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23495</xdr:rowOff>
    </xdr:from>
    <xdr:to>
      <xdr:col>24</xdr:col>
      <xdr:colOff>114300</xdr:colOff>
      <xdr:row>82</xdr:row>
      <xdr:rowOff>125095</xdr:rowOff>
    </xdr:to>
    <xdr:sp macro="" textlink="">
      <xdr:nvSpPr>
        <xdr:cNvPr id="269" name="楕円 268">
          <a:extLst>
            <a:ext uri="{FF2B5EF4-FFF2-40B4-BE49-F238E27FC236}">
              <a16:creationId xmlns:a16="http://schemas.microsoft.com/office/drawing/2014/main" xmlns="" id="{00000000-0008-0000-0E00-00000D010000}"/>
            </a:ext>
          </a:extLst>
        </xdr:cNvPr>
        <xdr:cNvSpPr/>
      </xdr:nvSpPr>
      <xdr:spPr>
        <a:xfrm>
          <a:off x="45847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1922</xdr:rowOff>
    </xdr:from>
    <xdr:ext cx="405111" cy="259045"/>
    <xdr:sp macro="" textlink="">
      <xdr:nvSpPr>
        <xdr:cNvPr id="270" name="【公営住宅】&#10;有形固定資産減価償却率該当値テキスト">
          <a:extLst>
            <a:ext uri="{FF2B5EF4-FFF2-40B4-BE49-F238E27FC236}">
              <a16:creationId xmlns:a16="http://schemas.microsoft.com/office/drawing/2014/main" xmlns="" id="{00000000-0008-0000-0E00-00000E010000}"/>
            </a:ext>
          </a:extLst>
        </xdr:cNvPr>
        <xdr:cNvSpPr txBox="1"/>
      </xdr:nvSpPr>
      <xdr:spPr>
        <a:xfrm>
          <a:off x="4673600"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168275</xdr:rowOff>
    </xdr:from>
    <xdr:to>
      <xdr:col>20</xdr:col>
      <xdr:colOff>38100</xdr:colOff>
      <xdr:row>82</xdr:row>
      <xdr:rowOff>98425</xdr:rowOff>
    </xdr:to>
    <xdr:sp macro="" textlink="">
      <xdr:nvSpPr>
        <xdr:cNvPr id="271" name="楕円 270">
          <a:extLst>
            <a:ext uri="{FF2B5EF4-FFF2-40B4-BE49-F238E27FC236}">
              <a16:creationId xmlns:a16="http://schemas.microsoft.com/office/drawing/2014/main" xmlns="" id="{00000000-0008-0000-0E00-00000F010000}"/>
            </a:ext>
          </a:extLst>
        </xdr:cNvPr>
        <xdr:cNvSpPr/>
      </xdr:nvSpPr>
      <xdr:spPr>
        <a:xfrm>
          <a:off x="3746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47625</xdr:rowOff>
    </xdr:from>
    <xdr:to>
      <xdr:col>24</xdr:col>
      <xdr:colOff>63500</xdr:colOff>
      <xdr:row>82</xdr:row>
      <xdr:rowOff>74295</xdr:rowOff>
    </xdr:to>
    <xdr:cxnSp macro="">
      <xdr:nvCxnSpPr>
        <xdr:cNvPr id="272" name="直線コネクタ 271">
          <a:extLst>
            <a:ext uri="{FF2B5EF4-FFF2-40B4-BE49-F238E27FC236}">
              <a16:creationId xmlns:a16="http://schemas.microsoft.com/office/drawing/2014/main" xmlns="" id="{00000000-0008-0000-0E00-000010010000}"/>
            </a:ext>
          </a:extLst>
        </xdr:cNvPr>
        <xdr:cNvCxnSpPr/>
      </xdr:nvCxnSpPr>
      <xdr:spPr>
        <a:xfrm>
          <a:off x="3797300" y="141065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74930</xdr:rowOff>
    </xdr:from>
    <xdr:to>
      <xdr:col>15</xdr:col>
      <xdr:colOff>101600</xdr:colOff>
      <xdr:row>82</xdr:row>
      <xdr:rowOff>5080</xdr:rowOff>
    </xdr:to>
    <xdr:sp macro="" textlink="">
      <xdr:nvSpPr>
        <xdr:cNvPr id="273" name="楕円 272">
          <a:extLst>
            <a:ext uri="{FF2B5EF4-FFF2-40B4-BE49-F238E27FC236}">
              <a16:creationId xmlns:a16="http://schemas.microsoft.com/office/drawing/2014/main" xmlns="" id="{00000000-0008-0000-0E00-000011010000}"/>
            </a:ext>
          </a:extLst>
        </xdr:cNvPr>
        <xdr:cNvSpPr/>
      </xdr:nvSpPr>
      <xdr:spPr>
        <a:xfrm>
          <a:off x="2857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125730</xdr:rowOff>
    </xdr:from>
    <xdr:to>
      <xdr:col>19</xdr:col>
      <xdr:colOff>177800</xdr:colOff>
      <xdr:row>82</xdr:row>
      <xdr:rowOff>47625</xdr:rowOff>
    </xdr:to>
    <xdr:cxnSp macro="">
      <xdr:nvCxnSpPr>
        <xdr:cNvPr id="274" name="直線コネクタ 273">
          <a:extLst>
            <a:ext uri="{FF2B5EF4-FFF2-40B4-BE49-F238E27FC236}">
              <a16:creationId xmlns:a16="http://schemas.microsoft.com/office/drawing/2014/main" xmlns="" id="{00000000-0008-0000-0E00-000012010000}"/>
            </a:ext>
          </a:extLst>
        </xdr:cNvPr>
        <xdr:cNvCxnSpPr/>
      </xdr:nvCxnSpPr>
      <xdr:spPr>
        <a:xfrm>
          <a:off x="2908300" y="1401318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88282</xdr:rowOff>
    </xdr:from>
    <xdr:ext cx="405111" cy="259045"/>
    <xdr:sp macro="" textlink="">
      <xdr:nvSpPr>
        <xdr:cNvPr id="275" name="n_1aveValue【公営住宅】&#10;有形固定資産減価償却率">
          <a:extLst>
            <a:ext uri="{FF2B5EF4-FFF2-40B4-BE49-F238E27FC236}">
              <a16:creationId xmlns:a16="http://schemas.microsoft.com/office/drawing/2014/main" xmlns="" id="{00000000-0008-0000-0E00-000013010000}"/>
            </a:ext>
          </a:extLst>
        </xdr:cNvPr>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5732</xdr:rowOff>
    </xdr:from>
    <xdr:ext cx="405111" cy="259045"/>
    <xdr:sp macro="" textlink="">
      <xdr:nvSpPr>
        <xdr:cNvPr id="276" name="n_2aveValue【公営住宅】&#10;有形固定資産減価償却率">
          <a:extLst>
            <a:ext uri="{FF2B5EF4-FFF2-40B4-BE49-F238E27FC236}">
              <a16:creationId xmlns:a16="http://schemas.microsoft.com/office/drawing/2014/main" xmlns="" id="{00000000-0008-0000-0E00-000014010000}"/>
            </a:ext>
          </a:extLst>
        </xdr:cNvPr>
        <xdr:cNvSpPr txBox="1"/>
      </xdr:nvSpPr>
      <xdr:spPr>
        <a:xfrm>
          <a:off x="2705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77" name="n_3aveValue【公営住宅】&#10;有形固定資産減価償却率">
          <a:extLst>
            <a:ext uri="{FF2B5EF4-FFF2-40B4-BE49-F238E27FC236}">
              <a16:creationId xmlns:a16="http://schemas.microsoft.com/office/drawing/2014/main" xmlns="" id="{00000000-0008-0000-0E00-000015010000}"/>
            </a:ext>
          </a:extLst>
        </xdr:cNvPr>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89552</xdr:rowOff>
    </xdr:from>
    <xdr:ext cx="405111" cy="259045"/>
    <xdr:sp macro="" textlink="">
      <xdr:nvSpPr>
        <xdr:cNvPr id="278" name="n_1mainValue【公営住宅】&#10;有形固定資産減価償却率">
          <a:extLst>
            <a:ext uri="{FF2B5EF4-FFF2-40B4-BE49-F238E27FC236}">
              <a16:creationId xmlns:a16="http://schemas.microsoft.com/office/drawing/2014/main" xmlns="" id="{00000000-0008-0000-0E00-000016010000}"/>
            </a:ext>
          </a:extLst>
        </xdr:cNvPr>
        <xdr:cNvSpPr txBox="1"/>
      </xdr:nvSpPr>
      <xdr:spPr>
        <a:xfrm>
          <a:off x="35820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279" name="n_2mainValue【公営住宅】&#10;有形固定資産減価償却率">
          <a:extLst>
            <a:ext uri="{FF2B5EF4-FFF2-40B4-BE49-F238E27FC236}">
              <a16:creationId xmlns:a16="http://schemas.microsoft.com/office/drawing/2014/main" xmlns="" id="{00000000-0008-0000-0E00-000017010000}"/>
            </a:ext>
          </a:extLst>
        </xdr:cNvPr>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xmlns="" id="{00000000-0008-0000-0E00-00001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xmlns="" id="{00000000-0008-0000-0E00-00001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xmlns="" id="{00000000-0008-0000-0E00-00001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xmlns="" id="{00000000-0008-0000-0E00-00001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xmlns="" id="{00000000-0008-0000-0E00-00001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xmlns="" id="{00000000-0008-0000-0E00-00001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xmlns="" id="{00000000-0008-0000-0E00-00001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xmlns="" id="{00000000-0008-0000-0E00-00001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xmlns="" id="{00000000-0008-0000-0E00-00002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xmlns="" id="{00000000-0008-0000-0E00-00002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xmlns="" id="{00000000-0008-0000-0E00-00002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xmlns="" id="{00000000-0008-0000-0E00-00002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xmlns="" id="{00000000-0008-0000-0E00-00002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a:extLst>
            <a:ext uri="{FF2B5EF4-FFF2-40B4-BE49-F238E27FC236}">
              <a16:creationId xmlns:a16="http://schemas.microsoft.com/office/drawing/2014/main" xmlns="" id="{00000000-0008-0000-0E00-000025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xmlns="" id="{00000000-0008-0000-0E00-00002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a:extLst>
            <a:ext uri="{FF2B5EF4-FFF2-40B4-BE49-F238E27FC236}">
              <a16:creationId xmlns:a16="http://schemas.microsoft.com/office/drawing/2014/main" xmlns="" id="{00000000-0008-0000-0E00-000027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xmlns="" id="{00000000-0008-0000-0E00-00002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a:extLst>
            <a:ext uri="{FF2B5EF4-FFF2-40B4-BE49-F238E27FC236}">
              <a16:creationId xmlns:a16="http://schemas.microsoft.com/office/drawing/2014/main" xmlns="" id="{00000000-0008-0000-0E00-000029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xmlns="" id="{00000000-0008-0000-0E00-00002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xmlns="" id="{00000000-0008-0000-0E00-00002B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xmlns="" id="{00000000-0008-0000-0E00-00002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xmlns="" id="{00000000-0008-0000-0E00-00002D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xmlns="" id="{00000000-0008-0000-0E00-00002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03" name="直線コネクタ 302">
          <a:extLst>
            <a:ext uri="{FF2B5EF4-FFF2-40B4-BE49-F238E27FC236}">
              <a16:creationId xmlns:a16="http://schemas.microsoft.com/office/drawing/2014/main" xmlns="" id="{00000000-0008-0000-0E00-00002F010000}"/>
            </a:ext>
          </a:extLst>
        </xdr:cNvPr>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04" name="【公営住宅】&#10;一人当たり面積最小値テキスト">
          <a:extLst>
            <a:ext uri="{FF2B5EF4-FFF2-40B4-BE49-F238E27FC236}">
              <a16:creationId xmlns:a16="http://schemas.microsoft.com/office/drawing/2014/main" xmlns="" id="{00000000-0008-0000-0E00-000030010000}"/>
            </a:ext>
          </a:extLst>
        </xdr:cNvPr>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05" name="直線コネクタ 304">
          <a:extLst>
            <a:ext uri="{FF2B5EF4-FFF2-40B4-BE49-F238E27FC236}">
              <a16:creationId xmlns:a16="http://schemas.microsoft.com/office/drawing/2014/main" xmlns="" id="{00000000-0008-0000-0E00-000031010000}"/>
            </a:ext>
          </a:extLst>
        </xdr:cNvPr>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06" name="【公営住宅】&#10;一人当たり面積最大値テキスト">
          <a:extLst>
            <a:ext uri="{FF2B5EF4-FFF2-40B4-BE49-F238E27FC236}">
              <a16:creationId xmlns:a16="http://schemas.microsoft.com/office/drawing/2014/main" xmlns="" id="{00000000-0008-0000-0E00-000032010000}"/>
            </a:ext>
          </a:extLst>
        </xdr:cNvPr>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07" name="直線コネクタ 306">
          <a:extLst>
            <a:ext uri="{FF2B5EF4-FFF2-40B4-BE49-F238E27FC236}">
              <a16:creationId xmlns:a16="http://schemas.microsoft.com/office/drawing/2014/main" xmlns="" id="{00000000-0008-0000-0E00-000033010000}"/>
            </a:ext>
          </a:extLst>
        </xdr:cNvPr>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38879</xdr:rowOff>
    </xdr:from>
    <xdr:ext cx="469744" cy="259045"/>
    <xdr:sp macro="" textlink="">
      <xdr:nvSpPr>
        <xdr:cNvPr id="308" name="【公営住宅】&#10;一人当たり面積平均値テキスト">
          <a:extLst>
            <a:ext uri="{FF2B5EF4-FFF2-40B4-BE49-F238E27FC236}">
              <a16:creationId xmlns:a16="http://schemas.microsoft.com/office/drawing/2014/main" xmlns="" id="{00000000-0008-0000-0E00-000034010000}"/>
            </a:ext>
          </a:extLst>
        </xdr:cNvPr>
        <xdr:cNvSpPr txBox="1"/>
      </xdr:nvSpPr>
      <xdr:spPr>
        <a:xfrm>
          <a:off x="10515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09" name="フローチャート: 判断 308">
          <a:extLst>
            <a:ext uri="{FF2B5EF4-FFF2-40B4-BE49-F238E27FC236}">
              <a16:creationId xmlns:a16="http://schemas.microsoft.com/office/drawing/2014/main" xmlns="" id="{00000000-0008-0000-0E00-000035010000}"/>
            </a:ext>
          </a:extLst>
        </xdr:cNvPr>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10" name="フローチャート: 判断 309">
          <a:extLst>
            <a:ext uri="{FF2B5EF4-FFF2-40B4-BE49-F238E27FC236}">
              <a16:creationId xmlns:a16="http://schemas.microsoft.com/office/drawing/2014/main" xmlns="" id="{00000000-0008-0000-0E00-000036010000}"/>
            </a:ext>
          </a:extLst>
        </xdr:cNvPr>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11" name="フローチャート: 判断 310">
          <a:extLst>
            <a:ext uri="{FF2B5EF4-FFF2-40B4-BE49-F238E27FC236}">
              <a16:creationId xmlns:a16="http://schemas.microsoft.com/office/drawing/2014/main" xmlns="" id="{00000000-0008-0000-0E00-000037010000}"/>
            </a:ext>
          </a:extLst>
        </xdr:cNvPr>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12" name="フローチャート: 判断 311">
          <a:extLst>
            <a:ext uri="{FF2B5EF4-FFF2-40B4-BE49-F238E27FC236}">
              <a16:creationId xmlns:a16="http://schemas.microsoft.com/office/drawing/2014/main" xmlns="" id="{00000000-0008-0000-0E00-000038010000}"/>
            </a:ext>
          </a:extLst>
        </xdr:cNvPr>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xmlns="" id="{00000000-0008-0000-0E00-00003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xmlns="" id="{00000000-0008-0000-0E00-00003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xmlns="" id="{00000000-0008-0000-0E00-00003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xmlns="" id="{00000000-0008-0000-0E00-00003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xmlns="" id="{00000000-0008-0000-0E00-00003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165863</xdr:rowOff>
    </xdr:from>
    <xdr:to>
      <xdr:col>55</xdr:col>
      <xdr:colOff>50800</xdr:colOff>
      <xdr:row>84</xdr:row>
      <xdr:rowOff>96013</xdr:rowOff>
    </xdr:to>
    <xdr:sp macro="" textlink="">
      <xdr:nvSpPr>
        <xdr:cNvPr id="318" name="楕円 317">
          <a:extLst>
            <a:ext uri="{FF2B5EF4-FFF2-40B4-BE49-F238E27FC236}">
              <a16:creationId xmlns:a16="http://schemas.microsoft.com/office/drawing/2014/main" xmlns="" id="{00000000-0008-0000-0E00-00003E010000}"/>
            </a:ext>
          </a:extLst>
        </xdr:cNvPr>
        <xdr:cNvSpPr/>
      </xdr:nvSpPr>
      <xdr:spPr>
        <a:xfrm>
          <a:off x="10426700" y="143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17290</xdr:rowOff>
    </xdr:from>
    <xdr:ext cx="469744" cy="259045"/>
    <xdr:sp macro="" textlink="">
      <xdr:nvSpPr>
        <xdr:cNvPr id="319" name="【公営住宅】&#10;一人当たり面積該当値テキスト">
          <a:extLst>
            <a:ext uri="{FF2B5EF4-FFF2-40B4-BE49-F238E27FC236}">
              <a16:creationId xmlns:a16="http://schemas.microsoft.com/office/drawing/2014/main" xmlns="" id="{00000000-0008-0000-0E00-00003F010000}"/>
            </a:ext>
          </a:extLst>
        </xdr:cNvPr>
        <xdr:cNvSpPr txBox="1"/>
      </xdr:nvSpPr>
      <xdr:spPr>
        <a:xfrm>
          <a:off x="10515600" y="1424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22352</xdr:rowOff>
    </xdr:from>
    <xdr:to>
      <xdr:col>50</xdr:col>
      <xdr:colOff>165100</xdr:colOff>
      <xdr:row>84</xdr:row>
      <xdr:rowOff>123952</xdr:rowOff>
    </xdr:to>
    <xdr:sp macro="" textlink="">
      <xdr:nvSpPr>
        <xdr:cNvPr id="320" name="楕円 319">
          <a:extLst>
            <a:ext uri="{FF2B5EF4-FFF2-40B4-BE49-F238E27FC236}">
              <a16:creationId xmlns:a16="http://schemas.microsoft.com/office/drawing/2014/main" xmlns="" id="{00000000-0008-0000-0E00-000040010000}"/>
            </a:ext>
          </a:extLst>
        </xdr:cNvPr>
        <xdr:cNvSpPr/>
      </xdr:nvSpPr>
      <xdr:spPr>
        <a:xfrm>
          <a:off x="9588500" y="1442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45213</xdr:rowOff>
    </xdr:from>
    <xdr:to>
      <xdr:col>55</xdr:col>
      <xdr:colOff>0</xdr:colOff>
      <xdr:row>84</xdr:row>
      <xdr:rowOff>73152</xdr:rowOff>
    </xdr:to>
    <xdr:cxnSp macro="">
      <xdr:nvCxnSpPr>
        <xdr:cNvPr id="321" name="直線コネクタ 320">
          <a:extLst>
            <a:ext uri="{FF2B5EF4-FFF2-40B4-BE49-F238E27FC236}">
              <a16:creationId xmlns:a16="http://schemas.microsoft.com/office/drawing/2014/main" xmlns="" id="{00000000-0008-0000-0E00-000041010000}"/>
            </a:ext>
          </a:extLst>
        </xdr:cNvPr>
        <xdr:cNvCxnSpPr/>
      </xdr:nvCxnSpPr>
      <xdr:spPr>
        <a:xfrm flipV="1">
          <a:off x="9639300" y="14447013"/>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45465</xdr:rowOff>
    </xdr:from>
    <xdr:to>
      <xdr:col>46</xdr:col>
      <xdr:colOff>38100</xdr:colOff>
      <xdr:row>84</xdr:row>
      <xdr:rowOff>147065</xdr:rowOff>
    </xdr:to>
    <xdr:sp macro="" textlink="">
      <xdr:nvSpPr>
        <xdr:cNvPr id="322" name="楕円 321">
          <a:extLst>
            <a:ext uri="{FF2B5EF4-FFF2-40B4-BE49-F238E27FC236}">
              <a16:creationId xmlns:a16="http://schemas.microsoft.com/office/drawing/2014/main" xmlns="" id="{00000000-0008-0000-0E00-000042010000}"/>
            </a:ext>
          </a:extLst>
        </xdr:cNvPr>
        <xdr:cNvSpPr/>
      </xdr:nvSpPr>
      <xdr:spPr>
        <a:xfrm>
          <a:off x="8699500" y="1444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73152</xdr:rowOff>
    </xdr:from>
    <xdr:to>
      <xdr:col>50</xdr:col>
      <xdr:colOff>114300</xdr:colOff>
      <xdr:row>84</xdr:row>
      <xdr:rowOff>96265</xdr:rowOff>
    </xdr:to>
    <xdr:cxnSp macro="">
      <xdr:nvCxnSpPr>
        <xdr:cNvPr id="323" name="直線コネクタ 322">
          <a:extLst>
            <a:ext uri="{FF2B5EF4-FFF2-40B4-BE49-F238E27FC236}">
              <a16:creationId xmlns:a16="http://schemas.microsoft.com/office/drawing/2014/main" xmlns="" id="{00000000-0008-0000-0E00-000043010000}"/>
            </a:ext>
          </a:extLst>
        </xdr:cNvPr>
        <xdr:cNvCxnSpPr/>
      </xdr:nvCxnSpPr>
      <xdr:spPr>
        <a:xfrm flipV="1">
          <a:off x="8750300" y="14474952"/>
          <a:ext cx="889000" cy="2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5605</xdr:rowOff>
    </xdr:from>
    <xdr:ext cx="469744" cy="259045"/>
    <xdr:sp macro="" textlink="">
      <xdr:nvSpPr>
        <xdr:cNvPr id="324" name="n_1aveValue【公営住宅】&#10;一人当たり面積">
          <a:extLst>
            <a:ext uri="{FF2B5EF4-FFF2-40B4-BE49-F238E27FC236}">
              <a16:creationId xmlns:a16="http://schemas.microsoft.com/office/drawing/2014/main" xmlns="" id="{00000000-0008-0000-0E00-000044010000}"/>
            </a:ext>
          </a:extLst>
        </xdr:cNvPr>
        <xdr:cNvSpPr txBox="1"/>
      </xdr:nvSpPr>
      <xdr:spPr>
        <a:xfrm>
          <a:off x="93917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24274</xdr:rowOff>
    </xdr:from>
    <xdr:ext cx="469744" cy="259045"/>
    <xdr:sp macro="" textlink="">
      <xdr:nvSpPr>
        <xdr:cNvPr id="325" name="n_2aveValue【公営住宅】&#10;一人当たり面積">
          <a:extLst>
            <a:ext uri="{FF2B5EF4-FFF2-40B4-BE49-F238E27FC236}">
              <a16:creationId xmlns:a16="http://schemas.microsoft.com/office/drawing/2014/main" xmlns="" id="{00000000-0008-0000-0E00-000045010000}"/>
            </a:ext>
          </a:extLst>
        </xdr:cNvPr>
        <xdr:cNvSpPr txBox="1"/>
      </xdr:nvSpPr>
      <xdr:spPr>
        <a:xfrm>
          <a:off x="8515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326" name="n_3aveValue【公営住宅】&#10;一人当たり面積">
          <a:extLst>
            <a:ext uri="{FF2B5EF4-FFF2-40B4-BE49-F238E27FC236}">
              <a16:creationId xmlns:a16="http://schemas.microsoft.com/office/drawing/2014/main" xmlns="" id="{00000000-0008-0000-0E00-000046010000}"/>
            </a:ext>
          </a:extLst>
        </xdr:cNvPr>
        <xdr:cNvSpPr txBox="1"/>
      </xdr:nvSpPr>
      <xdr:spPr>
        <a:xfrm>
          <a:off x="7626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140479</xdr:rowOff>
    </xdr:from>
    <xdr:ext cx="469744" cy="259045"/>
    <xdr:sp macro="" textlink="">
      <xdr:nvSpPr>
        <xdr:cNvPr id="327" name="n_1mainValue【公営住宅】&#10;一人当たり面積">
          <a:extLst>
            <a:ext uri="{FF2B5EF4-FFF2-40B4-BE49-F238E27FC236}">
              <a16:creationId xmlns:a16="http://schemas.microsoft.com/office/drawing/2014/main" xmlns="" id="{00000000-0008-0000-0E00-000047010000}"/>
            </a:ext>
          </a:extLst>
        </xdr:cNvPr>
        <xdr:cNvSpPr txBox="1"/>
      </xdr:nvSpPr>
      <xdr:spPr>
        <a:xfrm>
          <a:off x="93917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163592</xdr:rowOff>
    </xdr:from>
    <xdr:ext cx="469744" cy="259045"/>
    <xdr:sp macro="" textlink="">
      <xdr:nvSpPr>
        <xdr:cNvPr id="328" name="n_2mainValue【公営住宅】&#10;一人当たり面積">
          <a:extLst>
            <a:ext uri="{FF2B5EF4-FFF2-40B4-BE49-F238E27FC236}">
              <a16:creationId xmlns:a16="http://schemas.microsoft.com/office/drawing/2014/main" xmlns="" id="{00000000-0008-0000-0E00-000048010000}"/>
            </a:ext>
          </a:extLst>
        </xdr:cNvPr>
        <xdr:cNvSpPr txBox="1"/>
      </xdr:nvSpPr>
      <xdr:spPr>
        <a:xfrm>
          <a:off x="8515427" y="1422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xmlns="" id="{00000000-0008-0000-0E00-00004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xmlns="" id="{00000000-0008-0000-0E00-00004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xmlns="" id="{00000000-0008-0000-0E00-00004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xmlns="" id="{00000000-0008-0000-0E00-00004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xmlns="" id="{00000000-0008-0000-0E00-00004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xmlns="" id="{00000000-0008-0000-0E00-00004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xmlns="" id="{00000000-0008-0000-0E00-00004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xmlns="" id="{00000000-0008-0000-0E00-00005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xmlns="" id="{00000000-0008-0000-0E00-00005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xmlns="" id="{00000000-0008-0000-0E00-00005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xmlns="" id="{00000000-0008-0000-0E00-00005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xmlns="" id="{00000000-0008-0000-0E00-00005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xmlns="" id="{00000000-0008-0000-0E00-00005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xmlns="" id="{00000000-0008-0000-0E00-00005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xmlns="" id="{00000000-0008-0000-0E00-00005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xmlns="" id="{00000000-0008-0000-0E00-00005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xmlns="" id="{00000000-0008-0000-0E00-00005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xmlns="" id="{00000000-0008-0000-0E00-00005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xmlns="" id="{00000000-0008-0000-0E00-00005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xmlns="" id="{00000000-0008-0000-0E00-00005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xmlns="" id="{00000000-0008-0000-0E00-00005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xmlns="" id="{00000000-0008-0000-0E00-00005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xmlns="" id="{00000000-0008-0000-0E00-00005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xmlns="" id="{00000000-0008-0000-0E00-00006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xmlns="" id="{00000000-0008-0000-0E00-00006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xmlns="" id="{00000000-0008-0000-0E00-00006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xmlns="" id="{00000000-0008-0000-0E00-00006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xmlns="" id="{00000000-0008-0000-0E00-000064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xmlns="" id="{00000000-0008-0000-0E00-00006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xmlns="" id="{00000000-0008-0000-0E00-00006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xmlns="" id="{00000000-0008-0000-0E00-00006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xmlns="" id="{00000000-0008-0000-0E00-00006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xmlns="" id="{00000000-0008-0000-0E00-00006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xmlns="" id="{00000000-0008-0000-0E00-00006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xmlns="" id="{00000000-0008-0000-0E00-00006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xmlns="" id="{00000000-0008-0000-0E00-00006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xmlns="" id="{00000000-0008-0000-0E00-00006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xmlns="" id="{00000000-0008-0000-0E00-00006E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xmlns="" id="{00000000-0008-0000-0E00-00006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xmlns="" id="{00000000-0008-0000-0E00-00007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xmlns="" id="{00000000-0008-0000-0E00-00007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70" name="直線コネクタ 369">
          <a:extLst>
            <a:ext uri="{FF2B5EF4-FFF2-40B4-BE49-F238E27FC236}">
              <a16:creationId xmlns:a16="http://schemas.microsoft.com/office/drawing/2014/main" xmlns="" id="{00000000-0008-0000-0E00-000072010000}"/>
            </a:ext>
          </a:extLst>
        </xdr:cNvPr>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xmlns="" id="{00000000-0008-0000-0E00-000073010000}"/>
            </a:ext>
          </a:extLst>
        </xdr:cNvPr>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72" name="直線コネクタ 371">
          <a:extLst>
            <a:ext uri="{FF2B5EF4-FFF2-40B4-BE49-F238E27FC236}">
              <a16:creationId xmlns:a16="http://schemas.microsoft.com/office/drawing/2014/main" xmlns="" id="{00000000-0008-0000-0E00-000074010000}"/>
            </a:ext>
          </a:extLst>
        </xdr:cNvPr>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73" name="【認定こども園・幼稚園・保育所】&#10;有形固定資産減価償却率最大値テキスト">
          <a:extLst>
            <a:ext uri="{FF2B5EF4-FFF2-40B4-BE49-F238E27FC236}">
              <a16:creationId xmlns:a16="http://schemas.microsoft.com/office/drawing/2014/main" xmlns="" id="{00000000-0008-0000-0E00-000075010000}"/>
            </a:ext>
          </a:extLst>
        </xdr:cNvPr>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74" name="直線コネクタ 373">
          <a:extLst>
            <a:ext uri="{FF2B5EF4-FFF2-40B4-BE49-F238E27FC236}">
              <a16:creationId xmlns:a16="http://schemas.microsoft.com/office/drawing/2014/main" xmlns="" id="{00000000-0008-0000-0E00-000076010000}"/>
            </a:ext>
          </a:extLst>
        </xdr:cNvPr>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164210</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xmlns="" id="{00000000-0008-0000-0E00-000077010000}"/>
            </a:ext>
          </a:extLst>
        </xdr:cNvPr>
        <xdr:cNvSpPr txBox="1"/>
      </xdr:nvSpPr>
      <xdr:spPr>
        <a:xfrm>
          <a:off x="16357600" y="616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76" name="フローチャート: 判断 375">
          <a:extLst>
            <a:ext uri="{FF2B5EF4-FFF2-40B4-BE49-F238E27FC236}">
              <a16:creationId xmlns:a16="http://schemas.microsoft.com/office/drawing/2014/main" xmlns="" id="{00000000-0008-0000-0E00-000078010000}"/>
            </a:ext>
          </a:extLst>
        </xdr:cNvPr>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7" name="フローチャート: 判断 376">
          <a:extLst>
            <a:ext uri="{FF2B5EF4-FFF2-40B4-BE49-F238E27FC236}">
              <a16:creationId xmlns:a16="http://schemas.microsoft.com/office/drawing/2014/main" xmlns="" id="{00000000-0008-0000-0E00-000079010000}"/>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78" name="フローチャート: 判断 377">
          <a:extLst>
            <a:ext uri="{FF2B5EF4-FFF2-40B4-BE49-F238E27FC236}">
              <a16:creationId xmlns:a16="http://schemas.microsoft.com/office/drawing/2014/main" xmlns="" id="{00000000-0008-0000-0E00-00007A010000}"/>
            </a:ext>
          </a:extLst>
        </xdr:cNvPr>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79" name="フローチャート: 判断 378">
          <a:extLst>
            <a:ext uri="{FF2B5EF4-FFF2-40B4-BE49-F238E27FC236}">
              <a16:creationId xmlns:a16="http://schemas.microsoft.com/office/drawing/2014/main" xmlns="" id="{00000000-0008-0000-0E00-00007B010000}"/>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xmlns="" id="{00000000-0008-0000-0E00-00007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xmlns="" id="{00000000-0008-0000-0E00-00007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xmlns="" id="{00000000-0008-0000-0E00-00007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xmlns="" id="{00000000-0008-0000-0E00-00007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xmlns="" id="{00000000-0008-0000-0E00-00008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157661</xdr:rowOff>
    </xdr:from>
    <xdr:to>
      <xdr:col>85</xdr:col>
      <xdr:colOff>177800</xdr:colOff>
      <xdr:row>38</xdr:row>
      <xdr:rowOff>87812</xdr:rowOff>
    </xdr:to>
    <xdr:sp macro="" textlink="">
      <xdr:nvSpPr>
        <xdr:cNvPr id="385" name="楕円 384">
          <a:extLst>
            <a:ext uri="{FF2B5EF4-FFF2-40B4-BE49-F238E27FC236}">
              <a16:creationId xmlns:a16="http://schemas.microsoft.com/office/drawing/2014/main" xmlns="" id="{00000000-0008-0000-0E00-000081010000}"/>
            </a:ext>
          </a:extLst>
        </xdr:cNvPr>
        <xdr:cNvSpPr/>
      </xdr:nvSpPr>
      <xdr:spPr>
        <a:xfrm>
          <a:off x="162687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136089</xdr:rowOff>
    </xdr:from>
    <xdr:ext cx="405111" cy="259045"/>
    <xdr:sp macro="" textlink="">
      <xdr:nvSpPr>
        <xdr:cNvPr id="386" name="【認定こども園・幼稚園・保育所】&#10;有形固定資産減価償却率該当値テキスト">
          <a:extLst>
            <a:ext uri="{FF2B5EF4-FFF2-40B4-BE49-F238E27FC236}">
              <a16:creationId xmlns:a16="http://schemas.microsoft.com/office/drawing/2014/main" xmlns="" id="{00000000-0008-0000-0E00-000082010000}"/>
            </a:ext>
          </a:extLst>
        </xdr:cNvPr>
        <xdr:cNvSpPr txBox="1"/>
      </xdr:nvSpPr>
      <xdr:spPr>
        <a:xfrm>
          <a:off x="16357600"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141333</xdr:rowOff>
    </xdr:from>
    <xdr:to>
      <xdr:col>81</xdr:col>
      <xdr:colOff>101600</xdr:colOff>
      <xdr:row>36</xdr:row>
      <xdr:rowOff>71483</xdr:rowOff>
    </xdr:to>
    <xdr:sp macro="" textlink="">
      <xdr:nvSpPr>
        <xdr:cNvPr id="387" name="楕円 386">
          <a:extLst>
            <a:ext uri="{FF2B5EF4-FFF2-40B4-BE49-F238E27FC236}">
              <a16:creationId xmlns:a16="http://schemas.microsoft.com/office/drawing/2014/main" xmlns="" id="{00000000-0008-0000-0E00-000083010000}"/>
            </a:ext>
          </a:extLst>
        </xdr:cNvPr>
        <xdr:cNvSpPr/>
      </xdr:nvSpPr>
      <xdr:spPr>
        <a:xfrm>
          <a:off x="15430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20683</xdr:rowOff>
    </xdr:from>
    <xdr:to>
      <xdr:col>85</xdr:col>
      <xdr:colOff>127000</xdr:colOff>
      <xdr:row>38</xdr:row>
      <xdr:rowOff>37012</xdr:rowOff>
    </xdr:to>
    <xdr:cxnSp macro="">
      <xdr:nvCxnSpPr>
        <xdr:cNvPr id="388" name="直線コネクタ 387">
          <a:extLst>
            <a:ext uri="{FF2B5EF4-FFF2-40B4-BE49-F238E27FC236}">
              <a16:creationId xmlns:a16="http://schemas.microsoft.com/office/drawing/2014/main" xmlns="" id="{00000000-0008-0000-0E00-000084010000}"/>
            </a:ext>
          </a:extLst>
        </xdr:cNvPr>
        <xdr:cNvCxnSpPr/>
      </xdr:nvCxnSpPr>
      <xdr:spPr>
        <a:xfrm>
          <a:off x="15481300" y="6192883"/>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5806</xdr:rowOff>
    </xdr:from>
    <xdr:to>
      <xdr:col>76</xdr:col>
      <xdr:colOff>165100</xdr:colOff>
      <xdr:row>36</xdr:row>
      <xdr:rowOff>107406</xdr:rowOff>
    </xdr:to>
    <xdr:sp macro="" textlink="">
      <xdr:nvSpPr>
        <xdr:cNvPr id="389" name="楕円 388">
          <a:extLst>
            <a:ext uri="{FF2B5EF4-FFF2-40B4-BE49-F238E27FC236}">
              <a16:creationId xmlns:a16="http://schemas.microsoft.com/office/drawing/2014/main" xmlns="" id="{00000000-0008-0000-0E00-000085010000}"/>
            </a:ext>
          </a:extLst>
        </xdr:cNvPr>
        <xdr:cNvSpPr/>
      </xdr:nvSpPr>
      <xdr:spPr>
        <a:xfrm>
          <a:off x="14541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20683</xdr:rowOff>
    </xdr:from>
    <xdr:to>
      <xdr:col>81</xdr:col>
      <xdr:colOff>50800</xdr:colOff>
      <xdr:row>36</xdr:row>
      <xdr:rowOff>56606</xdr:rowOff>
    </xdr:to>
    <xdr:cxnSp macro="">
      <xdr:nvCxnSpPr>
        <xdr:cNvPr id="390" name="直線コネクタ 389">
          <a:extLst>
            <a:ext uri="{FF2B5EF4-FFF2-40B4-BE49-F238E27FC236}">
              <a16:creationId xmlns:a16="http://schemas.microsoft.com/office/drawing/2014/main" xmlns="" id="{00000000-0008-0000-0E00-000086010000}"/>
            </a:ext>
          </a:extLst>
        </xdr:cNvPr>
        <xdr:cNvCxnSpPr/>
      </xdr:nvCxnSpPr>
      <xdr:spPr>
        <a:xfrm flipV="1">
          <a:off x="14592300" y="61928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xmlns="" id="{00000000-0008-0000-0E00-000087010000}"/>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xmlns="" id="{00000000-0008-0000-0E00-000088010000}"/>
            </a:ext>
          </a:extLst>
        </xdr:cNvPr>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xmlns="" id="{00000000-0008-0000-0E00-000089010000}"/>
            </a:ext>
          </a:extLst>
        </xdr:cNvPr>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88010</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xmlns="" id="{00000000-0008-0000-0E00-00008A010000}"/>
            </a:ext>
          </a:extLst>
        </xdr:cNvPr>
        <xdr:cNvSpPr txBox="1"/>
      </xdr:nvSpPr>
      <xdr:spPr>
        <a:xfrm>
          <a:off x="152660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123933</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xmlns="" id="{00000000-0008-0000-0E00-00008B010000}"/>
            </a:ext>
          </a:extLst>
        </xdr:cNvPr>
        <xdr:cNvSpPr txBox="1"/>
      </xdr:nvSpPr>
      <xdr:spPr>
        <a:xfrm>
          <a:off x="14389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xmlns="" id="{00000000-0008-0000-0E00-00008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xmlns="" id="{00000000-0008-0000-0E00-00008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xmlns="" id="{00000000-0008-0000-0E00-00008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xmlns="" id="{00000000-0008-0000-0E00-00008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xmlns="" id="{00000000-0008-0000-0E00-00009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xmlns="" id="{00000000-0008-0000-0E00-00009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xmlns="" id="{00000000-0008-0000-0E00-00009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xmlns="" id="{00000000-0008-0000-0E00-00009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xmlns="" id="{00000000-0008-0000-0E00-00009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xmlns="" id="{00000000-0008-0000-0E00-00009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a:extLst>
            <a:ext uri="{FF2B5EF4-FFF2-40B4-BE49-F238E27FC236}">
              <a16:creationId xmlns:a16="http://schemas.microsoft.com/office/drawing/2014/main" xmlns="" id="{00000000-0008-0000-0E00-000096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xmlns="" id="{00000000-0008-0000-0E00-000097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a:extLst>
            <a:ext uri="{FF2B5EF4-FFF2-40B4-BE49-F238E27FC236}">
              <a16:creationId xmlns:a16="http://schemas.microsoft.com/office/drawing/2014/main" xmlns="" id="{00000000-0008-0000-0E00-000098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a:extLst>
            <a:ext uri="{FF2B5EF4-FFF2-40B4-BE49-F238E27FC236}">
              <a16:creationId xmlns:a16="http://schemas.microsoft.com/office/drawing/2014/main" xmlns="" id="{00000000-0008-0000-0E00-000099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a:extLst>
            <a:ext uri="{FF2B5EF4-FFF2-40B4-BE49-F238E27FC236}">
              <a16:creationId xmlns:a16="http://schemas.microsoft.com/office/drawing/2014/main" xmlns="" id="{00000000-0008-0000-0E00-00009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a:extLst>
            <a:ext uri="{FF2B5EF4-FFF2-40B4-BE49-F238E27FC236}">
              <a16:creationId xmlns:a16="http://schemas.microsoft.com/office/drawing/2014/main" xmlns="" id="{00000000-0008-0000-0E00-00009B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a:extLst>
            <a:ext uri="{FF2B5EF4-FFF2-40B4-BE49-F238E27FC236}">
              <a16:creationId xmlns:a16="http://schemas.microsoft.com/office/drawing/2014/main" xmlns="" id="{00000000-0008-0000-0E00-00009C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a:extLst>
            <a:ext uri="{FF2B5EF4-FFF2-40B4-BE49-F238E27FC236}">
              <a16:creationId xmlns:a16="http://schemas.microsoft.com/office/drawing/2014/main" xmlns="" id="{00000000-0008-0000-0E00-00009D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a:extLst>
            <a:ext uri="{FF2B5EF4-FFF2-40B4-BE49-F238E27FC236}">
              <a16:creationId xmlns:a16="http://schemas.microsoft.com/office/drawing/2014/main" xmlns="" id="{00000000-0008-0000-0E00-00009E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a:extLst>
            <a:ext uri="{FF2B5EF4-FFF2-40B4-BE49-F238E27FC236}">
              <a16:creationId xmlns:a16="http://schemas.microsoft.com/office/drawing/2014/main" xmlns="" id="{00000000-0008-0000-0E00-00009F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xmlns="" id="{00000000-0008-0000-0E00-0000A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a:extLst>
            <a:ext uri="{FF2B5EF4-FFF2-40B4-BE49-F238E27FC236}">
              <a16:creationId xmlns:a16="http://schemas.microsoft.com/office/drawing/2014/main" xmlns="" id="{00000000-0008-0000-0E00-0000A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a:extLst>
            <a:ext uri="{FF2B5EF4-FFF2-40B4-BE49-F238E27FC236}">
              <a16:creationId xmlns:a16="http://schemas.microsoft.com/office/drawing/2014/main" xmlns="" id="{00000000-0008-0000-0E00-0000A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19" name="直線コネクタ 418">
          <a:extLst>
            <a:ext uri="{FF2B5EF4-FFF2-40B4-BE49-F238E27FC236}">
              <a16:creationId xmlns:a16="http://schemas.microsoft.com/office/drawing/2014/main" xmlns="" id="{00000000-0008-0000-0E00-0000A3010000}"/>
            </a:ext>
          </a:extLst>
        </xdr:cNvPr>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20" name="【認定こども園・幼稚園・保育所】&#10;一人当たり面積最小値テキスト">
          <a:extLst>
            <a:ext uri="{FF2B5EF4-FFF2-40B4-BE49-F238E27FC236}">
              <a16:creationId xmlns:a16="http://schemas.microsoft.com/office/drawing/2014/main" xmlns="" id="{00000000-0008-0000-0E00-0000A4010000}"/>
            </a:ext>
          </a:extLst>
        </xdr:cNvPr>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21" name="直線コネクタ 420">
          <a:extLst>
            <a:ext uri="{FF2B5EF4-FFF2-40B4-BE49-F238E27FC236}">
              <a16:creationId xmlns:a16="http://schemas.microsoft.com/office/drawing/2014/main" xmlns="" id="{00000000-0008-0000-0E00-0000A5010000}"/>
            </a:ext>
          </a:extLst>
        </xdr:cNvPr>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22" name="【認定こども園・幼稚園・保育所】&#10;一人当たり面積最大値テキスト">
          <a:extLst>
            <a:ext uri="{FF2B5EF4-FFF2-40B4-BE49-F238E27FC236}">
              <a16:creationId xmlns:a16="http://schemas.microsoft.com/office/drawing/2014/main" xmlns="" id="{00000000-0008-0000-0E00-0000A6010000}"/>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23" name="直線コネクタ 422">
          <a:extLst>
            <a:ext uri="{FF2B5EF4-FFF2-40B4-BE49-F238E27FC236}">
              <a16:creationId xmlns:a16="http://schemas.microsoft.com/office/drawing/2014/main" xmlns="" id="{00000000-0008-0000-0E00-0000A7010000}"/>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62247</xdr:rowOff>
    </xdr:from>
    <xdr:ext cx="469744" cy="259045"/>
    <xdr:sp macro="" textlink="">
      <xdr:nvSpPr>
        <xdr:cNvPr id="424" name="【認定こども園・幼稚園・保育所】&#10;一人当たり面積平均値テキスト">
          <a:extLst>
            <a:ext uri="{FF2B5EF4-FFF2-40B4-BE49-F238E27FC236}">
              <a16:creationId xmlns:a16="http://schemas.microsoft.com/office/drawing/2014/main" xmlns="" id="{00000000-0008-0000-0E00-0000A8010000}"/>
            </a:ext>
          </a:extLst>
        </xdr:cNvPr>
        <xdr:cNvSpPr txBox="1"/>
      </xdr:nvSpPr>
      <xdr:spPr>
        <a:xfrm>
          <a:off x="22199600" y="6577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25" name="フローチャート: 判断 424">
          <a:extLst>
            <a:ext uri="{FF2B5EF4-FFF2-40B4-BE49-F238E27FC236}">
              <a16:creationId xmlns:a16="http://schemas.microsoft.com/office/drawing/2014/main" xmlns="" id="{00000000-0008-0000-0E00-0000A9010000}"/>
            </a:ext>
          </a:extLst>
        </xdr:cNvPr>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26" name="フローチャート: 判断 425">
          <a:extLst>
            <a:ext uri="{FF2B5EF4-FFF2-40B4-BE49-F238E27FC236}">
              <a16:creationId xmlns:a16="http://schemas.microsoft.com/office/drawing/2014/main" xmlns="" id="{00000000-0008-0000-0E00-0000AA010000}"/>
            </a:ext>
          </a:extLst>
        </xdr:cNvPr>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27" name="フローチャート: 判断 426">
          <a:extLst>
            <a:ext uri="{FF2B5EF4-FFF2-40B4-BE49-F238E27FC236}">
              <a16:creationId xmlns:a16="http://schemas.microsoft.com/office/drawing/2014/main" xmlns="" id="{00000000-0008-0000-0E00-0000AB010000}"/>
            </a:ext>
          </a:extLst>
        </xdr:cNvPr>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28" name="フローチャート: 判断 427">
          <a:extLst>
            <a:ext uri="{FF2B5EF4-FFF2-40B4-BE49-F238E27FC236}">
              <a16:creationId xmlns:a16="http://schemas.microsoft.com/office/drawing/2014/main" xmlns="" id="{00000000-0008-0000-0E00-0000AC010000}"/>
            </a:ext>
          </a:extLst>
        </xdr:cNvPr>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00000000-0008-0000-0E00-0000A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00000000-0008-0000-0E00-0000A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00000000-0008-0000-0E00-0000A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00000000-0008-0000-0E00-0000B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00000000-0008-0000-0E00-0000B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63500</xdr:rowOff>
    </xdr:from>
    <xdr:to>
      <xdr:col>116</xdr:col>
      <xdr:colOff>114300</xdr:colOff>
      <xdr:row>40</xdr:row>
      <xdr:rowOff>165100</xdr:rowOff>
    </xdr:to>
    <xdr:sp macro="" textlink="">
      <xdr:nvSpPr>
        <xdr:cNvPr id="434" name="楕円 433">
          <a:extLst>
            <a:ext uri="{FF2B5EF4-FFF2-40B4-BE49-F238E27FC236}">
              <a16:creationId xmlns:a16="http://schemas.microsoft.com/office/drawing/2014/main" xmlns="" id="{00000000-0008-0000-0E00-0000B2010000}"/>
            </a:ext>
          </a:extLst>
        </xdr:cNvPr>
        <xdr:cNvSpPr/>
      </xdr:nvSpPr>
      <xdr:spPr>
        <a:xfrm>
          <a:off x="22110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149877</xdr:rowOff>
    </xdr:from>
    <xdr:ext cx="469744" cy="259045"/>
    <xdr:sp macro="" textlink="">
      <xdr:nvSpPr>
        <xdr:cNvPr id="435" name="【認定こども園・幼稚園・保育所】&#10;一人当たり面積該当値テキスト">
          <a:extLst>
            <a:ext uri="{FF2B5EF4-FFF2-40B4-BE49-F238E27FC236}">
              <a16:creationId xmlns:a16="http://schemas.microsoft.com/office/drawing/2014/main" xmlns="" id="{00000000-0008-0000-0E00-0000B3010000}"/>
            </a:ext>
          </a:extLst>
        </xdr:cNvPr>
        <xdr:cNvSpPr txBox="1"/>
      </xdr:nvSpPr>
      <xdr:spPr>
        <a:xfrm>
          <a:off x="221996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115570</xdr:rowOff>
    </xdr:from>
    <xdr:to>
      <xdr:col>112</xdr:col>
      <xdr:colOff>38100</xdr:colOff>
      <xdr:row>41</xdr:row>
      <xdr:rowOff>45720</xdr:rowOff>
    </xdr:to>
    <xdr:sp macro="" textlink="">
      <xdr:nvSpPr>
        <xdr:cNvPr id="436" name="楕円 435">
          <a:extLst>
            <a:ext uri="{FF2B5EF4-FFF2-40B4-BE49-F238E27FC236}">
              <a16:creationId xmlns:a16="http://schemas.microsoft.com/office/drawing/2014/main" xmlns="" id="{00000000-0008-0000-0E00-0000B4010000}"/>
            </a:ext>
          </a:extLst>
        </xdr:cNvPr>
        <xdr:cNvSpPr/>
      </xdr:nvSpPr>
      <xdr:spPr>
        <a:xfrm>
          <a:off x="21272500" y="697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114300</xdr:rowOff>
    </xdr:from>
    <xdr:to>
      <xdr:col>116</xdr:col>
      <xdr:colOff>63500</xdr:colOff>
      <xdr:row>40</xdr:row>
      <xdr:rowOff>166370</xdr:rowOff>
    </xdr:to>
    <xdr:cxnSp macro="">
      <xdr:nvCxnSpPr>
        <xdr:cNvPr id="437" name="直線コネクタ 436">
          <a:extLst>
            <a:ext uri="{FF2B5EF4-FFF2-40B4-BE49-F238E27FC236}">
              <a16:creationId xmlns:a16="http://schemas.microsoft.com/office/drawing/2014/main" xmlns="" id="{00000000-0008-0000-0E00-0000B5010000}"/>
            </a:ext>
          </a:extLst>
        </xdr:cNvPr>
        <xdr:cNvCxnSpPr/>
      </xdr:nvCxnSpPr>
      <xdr:spPr>
        <a:xfrm flipV="1">
          <a:off x="21323300" y="6972300"/>
          <a:ext cx="8382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121920</xdr:rowOff>
    </xdr:from>
    <xdr:to>
      <xdr:col>107</xdr:col>
      <xdr:colOff>101600</xdr:colOff>
      <xdr:row>41</xdr:row>
      <xdr:rowOff>52070</xdr:rowOff>
    </xdr:to>
    <xdr:sp macro="" textlink="">
      <xdr:nvSpPr>
        <xdr:cNvPr id="438" name="楕円 437">
          <a:extLst>
            <a:ext uri="{FF2B5EF4-FFF2-40B4-BE49-F238E27FC236}">
              <a16:creationId xmlns:a16="http://schemas.microsoft.com/office/drawing/2014/main" xmlns="" id="{00000000-0008-0000-0E00-0000B6010000}"/>
            </a:ext>
          </a:extLst>
        </xdr:cNvPr>
        <xdr:cNvSpPr/>
      </xdr:nvSpPr>
      <xdr:spPr>
        <a:xfrm>
          <a:off x="203835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166370</xdr:rowOff>
    </xdr:from>
    <xdr:to>
      <xdr:col>111</xdr:col>
      <xdr:colOff>177800</xdr:colOff>
      <xdr:row>41</xdr:row>
      <xdr:rowOff>1270</xdr:rowOff>
    </xdr:to>
    <xdr:cxnSp macro="">
      <xdr:nvCxnSpPr>
        <xdr:cNvPr id="439" name="直線コネクタ 438">
          <a:extLst>
            <a:ext uri="{FF2B5EF4-FFF2-40B4-BE49-F238E27FC236}">
              <a16:creationId xmlns:a16="http://schemas.microsoft.com/office/drawing/2014/main" xmlns="" id="{00000000-0008-0000-0E00-0000B7010000}"/>
            </a:ext>
          </a:extLst>
        </xdr:cNvPr>
        <xdr:cNvCxnSpPr/>
      </xdr:nvCxnSpPr>
      <xdr:spPr>
        <a:xfrm flipV="1">
          <a:off x="20434300" y="70243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130827</xdr:rowOff>
    </xdr:from>
    <xdr:ext cx="469744" cy="259045"/>
    <xdr:sp macro="" textlink="">
      <xdr:nvSpPr>
        <xdr:cNvPr id="440" name="n_1aveValue【認定こども園・幼稚園・保育所】&#10;一人当たり面積">
          <a:extLst>
            <a:ext uri="{FF2B5EF4-FFF2-40B4-BE49-F238E27FC236}">
              <a16:creationId xmlns:a16="http://schemas.microsoft.com/office/drawing/2014/main" xmlns="" id="{00000000-0008-0000-0E00-0000B8010000}"/>
            </a:ext>
          </a:extLst>
        </xdr:cNvPr>
        <xdr:cNvSpPr txBox="1"/>
      </xdr:nvSpPr>
      <xdr:spPr>
        <a:xfrm>
          <a:off x="2107572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19067</xdr:rowOff>
    </xdr:from>
    <xdr:ext cx="469744" cy="259045"/>
    <xdr:sp macro="" textlink="">
      <xdr:nvSpPr>
        <xdr:cNvPr id="441" name="n_2aveValue【認定こども園・幼稚園・保育所】&#10;一人当たり面積">
          <a:extLst>
            <a:ext uri="{FF2B5EF4-FFF2-40B4-BE49-F238E27FC236}">
              <a16:creationId xmlns:a16="http://schemas.microsoft.com/office/drawing/2014/main" xmlns="" id="{00000000-0008-0000-0E00-0000B9010000}"/>
            </a:ext>
          </a:extLst>
        </xdr:cNvPr>
        <xdr:cNvSpPr txBox="1"/>
      </xdr:nvSpPr>
      <xdr:spPr>
        <a:xfrm>
          <a:off x="201994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442" name="n_3aveValue【認定こども園・幼稚園・保育所】&#10;一人当たり面積">
          <a:extLst>
            <a:ext uri="{FF2B5EF4-FFF2-40B4-BE49-F238E27FC236}">
              <a16:creationId xmlns:a16="http://schemas.microsoft.com/office/drawing/2014/main" xmlns="" id="{00000000-0008-0000-0E00-0000BA010000}"/>
            </a:ext>
          </a:extLst>
        </xdr:cNvPr>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36847</xdr:rowOff>
    </xdr:from>
    <xdr:ext cx="469744" cy="259045"/>
    <xdr:sp macro="" textlink="">
      <xdr:nvSpPr>
        <xdr:cNvPr id="443" name="n_1mainValue【認定こども園・幼稚園・保育所】&#10;一人当たり面積">
          <a:extLst>
            <a:ext uri="{FF2B5EF4-FFF2-40B4-BE49-F238E27FC236}">
              <a16:creationId xmlns:a16="http://schemas.microsoft.com/office/drawing/2014/main" xmlns="" id="{00000000-0008-0000-0E00-0000BB010000}"/>
            </a:ext>
          </a:extLst>
        </xdr:cNvPr>
        <xdr:cNvSpPr txBox="1"/>
      </xdr:nvSpPr>
      <xdr:spPr>
        <a:xfrm>
          <a:off x="21075727" y="706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43197</xdr:rowOff>
    </xdr:from>
    <xdr:ext cx="469744" cy="259045"/>
    <xdr:sp macro="" textlink="">
      <xdr:nvSpPr>
        <xdr:cNvPr id="444" name="n_2mainValue【認定こども園・幼稚園・保育所】&#10;一人当たり面積">
          <a:extLst>
            <a:ext uri="{FF2B5EF4-FFF2-40B4-BE49-F238E27FC236}">
              <a16:creationId xmlns:a16="http://schemas.microsoft.com/office/drawing/2014/main" xmlns="" id="{00000000-0008-0000-0E00-0000BC010000}"/>
            </a:ext>
          </a:extLst>
        </xdr:cNvPr>
        <xdr:cNvSpPr txBox="1"/>
      </xdr:nvSpPr>
      <xdr:spPr>
        <a:xfrm>
          <a:off x="20199427" y="707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xmlns="" id="{00000000-0008-0000-0E00-0000B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xmlns="" id="{00000000-0008-0000-0E00-0000B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xmlns="" id="{00000000-0008-0000-0E00-0000B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xmlns="" id="{00000000-0008-0000-0E00-0000C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xmlns="" id="{00000000-0008-0000-0E00-0000C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xmlns="" id="{00000000-0008-0000-0E00-0000C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xmlns="" id="{00000000-0008-0000-0E00-0000C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xmlns="" id="{00000000-0008-0000-0E00-0000C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xmlns="" id="{00000000-0008-0000-0E00-0000C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xmlns="" id="{00000000-0008-0000-0E00-0000C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a:extLst>
            <a:ext uri="{FF2B5EF4-FFF2-40B4-BE49-F238E27FC236}">
              <a16:creationId xmlns:a16="http://schemas.microsoft.com/office/drawing/2014/main" xmlns="" id="{00000000-0008-0000-0E00-0000C7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a:extLst>
            <a:ext uri="{FF2B5EF4-FFF2-40B4-BE49-F238E27FC236}">
              <a16:creationId xmlns:a16="http://schemas.microsoft.com/office/drawing/2014/main" xmlns="" id="{00000000-0008-0000-0E00-0000C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a:extLst>
            <a:ext uri="{FF2B5EF4-FFF2-40B4-BE49-F238E27FC236}">
              <a16:creationId xmlns:a16="http://schemas.microsoft.com/office/drawing/2014/main" xmlns="" id="{00000000-0008-0000-0E00-0000C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a:extLst>
            <a:ext uri="{FF2B5EF4-FFF2-40B4-BE49-F238E27FC236}">
              <a16:creationId xmlns:a16="http://schemas.microsoft.com/office/drawing/2014/main" xmlns="" id="{00000000-0008-0000-0E00-0000C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a:extLst>
            <a:ext uri="{FF2B5EF4-FFF2-40B4-BE49-F238E27FC236}">
              <a16:creationId xmlns:a16="http://schemas.microsoft.com/office/drawing/2014/main" xmlns="" id="{00000000-0008-0000-0E00-0000C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a:extLst>
            <a:ext uri="{FF2B5EF4-FFF2-40B4-BE49-F238E27FC236}">
              <a16:creationId xmlns:a16="http://schemas.microsoft.com/office/drawing/2014/main" xmlns="" id="{00000000-0008-0000-0E00-0000C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a:extLst>
            <a:ext uri="{FF2B5EF4-FFF2-40B4-BE49-F238E27FC236}">
              <a16:creationId xmlns:a16="http://schemas.microsoft.com/office/drawing/2014/main" xmlns="" id="{00000000-0008-0000-0E00-0000C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a:extLst>
            <a:ext uri="{FF2B5EF4-FFF2-40B4-BE49-F238E27FC236}">
              <a16:creationId xmlns:a16="http://schemas.microsoft.com/office/drawing/2014/main" xmlns="" id="{00000000-0008-0000-0E00-0000C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a:extLst>
            <a:ext uri="{FF2B5EF4-FFF2-40B4-BE49-F238E27FC236}">
              <a16:creationId xmlns:a16="http://schemas.microsoft.com/office/drawing/2014/main" xmlns="" id="{00000000-0008-0000-0E00-0000C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a:extLst>
            <a:ext uri="{FF2B5EF4-FFF2-40B4-BE49-F238E27FC236}">
              <a16:creationId xmlns:a16="http://schemas.microsoft.com/office/drawing/2014/main" xmlns="" id="{00000000-0008-0000-0E00-0000D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a:extLst>
            <a:ext uri="{FF2B5EF4-FFF2-40B4-BE49-F238E27FC236}">
              <a16:creationId xmlns:a16="http://schemas.microsoft.com/office/drawing/2014/main" xmlns="" id="{00000000-0008-0000-0E00-0000D1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xmlns="" id="{00000000-0008-0000-0E00-0000D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xmlns="" id="{00000000-0008-0000-0E00-0000D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xmlns="" id="{00000000-0008-0000-0E00-0000D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69" name="直線コネクタ 468">
          <a:extLst>
            <a:ext uri="{FF2B5EF4-FFF2-40B4-BE49-F238E27FC236}">
              <a16:creationId xmlns:a16="http://schemas.microsoft.com/office/drawing/2014/main" xmlns="" id="{00000000-0008-0000-0E00-0000D5010000}"/>
            </a:ext>
          </a:extLst>
        </xdr:cNvPr>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70" name="【学校施設】&#10;有形固定資産減価償却率最小値テキスト">
          <a:extLst>
            <a:ext uri="{FF2B5EF4-FFF2-40B4-BE49-F238E27FC236}">
              <a16:creationId xmlns:a16="http://schemas.microsoft.com/office/drawing/2014/main" xmlns="" id="{00000000-0008-0000-0E00-0000D6010000}"/>
            </a:ext>
          </a:extLst>
        </xdr:cNvPr>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71" name="直線コネクタ 470">
          <a:extLst>
            <a:ext uri="{FF2B5EF4-FFF2-40B4-BE49-F238E27FC236}">
              <a16:creationId xmlns:a16="http://schemas.microsoft.com/office/drawing/2014/main" xmlns="" id="{00000000-0008-0000-0E00-0000D7010000}"/>
            </a:ext>
          </a:extLst>
        </xdr:cNvPr>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72" name="【学校施設】&#10;有形固定資産減価償却率最大値テキスト">
          <a:extLst>
            <a:ext uri="{FF2B5EF4-FFF2-40B4-BE49-F238E27FC236}">
              <a16:creationId xmlns:a16="http://schemas.microsoft.com/office/drawing/2014/main" xmlns="" id="{00000000-0008-0000-0E00-0000D8010000}"/>
            </a:ext>
          </a:extLst>
        </xdr:cNvPr>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73" name="直線コネクタ 472">
          <a:extLst>
            <a:ext uri="{FF2B5EF4-FFF2-40B4-BE49-F238E27FC236}">
              <a16:creationId xmlns:a16="http://schemas.microsoft.com/office/drawing/2014/main" xmlns="" id="{00000000-0008-0000-0E00-0000D9010000}"/>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74" name="【学校施設】&#10;有形固定資産減価償却率平均値テキスト">
          <a:extLst>
            <a:ext uri="{FF2B5EF4-FFF2-40B4-BE49-F238E27FC236}">
              <a16:creationId xmlns:a16="http://schemas.microsoft.com/office/drawing/2014/main" xmlns="" id="{00000000-0008-0000-0E00-0000DA010000}"/>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75" name="フローチャート: 判断 474">
          <a:extLst>
            <a:ext uri="{FF2B5EF4-FFF2-40B4-BE49-F238E27FC236}">
              <a16:creationId xmlns:a16="http://schemas.microsoft.com/office/drawing/2014/main" xmlns="" id="{00000000-0008-0000-0E00-0000DB01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76" name="フローチャート: 判断 475">
          <a:extLst>
            <a:ext uri="{FF2B5EF4-FFF2-40B4-BE49-F238E27FC236}">
              <a16:creationId xmlns:a16="http://schemas.microsoft.com/office/drawing/2014/main" xmlns="" id="{00000000-0008-0000-0E00-0000DC01000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77" name="フローチャート: 判断 476">
          <a:extLst>
            <a:ext uri="{FF2B5EF4-FFF2-40B4-BE49-F238E27FC236}">
              <a16:creationId xmlns:a16="http://schemas.microsoft.com/office/drawing/2014/main" xmlns="" id="{00000000-0008-0000-0E00-0000DD010000}"/>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78" name="フローチャート: 判断 477">
          <a:extLst>
            <a:ext uri="{FF2B5EF4-FFF2-40B4-BE49-F238E27FC236}">
              <a16:creationId xmlns:a16="http://schemas.microsoft.com/office/drawing/2014/main" xmlns="" id="{00000000-0008-0000-0E00-0000DE010000}"/>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00000000-0008-0000-0E00-0000D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00000000-0008-0000-0E00-0000E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00000000-0008-0000-0E00-0000E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xmlns="" id="{00000000-0008-0000-0E00-0000E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xmlns="" id="{00000000-0008-0000-0E00-0000E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38735</xdr:rowOff>
    </xdr:from>
    <xdr:to>
      <xdr:col>85</xdr:col>
      <xdr:colOff>177800</xdr:colOff>
      <xdr:row>58</xdr:row>
      <xdr:rowOff>140335</xdr:rowOff>
    </xdr:to>
    <xdr:sp macro="" textlink="">
      <xdr:nvSpPr>
        <xdr:cNvPr id="484" name="楕円 483">
          <a:extLst>
            <a:ext uri="{FF2B5EF4-FFF2-40B4-BE49-F238E27FC236}">
              <a16:creationId xmlns:a16="http://schemas.microsoft.com/office/drawing/2014/main" xmlns="" id="{00000000-0008-0000-0E00-0000E4010000}"/>
            </a:ext>
          </a:extLst>
        </xdr:cNvPr>
        <xdr:cNvSpPr/>
      </xdr:nvSpPr>
      <xdr:spPr>
        <a:xfrm>
          <a:off x="162687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61612</xdr:rowOff>
    </xdr:from>
    <xdr:ext cx="405111" cy="259045"/>
    <xdr:sp macro="" textlink="">
      <xdr:nvSpPr>
        <xdr:cNvPr id="485" name="【学校施設】&#10;有形固定資産減価償却率該当値テキスト">
          <a:extLst>
            <a:ext uri="{FF2B5EF4-FFF2-40B4-BE49-F238E27FC236}">
              <a16:creationId xmlns:a16="http://schemas.microsoft.com/office/drawing/2014/main" xmlns="" id="{00000000-0008-0000-0E00-0000E5010000}"/>
            </a:ext>
          </a:extLst>
        </xdr:cNvPr>
        <xdr:cNvSpPr txBox="1"/>
      </xdr:nvSpPr>
      <xdr:spPr>
        <a:xfrm>
          <a:off x="16357600"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113030</xdr:rowOff>
    </xdr:from>
    <xdr:to>
      <xdr:col>81</xdr:col>
      <xdr:colOff>101600</xdr:colOff>
      <xdr:row>59</xdr:row>
      <xdr:rowOff>43180</xdr:rowOff>
    </xdr:to>
    <xdr:sp macro="" textlink="">
      <xdr:nvSpPr>
        <xdr:cNvPr id="486" name="楕円 485">
          <a:extLst>
            <a:ext uri="{FF2B5EF4-FFF2-40B4-BE49-F238E27FC236}">
              <a16:creationId xmlns:a16="http://schemas.microsoft.com/office/drawing/2014/main" xmlns="" id="{00000000-0008-0000-0E00-0000E6010000}"/>
            </a:ext>
          </a:extLst>
        </xdr:cNvPr>
        <xdr:cNvSpPr/>
      </xdr:nvSpPr>
      <xdr:spPr>
        <a:xfrm>
          <a:off x="15430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89535</xdr:rowOff>
    </xdr:from>
    <xdr:to>
      <xdr:col>85</xdr:col>
      <xdr:colOff>127000</xdr:colOff>
      <xdr:row>58</xdr:row>
      <xdr:rowOff>163830</xdr:rowOff>
    </xdr:to>
    <xdr:cxnSp macro="">
      <xdr:nvCxnSpPr>
        <xdr:cNvPr id="487" name="直線コネクタ 486">
          <a:extLst>
            <a:ext uri="{FF2B5EF4-FFF2-40B4-BE49-F238E27FC236}">
              <a16:creationId xmlns:a16="http://schemas.microsoft.com/office/drawing/2014/main" xmlns="" id="{00000000-0008-0000-0E00-0000E7010000}"/>
            </a:ext>
          </a:extLst>
        </xdr:cNvPr>
        <xdr:cNvCxnSpPr/>
      </xdr:nvCxnSpPr>
      <xdr:spPr>
        <a:xfrm flipV="1">
          <a:off x="15481300" y="1003363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88" name="楕円 487">
          <a:extLst>
            <a:ext uri="{FF2B5EF4-FFF2-40B4-BE49-F238E27FC236}">
              <a16:creationId xmlns:a16="http://schemas.microsoft.com/office/drawing/2014/main" xmlns="" id="{00000000-0008-0000-0E00-0000E8010000}"/>
            </a:ext>
          </a:extLst>
        </xdr:cNvPr>
        <xdr:cNvSpPr/>
      </xdr:nvSpPr>
      <xdr:spPr>
        <a:xfrm>
          <a:off x="14541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163830</xdr:rowOff>
    </xdr:from>
    <xdr:to>
      <xdr:col>81</xdr:col>
      <xdr:colOff>50800</xdr:colOff>
      <xdr:row>59</xdr:row>
      <xdr:rowOff>72390</xdr:rowOff>
    </xdr:to>
    <xdr:cxnSp macro="">
      <xdr:nvCxnSpPr>
        <xdr:cNvPr id="489" name="直線コネクタ 488">
          <a:extLst>
            <a:ext uri="{FF2B5EF4-FFF2-40B4-BE49-F238E27FC236}">
              <a16:creationId xmlns:a16="http://schemas.microsoft.com/office/drawing/2014/main" xmlns="" id="{00000000-0008-0000-0E00-0000E9010000}"/>
            </a:ext>
          </a:extLst>
        </xdr:cNvPr>
        <xdr:cNvCxnSpPr/>
      </xdr:nvCxnSpPr>
      <xdr:spPr>
        <a:xfrm flipV="1">
          <a:off x="14592300" y="101079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490" name="n_1aveValue【学校施設】&#10;有形固定資産減価償却率">
          <a:extLst>
            <a:ext uri="{FF2B5EF4-FFF2-40B4-BE49-F238E27FC236}">
              <a16:creationId xmlns:a16="http://schemas.microsoft.com/office/drawing/2014/main" xmlns="" id="{00000000-0008-0000-0E00-0000EA010000}"/>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491" name="n_2aveValue【学校施設】&#10;有形固定資産減価償却率">
          <a:extLst>
            <a:ext uri="{FF2B5EF4-FFF2-40B4-BE49-F238E27FC236}">
              <a16:creationId xmlns:a16="http://schemas.microsoft.com/office/drawing/2014/main" xmlns="" id="{00000000-0008-0000-0E00-0000EB010000}"/>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92" name="n_3aveValue【学校施設】&#10;有形固定資産減価償却率">
          <a:extLst>
            <a:ext uri="{FF2B5EF4-FFF2-40B4-BE49-F238E27FC236}">
              <a16:creationId xmlns:a16="http://schemas.microsoft.com/office/drawing/2014/main" xmlns="" id="{00000000-0008-0000-0E00-0000EC010000}"/>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59707</xdr:rowOff>
    </xdr:from>
    <xdr:ext cx="405111" cy="259045"/>
    <xdr:sp macro="" textlink="">
      <xdr:nvSpPr>
        <xdr:cNvPr id="493" name="n_1mainValue【学校施設】&#10;有形固定資産減価償却率">
          <a:extLst>
            <a:ext uri="{FF2B5EF4-FFF2-40B4-BE49-F238E27FC236}">
              <a16:creationId xmlns:a16="http://schemas.microsoft.com/office/drawing/2014/main" xmlns="" id="{00000000-0008-0000-0E00-0000ED010000}"/>
            </a:ext>
          </a:extLst>
        </xdr:cNvPr>
        <xdr:cNvSpPr txBox="1"/>
      </xdr:nvSpPr>
      <xdr:spPr>
        <a:xfrm>
          <a:off x="15266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139717</xdr:rowOff>
    </xdr:from>
    <xdr:ext cx="405111" cy="259045"/>
    <xdr:sp macro="" textlink="">
      <xdr:nvSpPr>
        <xdr:cNvPr id="494" name="n_2mainValue【学校施設】&#10;有形固定資産減価償却率">
          <a:extLst>
            <a:ext uri="{FF2B5EF4-FFF2-40B4-BE49-F238E27FC236}">
              <a16:creationId xmlns:a16="http://schemas.microsoft.com/office/drawing/2014/main" xmlns="" id="{00000000-0008-0000-0E00-0000EE010000}"/>
            </a:ext>
          </a:extLst>
        </xdr:cNvPr>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xmlns="" id="{00000000-0008-0000-0E00-0000E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xmlns="" id="{00000000-0008-0000-0E00-0000F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xmlns="" id="{00000000-0008-0000-0E00-0000F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xmlns="" id="{00000000-0008-0000-0E00-0000F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xmlns="" id="{00000000-0008-0000-0E00-0000F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xmlns="" id="{00000000-0008-0000-0E00-0000F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xmlns="" id="{00000000-0008-0000-0E00-0000F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xmlns="" id="{00000000-0008-0000-0E00-0000F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xmlns="" id="{00000000-0008-0000-0E00-0000F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xmlns="" id="{00000000-0008-0000-0E00-0000F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xmlns="" id="{00000000-0008-0000-0E00-0000F9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a:extLst>
            <a:ext uri="{FF2B5EF4-FFF2-40B4-BE49-F238E27FC236}">
              <a16:creationId xmlns:a16="http://schemas.microsoft.com/office/drawing/2014/main" xmlns="" id="{00000000-0008-0000-0E00-0000FA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a:extLst>
            <a:ext uri="{FF2B5EF4-FFF2-40B4-BE49-F238E27FC236}">
              <a16:creationId xmlns:a16="http://schemas.microsoft.com/office/drawing/2014/main" xmlns="" id="{00000000-0008-0000-0E00-0000FB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a:extLst>
            <a:ext uri="{FF2B5EF4-FFF2-40B4-BE49-F238E27FC236}">
              <a16:creationId xmlns:a16="http://schemas.microsoft.com/office/drawing/2014/main" xmlns="" id="{00000000-0008-0000-0E00-0000FC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a:extLst>
            <a:ext uri="{FF2B5EF4-FFF2-40B4-BE49-F238E27FC236}">
              <a16:creationId xmlns:a16="http://schemas.microsoft.com/office/drawing/2014/main" xmlns="" id="{00000000-0008-0000-0E00-0000FD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a:extLst>
            <a:ext uri="{FF2B5EF4-FFF2-40B4-BE49-F238E27FC236}">
              <a16:creationId xmlns:a16="http://schemas.microsoft.com/office/drawing/2014/main" xmlns="" id="{00000000-0008-0000-0E00-0000FE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a:extLst>
            <a:ext uri="{FF2B5EF4-FFF2-40B4-BE49-F238E27FC236}">
              <a16:creationId xmlns:a16="http://schemas.microsoft.com/office/drawing/2014/main" xmlns="" id="{00000000-0008-0000-0E00-0000FF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a:extLst>
            <a:ext uri="{FF2B5EF4-FFF2-40B4-BE49-F238E27FC236}">
              <a16:creationId xmlns:a16="http://schemas.microsoft.com/office/drawing/2014/main" xmlns="" id="{00000000-0008-0000-0E00-000000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a:extLst>
            <a:ext uri="{FF2B5EF4-FFF2-40B4-BE49-F238E27FC236}">
              <a16:creationId xmlns:a16="http://schemas.microsoft.com/office/drawing/2014/main" xmlns="" id="{00000000-0008-0000-0E00-000001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a:extLst>
            <a:ext uri="{FF2B5EF4-FFF2-40B4-BE49-F238E27FC236}">
              <a16:creationId xmlns:a16="http://schemas.microsoft.com/office/drawing/2014/main" xmlns="" id="{00000000-0008-0000-0E00-000002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5" name="テキスト ボックス 514">
          <a:extLst>
            <a:ext uri="{FF2B5EF4-FFF2-40B4-BE49-F238E27FC236}">
              <a16:creationId xmlns:a16="http://schemas.microsoft.com/office/drawing/2014/main" xmlns="" id="{00000000-0008-0000-0E00-000003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a:extLst>
            <a:ext uri="{FF2B5EF4-FFF2-40B4-BE49-F238E27FC236}">
              <a16:creationId xmlns:a16="http://schemas.microsoft.com/office/drawing/2014/main" xmlns="" id="{00000000-0008-0000-0E00-000004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7" name="テキスト ボックス 516">
          <a:extLst>
            <a:ext uri="{FF2B5EF4-FFF2-40B4-BE49-F238E27FC236}">
              <a16:creationId xmlns:a16="http://schemas.microsoft.com/office/drawing/2014/main" xmlns="" id="{00000000-0008-0000-0E00-000005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a:extLst>
            <a:ext uri="{FF2B5EF4-FFF2-40B4-BE49-F238E27FC236}">
              <a16:creationId xmlns:a16="http://schemas.microsoft.com/office/drawing/2014/main" xmlns="" id="{00000000-0008-0000-0E00-00000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9" name="テキスト ボックス 518">
          <a:extLst>
            <a:ext uri="{FF2B5EF4-FFF2-40B4-BE49-F238E27FC236}">
              <a16:creationId xmlns:a16="http://schemas.microsoft.com/office/drawing/2014/main" xmlns="" id="{00000000-0008-0000-0E00-000007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a:extLst>
            <a:ext uri="{FF2B5EF4-FFF2-40B4-BE49-F238E27FC236}">
              <a16:creationId xmlns:a16="http://schemas.microsoft.com/office/drawing/2014/main" xmlns="" id="{00000000-0008-0000-0E00-00000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21" name="直線コネクタ 520">
          <a:extLst>
            <a:ext uri="{FF2B5EF4-FFF2-40B4-BE49-F238E27FC236}">
              <a16:creationId xmlns:a16="http://schemas.microsoft.com/office/drawing/2014/main" xmlns="" id="{00000000-0008-0000-0E00-000009020000}"/>
            </a:ext>
          </a:extLst>
        </xdr:cNvPr>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22" name="【学校施設】&#10;一人当たり面積最小値テキスト">
          <a:extLst>
            <a:ext uri="{FF2B5EF4-FFF2-40B4-BE49-F238E27FC236}">
              <a16:creationId xmlns:a16="http://schemas.microsoft.com/office/drawing/2014/main" xmlns="" id="{00000000-0008-0000-0E00-00000A020000}"/>
            </a:ext>
          </a:extLst>
        </xdr:cNvPr>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23" name="直線コネクタ 522">
          <a:extLst>
            <a:ext uri="{FF2B5EF4-FFF2-40B4-BE49-F238E27FC236}">
              <a16:creationId xmlns:a16="http://schemas.microsoft.com/office/drawing/2014/main" xmlns="" id="{00000000-0008-0000-0E00-00000B020000}"/>
            </a:ext>
          </a:extLst>
        </xdr:cNvPr>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24" name="【学校施設】&#10;一人当たり面積最大値テキスト">
          <a:extLst>
            <a:ext uri="{FF2B5EF4-FFF2-40B4-BE49-F238E27FC236}">
              <a16:creationId xmlns:a16="http://schemas.microsoft.com/office/drawing/2014/main" xmlns="" id="{00000000-0008-0000-0E00-00000C020000}"/>
            </a:ext>
          </a:extLst>
        </xdr:cNvPr>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25" name="直線コネクタ 524">
          <a:extLst>
            <a:ext uri="{FF2B5EF4-FFF2-40B4-BE49-F238E27FC236}">
              <a16:creationId xmlns:a16="http://schemas.microsoft.com/office/drawing/2014/main" xmlns="" id="{00000000-0008-0000-0E00-00000D020000}"/>
            </a:ext>
          </a:extLst>
        </xdr:cNvPr>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28574</xdr:rowOff>
    </xdr:from>
    <xdr:ext cx="469744" cy="259045"/>
    <xdr:sp macro="" textlink="">
      <xdr:nvSpPr>
        <xdr:cNvPr id="526" name="【学校施設】&#10;一人当たり面積平均値テキスト">
          <a:extLst>
            <a:ext uri="{FF2B5EF4-FFF2-40B4-BE49-F238E27FC236}">
              <a16:creationId xmlns:a16="http://schemas.microsoft.com/office/drawing/2014/main" xmlns="" id="{00000000-0008-0000-0E00-00000E020000}"/>
            </a:ext>
          </a:extLst>
        </xdr:cNvPr>
        <xdr:cNvSpPr txBox="1"/>
      </xdr:nvSpPr>
      <xdr:spPr>
        <a:xfrm>
          <a:off x="22199600" y="10658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27" name="フローチャート: 判断 526">
          <a:extLst>
            <a:ext uri="{FF2B5EF4-FFF2-40B4-BE49-F238E27FC236}">
              <a16:creationId xmlns:a16="http://schemas.microsoft.com/office/drawing/2014/main" xmlns="" id="{00000000-0008-0000-0E00-00000F020000}"/>
            </a:ext>
          </a:extLst>
        </xdr:cNvPr>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28" name="フローチャート: 判断 527">
          <a:extLst>
            <a:ext uri="{FF2B5EF4-FFF2-40B4-BE49-F238E27FC236}">
              <a16:creationId xmlns:a16="http://schemas.microsoft.com/office/drawing/2014/main" xmlns="" id="{00000000-0008-0000-0E00-000010020000}"/>
            </a:ext>
          </a:extLst>
        </xdr:cNvPr>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29" name="フローチャート: 判断 528">
          <a:extLst>
            <a:ext uri="{FF2B5EF4-FFF2-40B4-BE49-F238E27FC236}">
              <a16:creationId xmlns:a16="http://schemas.microsoft.com/office/drawing/2014/main" xmlns="" id="{00000000-0008-0000-0E00-000011020000}"/>
            </a:ext>
          </a:extLst>
        </xdr:cNvPr>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530" name="フローチャート: 判断 529">
          <a:extLst>
            <a:ext uri="{FF2B5EF4-FFF2-40B4-BE49-F238E27FC236}">
              <a16:creationId xmlns:a16="http://schemas.microsoft.com/office/drawing/2014/main" xmlns="" id="{00000000-0008-0000-0E00-000012020000}"/>
            </a:ext>
          </a:extLst>
        </xdr:cNvPr>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xmlns="" id="{00000000-0008-0000-0E00-00001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xmlns="" id="{00000000-0008-0000-0E00-00001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xmlns="" id="{00000000-0008-0000-0E00-00001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xmlns="" id="{00000000-0008-0000-0E00-00001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xmlns="" id="{00000000-0008-0000-0E00-00001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36885</xdr:rowOff>
    </xdr:from>
    <xdr:to>
      <xdr:col>116</xdr:col>
      <xdr:colOff>114300</xdr:colOff>
      <xdr:row>64</xdr:row>
      <xdr:rowOff>138485</xdr:rowOff>
    </xdr:to>
    <xdr:sp macro="" textlink="">
      <xdr:nvSpPr>
        <xdr:cNvPr id="536" name="楕円 535">
          <a:extLst>
            <a:ext uri="{FF2B5EF4-FFF2-40B4-BE49-F238E27FC236}">
              <a16:creationId xmlns:a16="http://schemas.microsoft.com/office/drawing/2014/main" xmlns="" id="{00000000-0008-0000-0E00-000018020000}"/>
            </a:ext>
          </a:extLst>
        </xdr:cNvPr>
        <xdr:cNvSpPr/>
      </xdr:nvSpPr>
      <xdr:spPr>
        <a:xfrm>
          <a:off x="22110700" y="1100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123262</xdr:rowOff>
    </xdr:from>
    <xdr:ext cx="469744" cy="259045"/>
    <xdr:sp macro="" textlink="">
      <xdr:nvSpPr>
        <xdr:cNvPr id="537" name="【学校施設】&#10;一人当たり面積該当値テキスト">
          <a:extLst>
            <a:ext uri="{FF2B5EF4-FFF2-40B4-BE49-F238E27FC236}">
              <a16:creationId xmlns:a16="http://schemas.microsoft.com/office/drawing/2014/main" xmlns="" id="{00000000-0008-0000-0E00-000019020000}"/>
            </a:ext>
          </a:extLst>
        </xdr:cNvPr>
        <xdr:cNvSpPr txBox="1"/>
      </xdr:nvSpPr>
      <xdr:spPr>
        <a:xfrm>
          <a:off x="22199600" y="1092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47008</xdr:rowOff>
    </xdr:from>
    <xdr:to>
      <xdr:col>112</xdr:col>
      <xdr:colOff>38100</xdr:colOff>
      <xdr:row>64</xdr:row>
      <xdr:rowOff>148608</xdr:rowOff>
    </xdr:to>
    <xdr:sp macro="" textlink="">
      <xdr:nvSpPr>
        <xdr:cNvPr id="538" name="楕円 537">
          <a:extLst>
            <a:ext uri="{FF2B5EF4-FFF2-40B4-BE49-F238E27FC236}">
              <a16:creationId xmlns:a16="http://schemas.microsoft.com/office/drawing/2014/main" xmlns="" id="{00000000-0008-0000-0E00-00001A020000}"/>
            </a:ext>
          </a:extLst>
        </xdr:cNvPr>
        <xdr:cNvSpPr/>
      </xdr:nvSpPr>
      <xdr:spPr>
        <a:xfrm>
          <a:off x="21272500" y="110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87685</xdr:rowOff>
    </xdr:from>
    <xdr:to>
      <xdr:col>116</xdr:col>
      <xdr:colOff>63500</xdr:colOff>
      <xdr:row>64</xdr:row>
      <xdr:rowOff>97808</xdr:rowOff>
    </xdr:to>
    <xdr:cxnSp macro="">
      <xdr:nvCxnSpPr>
        <xdr:cNvPr id="539" name="直線コネクタ 538">
          <a:extLst>
            <a:ext uri="{FF2B5EF4-FFF2-40B4-BE49-F238E27FC236}">
              <a16:creationId xmlns:a16="http://schemas.microsoft.com/office/drawing/2014/main" xmlns="" id="{00000000-0008-0000-0E00-00001B020000}"/>
            </a:ext>
          </a:extLst>
        </xdr:cNvPr>
        <xdr:cNvCxnSpPr/>
      </xdr:nvCxnSpPr>
      <xdr:spPr>
        <a:xfrm flipV="1">
          <a:off x="21323300" y="11060485"/>
          <a:ext cx="8382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55989</xdr:rowOff>
    </xdr:from>
    <xdr:to>
      <xdr:col>107</xdr:col>
      <xdr:colOff>101600</xdr:colOff>
      <xdr:row>64</xdr:row>
      <xdr:rowOff>157589</xdr:rowOff>
    </xdr:to>
    <xdr:sp macro="" textlink="">
      <xdr:nvSpPr>
        <xdr:cNvPr id="540" name="楕円 539">
          <a:extLst>
            <a:ext uri="{FF2B5EF4-FFF2-40B4-BE49-F238E27FC236}">
              <a16:creationId xmlns:a16="http://schemas.microsoft.com/office/drawing/2014/main" xmlns="" id="{00000000-0008-0000-0E00-00001C020000}"/>
            </a:ext>
          </a:extLst>
        </xdr:cNvPr>
        <xdr:cNvSpPr/>
      </xdr:nvSpPr>
      <xdr:spPr>
        <a:xfrm>
          <a:off x="20383500" y="110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97808</xdr:rowOff>
    </xdr:from>
    <xdr:to>
      <xdr:col>111</xdr:col>
      <xdr:colOff>177800</xdr:colOff>
      <xdr:row>64</xdr:row>
      <xdr:rowOff>106789</xdr:rowOff>
    </xdr:to>
    <xdr:cxnSp macro="">
      <xdr:nvCxnSpPr>
        <xdr:cNvPr id="541" name="直線コネクタ 540">
          <a:extLst>
            <a:ext uri="{FF2B5EF4-FFF2-40B4-BE49-F238E27FC236}">
              <a16:creationId xmlns:a16="http://schemas.microsoft.com/office/drawing/2014/main" xmlns="" id="{00000000-0008-0000-0E00-00001D020000}"/>
            </a:ext>
          </a:extLst>
        </xdr:cNvPr>
        <xdr:cNvCxnSpPr/>
      </xdr:nvCxnSpPr>
      <xdr:spPr>
        <a:xfrm flipV="1">
          <a:off x="20434300" y="11070608"/>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142112</xdr:rowOff>
    </xdr:from>
    <xdr:ext cx="469744" cy="259045"/>
    <xdr:sp macro="" textlink="">
      <xdr:nvSpPr>
        <xdr:cNvPr id="542" name="n_1aveValue【学校施設】&#10;一人当たり面積">
          <a:extLst>
            <a:ext uri="{FF2B5EF4-FFF2-40B4-BE49-F238E27FC236}">
              <a16:creationId xmlns:a16="http://schemas.microsoft.com/office/drawing/2014/main" xmlns="" id="{00000000-0008-0000-0E00-00001E020000}"/>
            </a:ext>
          </a:extLst>
        </xdr:cNvPr>
        <xdr:cNvSpPr txBox="1"/>
      </xdr:nvSpPr>
      <xdr:spPr>
        <a:xfrm>
          <a:off x="21075727" y="1060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543" name="n_2aveValue【学校施設】&#10;一人当たり面積">
          <a:extLst>
            <a:ext uri="{FF2B5EF4-FFF2-40B4-BE49-F238E27FC236}">
              <a16:creationId xmlns:a16="http://schemas.microsoft.com/office/drawing/2014/main" xmlns="" id="{00000000-0008-0000-0E00-00001F020000}"/>
            </a:ext>
          </a:extLst>
        </xdr:cNvPr>
        <xdr:cNvSpPr txBox="1"/>
      </xdr:nvSpPr>
      <xdr:spPr>
        <a:xfrm>
          <a:off x="20199427" y="104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544" name="n_3aveValue【学校施設】&#10;一人当たり面積">
          <a:extLst>
            <a:ext uri="{FF2B5EF4-FFF2-40B4-BE49-F238E27FC236}">
              <a16:creationId xmlns:a16="http://schemas.microsoft.com/office/drawing/2014/main" xmlns="" id="{00000000-0008-0000-0E00-000020020000}"/>
            </a:ext>
          </a:extLst>
        </xdr:cNvPr>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139735</xdr:rowOff>
    </xdr:from>
    <xdr:ext cx="469744" cy="259045"/>
    <xdr:sp macro="" textlink="">
      <xdr:nvSpPr>
        <xdr:cNvPr id="545" name="n_1mainValue【学校施設】&#10;一人当たり面積">
          <a:extLst>
            <a:ext uri="{FF2B5EF4-FFF2-40B4-BE49-F238E27FC236}">
              <a16:creationId xmlns:a16="http://schemas.microsoft.com/office/drawing/2014/main" xmlns="" id="{00000000-0008-0000-0E00-000021020000}"/>
            </a:ext>
          </a:extLst>
        </xdr:cNvPr>
        <xdr:cNvSpPr txBox="1"/>
      </xdr:nvSpPr>
      <xdr:spPr>
        <a:xfrm>
          <a:off x="21075727" y="1111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148716</xdr:rowOff>
    </xdr:from>
    <xdr:ext cx="469744" cy="259045"/>
    <xdr:sp macro="" textlink="">
      <xdr:nvSpPr>
        <xdr:cNvPr id="546" name="n_2mainValue【学校施設】&#10;一人当たり面積">
          <a:extLst>
            <a:ext uri="{FF2B5EF4-FFF2-40B4-BE49-F238E27FC236}">
              <a16:creationId xmlns:a16="http://schemas.microsoft.com/office/drawing/2014/main" xmlns="" id="{00000000-0008-0000-0E00-000022020000}"/>
            </a:ext>
          </a:extLst>
        </xdr:cNvPr>
        <xdr:cNvSpPr txBox="1"/>
      </xdr:nvSpPr>
      <xdr:spPr>
        <a:xfrm>
          <a:off x="20199427" y="1112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a:extLst>
            <a:ext uri="{FF2B5EF4-FFF2-40B4-BE49-F238E27FC236}">
              <a16:creationId xmlns:a16="http://schemas.microsoft.com/office/drawing/2014/main" xmlns="" id="{00000000-0008-0000-0E00-00002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a:extLst>
            <a:ext uri="{FF2B5EF4-FFF2-40B4-BE49-F238E27FC236}">
              <a16:creationId xmlns:a16="http://schemas.microsoft.com/office/drawing/2014/main" xmlns="" id="{00000000-0008-0000-0E00-00002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a:extLst>
            <a:ext uri="{FF2B5EF4-FFF2-40B4-BE49-F238E27FC236}">
              <a16:creationId xmlns:a16="http://schemas.microsoft.com/office/drawing/2014/main" xmlns="" id="{00000000-0008-0000-0E00-00002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a:extLst>
            <a:ext uri="{FF2B5EF4-FFF2-40B4-BE49-F238E27FC236}">
              <a16:creationId xmlns:a16="http://schemas.microsoft.com/office/drawing/2014/main" xmlns="" id="{00000000-0008-0000-0E00-00002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a:extLst>
            <a:ext uri="{FF2B5EF4-FFF2-40B4-BE49-F238E27FC236}">
              <a16:creationId xmlns:a16="http://schemas.microsoft.com/office/drawing/2014/main" xmlns="" id="{00000000-0008-0000-0E00-00002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a:extLst>
            <a:ext uri="{FF2B5EF4-FFF2-40B4-BE49-F238E27FC236}">
              <a16:creationId xmlns:a16="http://schemas.microsoft.com/office/drawing/2014/main" xmlns="" id="{00000000-0008-0000-0E00-00002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a:extLst>
            <a:ext uri="{FF2B5EF4-FFF2-40B4-BE49-F238E27FC236}">
              <a16:creationId xmlns:a16="http://schemas.microsoft.com/office/drawing/2014/main" xmlns="" id="{00000000-0008-0000-0E00-00002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a:extLst>
            <a:ext uri="{FF2B5EF4-FFF2-40B4-BE49-F238E27FC236}">
              <a16:creationId xmlns:a16="http://schemas.microsoft.com/office/drawing/2014/main" xmlns="" id="{00000000-0008-0000-0E00-00002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a:extLst>
            <a:ext uri="{FF2B5EF4-FFF2-40B4-BE49-F238E27FC236}">
              <a16:creationId xmlns:a16="http://schemas.microsoft.com/office/drawing/2014/main" xmlns="" id="{00000000-0008-0000-0E00-00002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a:extLst>
            <a:ext uri="{FF2B5EF4-FFF2-40B4-BE49-F238E27FC236}">
              <a16:creationId xmlns:a16="http://schemas.microsoft.com/office/drawing/2014/main" xmlns="" id="{00000000-0008-0000-0E00-00002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a:extLst>
            <a:ext uri="{FF2B5EF4-FFF2-40B4-BE49-F238E27FC236}">
              <a16:creationId xmlns:a16="http://schemas.microsoft.com/office/drawing/2014/main" xmlns="" id="{00000000-0008-0000-0E00-00002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a:extLst>
            <a:ext uri="{FF2B5EF4-FFF2-40B4-BE49-F238E27FC236}">
              <a16:creationId xmlns:a16="http://schemas.microsoft.com/office/drawing/2014/main" xmlns="" id="{00000000-0008-0000-0E00-00002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a:extLst>
            <a:ext uri="{FF2B5EF4-FFF2-40B4-BE49-F238E27FC236}">
              <a16:creationId xmlns:a16="http://schemas.microsoft.com/office/drawing/2014/main" xmlns="" id="{00000000-0008-0000-0E00-00002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a:extLst>
            <a:ext uri="{FF2B5EF4-FFF2-40B4-BE49-F238E27FC236}">
              <a16:creationId xmlns:a16="http://schemas.microsoft.com/office/drawing/2014/main" xmlns="" id="{00000000-0008-0000-0E00-00003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a:extLst>
            <a:ext uri="{FF2B5EF4-FFF2-40B4-BE49-F238E27FC236}">
              <a16:creationId xmlns:a16="http://schemas.microsoft.com/office/drawing/2014/main" xmlns="" id="{00000000-0008-0000-0E00-00003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a:extLst>
            <a:ext uri="{FF2B5EF4-FFF2-40B4-BE49-F238E27FC236}">
              <a16:creationId xmlns:a16="http://schemas.microsoft.com/office/drawing/2014/main" xmlns="" id="{00000000-0008-0000-0E00-00003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3" name="正方形/長方形 562">
          <a:extLst>
            <a:ext uri="{FF2B5EF4-FFF2-40B4-BE49-F238E27FC236}">
              <a16:creationId xmlns:a16="http://schemas.microsoft.com/office/drawing/2014/main" xmlns="" id="{00000000-0008-0000-0E00-00003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4" name="正方形/長方形 563">
          <a:extLst>
            <a:ext uri="{FF2B5EF4-FFF2-40B4-BE49-F238E27FC236}">
              <a16:creationId xmlns:a16="http://schemas.microsoft.com/office/drawing/2014/main" xmlns="" id="{00000000-0008-0000-0E00-00003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5" name="正方形/長方形 564">
          <a:extLst>
            <a:ext uri="{FF2B5EF4-FFF2-40B4-BE49-F238E27FC236}">
              <a16:creationId xmlns:a16="http://schemas.microsoft.com/office/drawing/2014/main" xmlns="" id="{00000000-0008-0000-0E00-00003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6" name="正方形/長方形 565">
          <a:extLst>
            <a:ext uri="{FF2B5EF4-FFF2-40B4-BE49-F238E27FC236}">
              <a16:creationId xmlns:a16="http://schemas.microsoft.com/office/drawing/2014/main" xmlns="" id="{00000000-0008-0000-0E00-00003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7" name="正方形/長方形 566">
          <a:extLst>
            <a:ext uri="{FF2B5EF4-FFF2-40B4-BE49-F238E27FC236}">
              <a16:creationId xmlns:a16="http://schemas.microsoft.com/office/drawing/2014/main" xmlns="" id="{00000000-0008-0000-0E00-00003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8" name="正方形/長方形 567">
          <a:extLst>
            <a:ext uri="{FF2B5EF4-FFF2-40B4-BE49-F238E27FC236}">
              <a16:creationId xmlns:a16="http://schemas.microsoft.com/office/drawing/2014/main" xmlns="" id="{00000000-0008-0000-0E00-00003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9" name="正方形/長方形 568">
          <a:extLst>
            <a:ext uri="{FF2B5EF4-FFF2-40B4-BE49-F238E27FC236}">
              <a16:creationId xmlns:a16="http://schemas.microsoft.com/office/drawing/2014/main" xmlns="" id="{00000000-0008-0000-0E00-00003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正方形/長方形 569">
          <a:extLst>
            <a:ext uri="{FF2B5EF4-FFF2-40B4-BE49-F238E27FC236}">
              <a16:creationId xmlns:a16="http://schemas.microsoft.com/office/drawing/2014/main" xmlns="" id="{00000000-0008-0000-0E00-00003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1" name="テキスト ボックス 570">
          <a:extLst>
            <a:ext uri="{FF2B5EF4-FFF2-40B4-BE49-F238E27FC236}">
              <a16:creationId xmlns:a16="http://schemas.microsoft.com/office/drawing/2014/main" xmlns="" id="{00000000-0008-0000-0E00-00003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2" name="直線コネクタ 571">
          <a:extLst>
            <a:ext uri="{FF2B5EF4-FFF2-40B4-BE49-F238E27FC236}">
              <a16:creationId xmlns:a16="http://schemas.microsoft.com/office/drawing/2014/main" xmlns="" id="{00000000-0008-0000-0E00-00003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3" name="テキスト ボックス 572">
          <a:extLst>
            <a:ext uri="{FF2B5EF4-FFF2-40B4-BE49-F238E27FC236}">
              <a16:creationId xmlns:a16="http://schemas.microsoft.com/office/drawing/2014/main" xmlns="" id="{00000000-0008-0000-0E00-00003D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4" name="直線コネクタ 573">
          <a:extLst>
            <a:ext uri="{FF2B5EF4-FFF2-40B4-BE49-F238E27FC236}">
              <a16:creationId xmlns:a16="http://schemas.microsoft.com/office/drawing/2014/main" xmlns="" id="{00000000-0008-0000-0E00-00003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5" name="テキスト ボックス 574">
          <a:extLst>
            <a:ext uri="{FF2B5EF4-FFF2-40B4-BE49-F238E27FC236}">
              <a16:creationId xmlns:a16="http://schemas.microsoft.com/office/drawing/2014/main" xmlns="" id="{00000000-0008-0000-0E00-00003F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6" name="直線コネクタ 575">
          <a:extLst>
            <a:ext uri="{FF2B5EF4-FFF2-40B4-BE49-F238E27FC236}">
              <a16:creationId xmlns:a16="http://schemas.microsoft.com/office/drawing/2014/main" xmlns="" id="{00000000-0008-0000-0E00-00004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7" name="テキスト ボックス 576">
          <a:extLst>
            <a:ext uri="{FF2B5EF4-FFF2-40B4-BE49-F238E27FC236}">
              <a16:creationId xmlns:a16="http://schemas.microsoft.com/office/drawing/2014/main" xmlns="" id="{00000000-0008-0000-0E00-00004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8" name="直線コネクタ 577">
          <a:extLst>
            <a:ext uri="{FF2B5EF4-FFF2-40B4-BE49-F238E27FC236}">
              <a16:creationId xmlns:a16="http://schemas.microsoft.com/office/drawing/2014/main" xmlns="" id="{00000000-0008-0000-0E00-00004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9" name="テキスト ボックス 578">
          <a:extLst>
            <a:ext uri="{FF2B5EF4-FFF2-40B4-BE49-F238E27FC236}">
              <a16:creationId xmlns:a16="http://schemas.microsoft.com/office/drawing/2014/main" xmlns="" id="{00000000-0008-0000-0E00-00004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0" name="直線コネクタ 579">
          <a:extLst>
            <a:ext uri="{FF2B5EF4-FFF2-40B4-BE49-F238E27FC236}">
              <a16:creationId xmlns:a16="http://schemas.microsoft.com/office/drawing/2014/main" xmlns="" id="{00000000-0008-0000-0E00-00004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1" name="テキスト ボックス 580">
          <a:extLst>
            <a:ext uri="{FF2B5EF4-FFF2-40B4-BE49-F238E27FC236}">
              <a16:creationId xmlns:a16="http://schemas.microsoft.com/office/drawing/2014/main" xmlns="" id="{00000000-0008-0000-0E00-00004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2" name="直線コネクタ 581">
          <a:extLst>
            <a:ext uri="{FF2B5EF4-FFF2-40B4-BE49-F238E27FC236}">
              <a16:creationId xmlns:a16="http://schemas.microsoft.com/office/drawing/2014/main" xmlns="" id="{00000000-0008-0000-0E00-00004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3" name="テキスト ボックス 582">
          <a:extLst>
            <a:ext uri="{FF2B5EF4-FFF2-40B4-BE49-F238E27FC236}">
              <a16:creationId xmlns:a16="http://schemas.microsoft.com/office/drawing/2014/main" xmlns="" id="{00000000-0008-0000-0E00-000047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4" name="直線コネクタ 583">
          <a:extLst>
            <a:ext uri="{FF2B5EF4-FFF2-40B4-BE49-F238E27FC236}">
              <a16:creationId xmlns:a16="http://schemas.microsoft.com/office/drawing/2014/main" xmlns="" id="{00000000-0008-0000-0E00-00004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5" name="テキスト ボックス 584">
          <a:extLst>
            <a:ext uri="{FF2B5EF4-FFF2-40B4-BE49-F238E27FC236}">
              <a16:creationId xmlns:a16="http://schemas.microsoft.com/office/drawing/2014/main" xmlns="" id="{00000000-0008-0000-0E00-00004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6" name="【公民館】&#10;有形固定資産減価償却率グラフ枠">
          <a:extLst>
            <a:ext uri="{FF2B5EF4-FFF2-40B4-BE49-F238E27FC236}">
              <a16:creationId xmlns:a16="http://schemas.microsoft.com/office/drawing/2014/main" xmlns="" id="{00000000-0008-0000-0E00-00004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587" name="直線コネクタ 586">
          <a:extLst>
            <a:ext uri="{FF2B5EF4-FFF2-40B4-BE49-F238E27FC236}">
              <a16:creationId xmlns:a16="http://schemas.microsoft.com/office/drawing/2014/main" xmlns="" id="{00000000-0008-0000-0E00-00004B020000}"/>
            </a:ext>
          </a:extLst>
        </xdr:cNvPr>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588" name="【公民館】&#10;有形固定資産減価償却率最小値テキスト">
          <a:extLst>
            <a:ext uri="{FF2B5EF4-FFF2-40B4-BE49-F238E27FC236}">
              <a16:creationId xmlns:a16="http://schemas.microsoft.com/office/drawing/2014/main" xmlns="" id="{00000000-0008-0000-0E00-00004C020000}"/>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589" name="直線コネクタ 588">
          <a:extLst>
            <a:ext uri="{FF2B5EF4-FFF2-40B4-BE49-F238E27FC236}">
              <a16:creationId xmlns:a16="http://schemas.microsoft.com/office/drawing/2014/main" xmlns="" id="{00000000-0008-0000-0E00-00004D020000}"/>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90" name="【公民館】&#10;有形固定資産減価償却率最大値テキスト">
          <a:extLst>
            <a:ext uri="{FF2B5EF4-FFF2-40B4-BE49-F238E27FC236}">
              <a16:creationId xmlns:a16="http://schemas.microsoft.com/office/drawing/2014/main" xmlns="" id="{00000000-0008-0000-0E00-00004E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91" name="直線コネクタ 590">
          <a:extLst>
            <a:ext uri="{FF2B5EF4-FFF2-40B4-BE49-F238E27FC236}">
              <a16:creationId xmlns:a16="http://schemas.microsoft.com/office/drawing/2014/main" xmlns="" id="{00000000-0008-0000-0E00-00004F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592" name="【公民館】&#10;有形固定資産減価償却率平均値テキスト">
          <a:extLst>
            <a:ext uri="{FF2B5EF4-FFF2-40B4-BE49-F238E27FC236}">
              <a16:creationId xmlns:a16="http://schemas.microsoft.com/office/drawing/2014/main" xmlns="" id="{00000000-0008-0000-0E00-000050020000}"/>
            </a:ext>
          </a:extLst>
        </xdr:cNvPr>
        <xdr:cNvSpPr txBox="1"/>
      </xdr:nvSpPr>
      <xdr:spPr>
        <a:xfrm>
          <a:off x="163576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593" name="フローチャート: 判断 592">
          <a:extLst>
            <a:ext uri="{FF2B5EF4-FFF2-40B4-BE49-F238E27FC236}">
              <a16:creationId xmlns:a16="http://schemas.microsoft.com/office/drawing/2014/main" xmlns="" id="{00000000-0008-0000-0E00-000051020000}"/>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594" name="フローチャート: 判断 593">
          <a:extLst>
            <a:ext uri="{FF2B5EF4-FFF2-40B4-BE49-F238E27FC236}">
              <a16:creationId xmlns:a16="http://schemas.microsoft.com/office/drawing/2014/main" xmlns="" id="{00000000-0008-0000-0E00-000052020000}"/>
            </a:ext>
          </a:extLst>
        </xdr:cNvPr>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595" name="フローチャート: 判断 594">
          <a:extLst>
            <a:ext uri="{FF2B5EF4-FFF2-40B4-BE49-F238E27FC236}">
              <a16:creationId xmlns:a16="http://schemas.microsoft.com/office/drawing/2014/main" xmlns="" id="{00000000-0008-0000-0E00-000053020000}"/>
            </a:ext>
          </a:extLst>
        </xdr:cNvPr>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596" name="フローチャート: 判断 595">
          <a:extLst>
            <a:ext uri="{FF2B5EF4-FFF2-40B4-BE49-F238E27FC236}">
              <a16:creationId xmlns:a16="http://schemas.microsoft.com/office/drawing/2014/main" xmlns="" id="{00000000-0008-0000-0E00-000054020000}"/>
            </a:ext>
          </a:extLst>
        </xdr:cNvPr>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xmlns="" id="{00000000-0008-0000-0E00-00005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xmlns="" id="{00000000-0008-0000-0E00-00005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xmlns="" id="{00000000-0008-0000-0E00-00005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xmlns="" id="{00000000-0008-0000-0E00-00005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xmlns="" id="{00000000-0008-0000-0E00-00005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122555</xdr:rowOff>
    </xdr:from>
    <xdr:to>
      <xdr:col>85</xdr:col>
      <xdr:colOff>177800</xdr:colOff>
      <xdr:row>101</xdr:row>
      <xdr:rowOff>52705</xdr:rowOff>
    </xdr:to>
    <xdr:sp macro="" textlink="">
      <xdr:nvSpPr>
        <xdr:cNvPr id="602" name="楕円 601">
          <a:extLst>
            <a:ext uri="{FF2B5EF4-FFF2-40B4-BE49-F238E27FC236}">
              <a16:creationId xmlns:a16="http://schemas.microsoft.com/office/drawing/2014/main" xmlns="" id="{00000000-0008-0000-0E00-00005A020000}"/>
            </a:ext>
          </a:extLst>
        </xdr:cNvPr>
        <xdr:cNvSpPr/>
      </xdr:nvSpPr>
      <xdr:spPr>
        <a:xfrm>
          <a:off x="16268700" y="172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145432</xdr:rowOff>
    </xdr:from>
    <xdr:ext cx="405111" cy="259045"/>
    <xdr:sp macro="" textlink="">
      <xdr:nvSpPr>
        <xdr:cNvPr id="603" name="【公民館】&#10;有形固定資産減価償却率該当値テキスト">
          <a:extLst>
            <a:ext uri="{FF2B5EF4-FFF2-40B4-BE49-F238E27FC236}">
              <a16:creationId xmlns:a16="http://schemas.microsoft.com/office/drawing/2014/main" xmlns="" id="{00000000-0008-0000-0E00-00005B020000}"/>
            </a:ext>
          </a:extLst>
        </xdr:cNvPr>
        <xdr:cNvSpPr txBox="1"/>
      </xdr:nvSpPr>
      <xdr:spPr>
        <a:xfrm>
          <a:off x="16357600"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158750</xdr:rowOff>
    </xdr:from>
    <xdr:to>
      <xdr:col>81</xdr:col>
      <xdr:colOff>101600</xdr:colOff>
      <xdr:row>101</xdr:row>
      <xdr:rowOff>88900</xdr:rowOff>
    </xdr:to>
    <xdr:sp macro="" textlink="">
      <xdr:nvSpPr>
        <xdr:cNvPr id="604" name="楕円 603">
          <a:extLst>
            <a:ext uri="{FF2B5EF4-FFF2-40B4-BE49-F238E27FC236}">
              <a16:creationId xmlns:a16="http://schemas.microsoft.com/office/drawing/2014/main" xmlns="" id="{00000000-0008-0000-0E00-00005C020000}"/>
            </a:ext>
          </a:extLst>
        </xdr:cNvPr>
        <xdr:cNvSpPr/>
      </xdr:nvSpPr>
      <xdr:spPr>
        <a:xfrm>
          <a:off x="15430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1905</xdr:rowOff>
    </xdr:from>
    <xdr:to>
      <xdr:col>85</xdr:col>
      <xdr:colOff>127000</xdr:colOff>
      <xdr:row>101</xdr:row>
      <xdr:rowOff>38100</xdr:rowOff>
    </xdr:to>
    <xdr:cxnSp macro="">
      <xdr:nvCxnSpPr>
        <xdr:cNvPr id="605" name="直線コネクタ 604">
          <a:extLst>
            <a:ext uri="{FF2B5EF4-FFF2-40B4-BE49-F238E27FC236}">
              <a16:creationId xmlns:a16="http://schemas.microsoft.com/office/drawing/2014/main" xmlns="" id="{00000000-0008-0000-0E00-00005D020000}"/>
            </a:ext>
          </a:extLst>
        </xdr:cNvPr>
        <xdr:cNvCxnSpPr/>
      </xdr:nvCxnSpPr>
      <xdr:spPr>
        <a:xfrm flipV="1">
          <a:off x="15481300" y="173183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23495</xdr:rowOff>
    </xdr:from>
    <xdr:to>
      <xdr:col>76</xdr:col>
      <xdr:colOff>165100</xdr:colOff>
      <xdr:row>101</xdr:row>
      <xdr:rowOff>125095</xdr:rowOff>
    </xdr:to>
    <xdr:sp macro="" textlink="">
      <xdr:nvSpPr>
        <xdr:cNvPr id="606" name="楕円 605">
          <a:extLst>
            <a:ext uri="{FF2B5EF4-FFF2-40B4-BE49-F238E27FC236}">
              <a16:creationId xmlns:a16="http://schemas.microsoft.com/office/drawing/2014/main" xmlns="" id="{00000000-0008-0000-0E00-00005E020000}"/>
            </a:ext>
          </a:extLst>
        </xdr:cNvPr>
        <xdr:cNvSpPr/>
      </xdr:nvSpPr>
      <xdr:spPr>
        <a:xfrm>
          <a:off x="1454150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38100</xdr:rowOff>
    </xdr:from>
    <xdr:to>
      <xdr:col>81</xdr:col>
      <xdr:colOff>50800</xdr:colOff>
      <xdr:row>101</xdr:row>
      <xdr:rowOff>74295</xdr:rowOff>
    </xdr:to>
    <xdr:cxnSp macro="">
      <xdr:nvCxnSpPr>
        <xdr:cNvPr id="607" name="直線コネクタ 606">
          <a:extLst>
            <a:ext uri="{FF2B5EF4-FFF2-40B4-BE49-F238E27FC236}">
              <a16:creationId xmlns:a16="http://schemas.microsoft.com/office/drawing/2014/main" xmlns="" id="{00000000-0008-0000-0E00-00005F020000}"/>
            </a:ext>
          </a:extLst>
        </xdr:cNvPr>
        <xdr:cNvCxnSpPr/>
      </xdr:nvCxnSpPr>
      <xdr:spPr>
        <a:xfrm flipV="1">
          <a:off x="14592300" y="173545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167657</xdr:rowOff>
    </xdr:from>
    <xdr:ext cx="405111" cy="259045"/>
    <xdr:sp macro="" textlink="">
      <xdr:nvSpPr>
        <xdr:cNvPr id="608" name="n_1aveValue【公民館】&#10;有形固定資産減価償却率">
          <a:extLst>
            <a:ext uri="{FF2B5EF4-FFF2-40B4-BE49-F238E27FC236}">
              <a16:creationId xmlns:a16="http://schemas.microsoft.com/office/drawing/2014/main" xmlns="" id="{00000000-0008-0000-0E00-000060020000}"/>
            </a:ext>
          </a:extLst>
        </xdr:cNvPr>
        <xdr:cNvSpPr txBox="1"/>
      </xdr:nvSpPr>
      <xdr:spPr>
        <a:xfrm>
          <a:off x="15266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11447</xdr:rowOff>
    </xdr:from>
    <xdr:ext cx="405111" cy="259045"/>
    <xdr:sp macro="" textlink="">
      <xdr:nvSpPr>
        <xdr:cNvPr id="609" name="n_2aveValue【公民館】&#10;有形固定資産減価償却率">
          <a:extLst>
            <a:ext uri="{FF2B5EF4-FFF2-40B4-BE49-F238E27FC236}">
              <a16:creationId xmlns:a16="http://schemas.microsoft.com/office/drawing/2014/main" xmlns="" id="{00000000-0008-0000-0E00-000061020000}"/>
            </a:ext>
          </a:extLst>
        </xdr:cNvPr>
        <xdr:cNvSpPr txBox="1"/>
      </xdr:nvSpPr>
      <xdr:spPr>
        <a:xfrm>
          <a:off x="14389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610" name="n_3aveValue【公民館】&#10;有形固定資産減価償却率">
          <a:extLst>
            <a:ext uri="{FF2B5EF4-FFF2-40B4-BE49-F238E27FC236}">
              <a16:creationId xmlns:a16="http://schemas.microsoft.com/office/drawing/2014/main" xmlns="" id="{00000000-0008-0000-0E00-000062020000}"/>
            </a:ext>
          </a:extLst>
        </xdr:cNvPr>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105427</xdr:rowOff>
    </xdr:from>
    <xdr:ext cx="405111" cy="259045"/>
    <xdr:sp macro="" textlink="">
      <xdr:nvSpPr>
        <xdr:cNvPr id="611" name="n_1mainValue【公民館】&#10;有形固定資産減価償却率">
          <a:extLst>
            <a:ext uri="{FF2B5EF4-FFF2-40B4-BE49-F238E27FC236}">
              <a16:creationId xmlns:a16="http://schemas.microsoft.com/office/drawing/2014/main" xmlns="" id="{00000000-0008-0000-0E00-000063020000}"/>
            </a:ext>
          </a:extLst>
        </xdr:cNvPr>
        <xdr:cNvSpPr txBox="1"/>
      </xdr:nvSpPr>
      <xdr:spPr>
        <a:xfrm>
          <a:off x="15266044" y="1707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141622</xdr:rowOff>
    </xdr:from>
    <xdr:ext cx="405111" cy="259045"/>
    <xdr:sp macro="" textlink="">
      <xdr:nvSpPr>
        <xdr:cNvPr id="612" name="n_2mainValue【公民館】&#10;有形固定資産減価償却率">
          <a:extLst>
            <a:ext uri="{FF2B5EF4-FFF2-40B4-BE49-F238E27FC236}">
              <a16:creationId xmlns:a16="http://schemas.microsoft.com/office/drawing/2014/main" xmlns="" id="{00000000-0008-0000-0E00-000064020000}"/>
            </a:ext>
          </a:extLst>
        </xdr:cNvPr>
        <xdr:cNvSpPr txBox="1"/>
      </xdr:nvSpPr>
      <xdr:spPr>
        <a:xfrm>
          <a:off x="14389744" y="1711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a:extLst>
            <a:ext uri="{FF2B5EF4-FFF2-40B4-BE49-F238E27FC236}">
              <a16:creationId xmlns:a16="http://schemas.microsoft.com/office/drawing/2014/main" xmlns="" id="{00000000-0008-0000-0E00-00006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a:extLst>
            <a:ext uri="{FF2B5EF4-FFF2-40B4-BE49-F238E27FC236}">
              <a16:creationId xmlns:a16="http://schemas.microsoft.com/office/drawing/2014/main" xmlns="" id="{00000000-0008-0000-0E00-00006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a:extLst>
            <a:ext uri="{FF2B5EF4-FFF2-40B4-BE49-F238E27FC236}">
              <a16:creationId xmlns:a16="http://schemas.microsoft.com/office/drawing/2014/main" xmlns="" id="{00000000-0008-0000-0E00-00006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a:extLst>
            <a:ext uri="{FF2B5EF4-FFF2-40B4-BE49-F238E27FC236}">
              <a16:creationId xmlns:a16="http://schemas.microsoft.com/office/drawing/2014/main" xmlns="" id="{00000000-0008-0000-0E00-00006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a:extLst>
            <a:ext uri="{FF2B5EF4-FFF2-40B4-BE49-F238E27FC236}">
              <a16:creationId xmlns:a16="http://schemas.microsoft.com/office/drawing/2014/main" xmlns="" id="{00000000-0008-0000-0E00-00006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a:extLst>
            <a:ext uri="{FF2B5EF4-FFF2-40B4-BE49-F238E27FC236}">
              <a16:creationId xmlns:a16="http://schemas.microsoft.com/office/drawing/2014/main" xmlns="" id="{00000000-0008-0000-0E00-00006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a:extLst>
            <a:ext uri="{FF2B5EF4-FFF2-40B4-BE49-F238E27FC236}">
              <a16:creationId xmlns:a16="http://schemas.microsoft.com/office/drawing/2014/main" xmlns="" id="{00000000-0008-0000-0E00-00006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a:extLst>
            <a:ext uri="{FF2B5EF4-FFF2-40B4-BE49-F238E27FC236}">
              <a16:creationId xmlns:a16="http://schemas.microsoft.com/office/drawing/2014/main" xmlns="" id="{00000000-0008-0000-0E00-00006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a:extLst>
            <a:ext uri="{FF2B5EF4-FFF2-40B4-BE49-F238E27FC236}">
              <a16:creationId xmlns:a16="http://schemas.microsoft.com/office/drawing/2014/main" xmlns="" id="{00000000-0008-0000-0E00-00006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a:extLst>
            <a:ext uri="{FF2B5EF4-FFF2-40B4-BE49-F238E27FC236}">
              <a16:creationId xmlns:a16="http://schemas.microsoft.com/office/drawing/2014/main" xmlns="" id="{00000000-0008-0000-0E00-00006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3" name="直線コネクタ 622">
          <a:extLst>
            <a:ext uri="{FF2B5EF4-FFF2-40B4-BE49-F238E27FC236}">
              <a16:creationId xmlns:a16="http://schemas.microsoft.com/office/drawing/2014/main" xmlns="" id="{00000000-0008-0000-0E00-00006F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4" name="テキスト ボックス 623">
          <a:extLst>
            <a:ext uri="{FF2B5EF4-FFF2-40B4-BE49-F238E27FC236}">
              <a16:creationId xmlns:a16="http://schemas.microsoft.com/office/drawing/2014/main" xmlns="" id="{00000000-0008-0000-0E00-000070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5" name="直線コネクタ 624">
          <a:extLst>
            <a:ext uri="{FF2B5EF4-FFF2-40B4-BE49-F238E27FC236}">
              <a16:creationId xmlns:a16="http://schemas.microsoft.com/office/drawing/2014/main" xmlns="" id="{00000000-0008-0000-0E00-000071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6" name="テキスト ボックス 625">
          <a:extLst>
            <a:ext uri="{FF2B5EF4-FFF2-40B4-BE49-F238E27FC236}">
              <a16:creationId xmlns:a16="http://schemas.microsoft.com/office/drawing/2014/main" xmlns="" id="{00000000-0008-0000-0E00-000072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7" name="直線コネクタ 626">
          <a:extLst>
            <a:ext uri="{FF2B5EF4-FFF2-40B4-BE49-F238E27FC236}">
              <a16:creationId xmlns:a16="http://schemas.microsoft.com/office/drawing/2014/main" xmlns="" id="{00000000-0008-0000-0E00-000073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8" name="テキスト ボックス 627">
          <a:extLst>
            <a:ext uri="{FF2B5EF4-FFF2-40B4-BE49-F238E27FC236}">
              <a16:creationId xmlns:a16="http://schemas.microsoft.com/office/drawing/2014/main" xmlns="" id="{00000000-0008-0000-0E00-000074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9" name="直線コネクタ 628">
          <a:extLst>
            <a:ext uri="{FF2B5EF4-FFF2-40B4-BE49-F238E27FC236}">
              <a16:creationId xmlns:a16="http://schemas.microsoft.com/office/drawing/2014/main" xmlns="" id="{00000000-0008-0000-0E00-000075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0" name="テキスト ボックス 629">
          <a:extLst>
            <a:ext uri="{FF2B5EF4-FFF2-40B4-BE49-F238E27FC236}">
              <a16:creationId xmlns:a16="http://schemas.microsoft.com/office/drawing/2014/main" xmlns="" id="{00000000-0008-0000-0E00-000076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1" name="直線コネクタ 630">
          <a:extLst>
            <a:ext uri="{FF2B5EF4-FFF2-40B4-BE49-F238E27FC236}">
              <a16:creationId xmlns:a16="http://schemas.microsoft.com/office/drawing/2014/main" xmlns="" id="{00000000-0008-0000-0E00-000077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2" name="テキスト ボックス 631">
          <a:extLst>
            <a:ext uri="{FF2B5EF4-FFF2-40B4-BE49-F238E27FC236}">
              <a16:creationId xmlns:a16="http://schemas.microsoft.com/office/drawing/2014/main" xmlns="" id="{00000000-0008-0000-0E00-000078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3" name="直線コネクタ 632">
          <a:extLst>
            <a:ext uri="{FF2B5EF4-FFF2-40B4-BE49-F238E27FC236}">
              <a16:creationId xmlns:a16="http://schemas.microsoft.com/office/drawing/2014/main" xmlns="" id="{00000000-0008-0000-0E00-00007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4" name="テキスト ボックス 633">
          <a:extLst>
            <a:ext uri="{FF2B5EF4-FFF2-40B4-BE49-F238E27FC236}">
              <a16:creationId xmlns:a16="http://schemas.microsoft.com/office/drawing/2014/main" xmlns="" id="{00000000-0008-0000-0E00-00007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5" name="【公民館】&#10;一人当たり面積グラフ枠">
          <a:extLst>
            <a:ext uri="{FF2B5EF4-FFF2-40B4-BE49-F238E27FC236}">
              <a16:creationId xmlns:a16="http://schemas.microsoft.com/office/drawing/2014/main" xmlns="" id="{00000000-0008-0000-0E00-00007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636" name="直線コネクタ 635">
          <a:extLst>
            <a:ext uri="{FF2B5EF4-FFF2-40B4-BE49-F238E27FC236}">
              <a16:creationId xmlns:a16="http://schemas.microsoft.com/office/drawing/2014/main" xmlns="" id="{00000000-0008-0000-0E00-00007C020000}"/>
            </a:ext>
          </a:extLst>
        </xdr:cNvPr>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637" name="【公民館】&#10;一人当たり面積最小値テキスト">
          <a:extLst>
            <a:ext uri="{FF2B5EF4-FFF2-40B4-BE49-F238E27FC236}">
              <a16:creationId xmlns:a16="http://schemas.microsoft.com/office/drawing/2014/main" xmlns="" id="{00000000-0008-0000-0E00-00007D020000}"/>
            </a:ext>
          </a:extLst>
        </xdr:cNvPr>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638" name="直線コネクタ 637">
          <a:extLst>
            <a:ext uri="{FF2B5EF4-FFF2-40B4-BE49-F238E27FC236}">
              <a16:creationId xmlns:a16="http://schemas.microsoft.com/office/drawing/2014/main" xmlns="" id="{00000000-0008-0000-0E00-00007E020000}"/>
            </a:ext>
          </a:extLst>
        </xdr:cNvPr>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639" name="【公民館】&#10;一人当たり面積最大値テキスト">
          <a:extLst>
            <a:ext uri="{FF2B5EF4-FFF2-40B4-BE49-F238E27FC236}">
              <a16:creationId xmlns:a16="http://schemas.microsoft.com/office/drawing/2014/main" xmlns="" id="{00000000-0008-0000-0E00-00007F020000}"/>
            </a:ext>
          </a:extLst>
        </xdr:cNvPr>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640" name="直線コネクタ 639">
          <a:extLst>
            <a:ext uri="{FF2B5EF4-FFF2-40B4-BE49-F238E27FC236}">
              <a16:creationId xmlns:a16="http://schemas.microsoft.com/office/drawing/2014/main" xmlns="" id="{00000000-0008-0000-0E00-000080020000}"/>
            </a:ext>
          </a:extLst>
        </xdr:cNvPr>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170959</xdr:rowOff>
    </xdr:from>
    <xdr:ext cx="469744" cy="259045"/>
    <xdr:sp macro="" textlink="">
      <xdr:nvSpPr>
        <xdr:cNvPr id="641" name="【公民館】&#10;一人当たり面積平均値テキスト">
          <a:extLst>
            <a:ext uri="{FF2B5EF4-FFF2-40B4-BE49-F238E27FC236}">
              <a16:creationId xmlns:a16="http://schemas.microsoft.com/office/drawing/2014/main" xmlns="" id="{00000000-0008-0000-0E00-000081020000}"/>
            </a:ext>
          </a:extLst>
        </xdr:cNvPr>
        <xdr:cNvSpPr txBox="1"/>
      </xdr:nvSpPr>
      <xdr:spPr>
        <a:xfrm>
          <a:off x="22199600" y="1817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642" name="フローチャート: 判断 641">
          <a:extLst>
            <a:ext uri="{FF2B5EF4-FFF2-40B4-BE49-F238E27FC236}">
              <a16:creationId xmlns:a16="http://schemas.microsoft.com/office/drawing/2014/main" xmlns="" id="{00000000-0008-0000-0E00-000082020000}"/>
            </a:ext>
          </a:extLst>
        </xdr:cNvPr>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643" name="フローチャート: 判断 642">
          <a:extLst>
            <a:ext uri="{FF2B5EF4-FFF2-40B4-BE49-F238E27FC236}">
              <a16:creationId xmlns:a16="http://schemas.microsoft.com/office/drawing/2014/main" xmlns="" id="{00000000-0008-0000-0E00-000083020000}"/>
            </a:ext>
          </a:extLst>
        </xdr:cNvPr>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644" name="フローチャート: 判断 643">
          <a:extLst>
            <a:ext uri="{FF2B5EF4-FFF2-40B4-BE49-F238E27FC236}">
              <a16:creationId xmlns:a16="http://schemas.microsoft.com/office/drawing/2014/main" xmlns="" id="{00000000-0008-0000-0E00-000084020000}"/>
            </a:ext>
          </a:extLst>
        </xdr:cNvPr>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645" name="フローチャート: 判断 644">
          <a:extLst>
            <a:ext uri="{FF2B5EF4-FFF2-40B4-BE49-F238E27FC236}">
              <a16:creationId xmlns:a16="http://schemas.microsoft.com/office/drawing/2014/main" xmlns="" id="{00000000-0008-0000-0E00-000085020000}"/>
            </a:ext>
          </a:extLst>
        </xdr:cNvPr>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xmlns="" id="{00000000-0008-0000-0E00-00008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xmlns="" id="{00000000-0008-0000-0E00-00008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xmlns="" id="{00000000-0008-0000-0E00-00008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xmlns="" id="{00000000-0008-0000-0E00-00008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xmlns="" id="{00000000-0008-0000-0E00-00008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64263</xdr:rowOff>
    </xdr:from>
    <xdr:to>
      <xdr:col>116</xdr:col>
      <xdr:colOff>114300</xdr:colOff>
      <xdr:row>107</xdr:row>
      <xdr:rowOff>165863</xdr:rowOff>
    </xdr:to>
    <xdr:sp macro="" textlink="">
      <xdr:nvSpPr>
        <xdr:cNvPr id="651" name="楕円 650">
          <a:extLst>
            <a:ext uri="{FF2B5EF4-FFF2-40B4-BE49-F238E27FC236}">
              <a16:creationId xmlns:a16="http://schemas.microsoft.com/office/drawing/2014/main" xmlns="" id="{00000000-0008-0000-0E00-00008B020000}"/>
            </a:ext>
          </a:extLst>
        </xdr:cNvPr>
        <xdr:cNvSpPr/>
      </xdr:nvSpPr>
      <xdr:spPr>
        <a:xfrm>
          <a:off x="221107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42690</xdr:rowOff>
    </xdr:from>
    <xdr:ext cx="469744" cy="259045"/>
    <xdr:sp macro="" textlink="">
      <xdr:nvSpPr>
        <xdr:cNvPr id="652" name="【公民館】&#10;一人当たり面積該当値テキスト">
          <a:extLst>
            <a:ext uri="{FF2B5EF4-FFF2-40B4-BE49-F238E27FC236}">
              <a16:creationId xmlns:a16="http://schemas.microsoft.com/office/drawing/2014/main" xmlns="" id="{00000000-0008-0000-0E00-00008C020000}"/>
            </a:ext>
          </a:extLst>
        </xdr:cNvPr>
        <xdr:cNvSpPr txBox="1"/>
      </xdr:nvSpPr>
      <xdr:spPr>
        <a:xfrm>
          <a:off x="22199600"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69977</xdr:rowOff>
    </xdr:from>
    <xdr:to>
      <xdr:col>112</xdr:col>
      <xdr:colOff>38100</xdr:colOff>
      <xdr:row>108</xdr:row>
      <xdr:rowOff>127</xdr:rowOff>
    </xdr:to>
    <xdr:sp macro="" textlink="">
      <xdr:nvSpPr>
        <xdr:cNvPr id="653" name="楕円 652">
          <a:extLst>
            <a:ext uri="{FF2B5EF4-FFF2-40B4-BE49-F238E27FC236}">
              <a16:creationId xmlns:a16="http://schemas.microsoft.com/office/drawing/2014/main" xmlns="" id="{00000000-0008-0000-0E00-00008D020000}"/>
            </a:ext>
          </a:extLst>
        </xdr:cNvPr>
        <xdr:cNvSpPr/>
      </xdr:nvSpPr>
      <xdr:spPr>
        <a:xfrm>
          <a:off x="21272500" y="184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115063</xdr:rowOff>
    </xdr:from>
    <xdr:to>
      <xdr:col>116</xdr:col>
      <xdr:colOff>63500</xdr:colOff>
      <xdr:row>107</xdr:row>
      <xdr:rowOff>120777</xdr:rowOff>
    </xdr:to>
    <xdr:cxnSp macro="">
      <xdr:nvCxnSpPr>
        <xdr:cNvPr id="654" name="直線コネクタ 653">
          <a:extLst>
            <a:ext uri="{FF2B5EF4-FFF2-40B4-BE49-F238E27FC236}">
              <a16:creationId xmlns:a16="http://schemas.microsoft.com/office/drawing/2014/main" xmlns="" id="{00000000-0008-0000-0E00-00008E020000}"/>
            </a:ext>
          </a:extLst>
        </xdr:cNvPr>
        <xdr:cNvCxnSpPr/>
      </xdr:nvCxnSpPr>
      <xdr:spPr>
        <a:xfrm flipV="1">
          <a:off x="21323300" y="18460213"/>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74930</xdr:rowOff>
    </xdr:from>
    <xdr:to>
      <xdr:col>107</xdr:col>
      <xdr:colOff>101600</xdr:colOff>
      <xdr:row>108</xdr:row>
      <xdr:rowOff>5080</xdr:rowOff>
    </xdr:to>
    <xdr:sp macro="" textlink="">
      <xdr:nvSpPr>
        <xdr:cNvPr id="655" name="楕円 654">
          <a:extLst>
            <a:ext uri="{FF2B5EF4-FFF2-40B4-BE49-F238E27FC236}">
              <a16:creationId xmlns:a16="http://schemas.microsoft.com/office/drawing/2014/main" xmlns="" id="{00000000-0008-0000-0E00-00008F020000}"/>
            </a:ext>
          </a:extLst>
        </xdr:cNvPr>
        <xdr:cNvSpPr/>
      </xdr:nvSpPr>
      <xdr:spPr>
        <a:xfrm>
          <a:off x="20383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120777</xdr:rowOff>
    </xdr:from>
    <xdr:to>
      <xdr:col>111</xdr:col>
      <xdr:colOff>177800</xdr:colOff>
      <xdr:row>107</xdr:row>
      <xdr:rowOff>125730</xdr:rowOff>
    </xdr:to>
    <xdr:cxnSp macro="">
      <xdr:nvCxnSpPr>
        <xdr:cNvPr id="656" name="直線コネクタ 655">
          <a:extLst>
            <a:ext uri="{FF2B5EF4-FFF2-40B4-BE49-F238E27FC236}">
              <a16:creationId xmlns:a16="http://schemas.microsoft.com/office/drawing/2014/main" xmlns="" id="{00000000-0008-0000-0E00-000090020000}"/>
            </a:ext>
          </a:extLst>
        </xdr:cNvPr>
        <xdr:cNvCxnSpPr/>
      </xdr:nvCxnSpPr>
      <xdr:spPr>
        <a:xfrm flipV="1">
          <a:off x="20434300" y="1846592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127144</xdr:rowOff>
    </xdr:from>
    <xdr:ext cx="469744" cy="259045"/>
    <xdr:sp macro="" textlink="">
      <xdr:nvSpPr>
        <xdr:cNvPr id="657" name="n_1aveValue【公民館】&#10;一人当たり面積">
          <a:extLst>
            <a:ext uri="{FF2B5EF4-FFF2-40B4-BE49-F238E27FC236}">
              <a16:creationId xmlns:a16="http://schemas.microsoft.com/office/drawing/2014/main" xmlns="" id="{00000000-0008-0000-0E00-000091020000}"/>
            </a:ext>
          </a:extLst>
        </xdr:cNvPr>
        <xdr:cNvSpPr txBox="1"/>
      </xdr:nvSpPr>
      <xdr:spPr>
        <a:xfrm>
          <a:off x="210757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128288</xdr:rowOff>
    </xdr:from>
    <xdr:ext cx="469744" cy="259045"/>
    <xdr:sp macro="" textlink="">
      <xdr:nvSpPr>
        <xdr:cNvPr id="658" name="n_2aveValue【公民館】&#10;一人当たり面積">
          <a:extLst>
            <a:ext uri="{FF2B5EF4-FFF2-40B4-BE49-F238E27FC236}">
              <a16:creationId xmlns:a16="http://schemas.microsoft.com/office/drawing/2014/main" xmlns="" id="{00000000-0008-0000-0E00-000092020000}"/>
            </a:ext>
          </a:extLst>
        </xdr:cNvPr>
        <xdr:cNvSpPr txBox="1"/>
      </xdr:nvSpPr>
      <xdr:spPr>
        <a:xfrm>
          <a:off x="20199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659" name="n_3aveValue【公民館】&#10;一人当たり面積">
          <a:extLst>
            <a:ext uri="{FF2B5EF4-FFF2-40B4-BE49-F238E27FC236}">
              <a16:creationId xmlns:a16="http://schemas.microsoft.com/office/drawing/2014/main" xmlns="" id="{00000000-0008-0000-0E00-000093020000}"/>
            </a:ext>
          </a:extLst>
        </xdr:cNvPr>
        <xdr:cNvSpPr txBox="1"/>
      </xdr:nvSpPr>
      <xdr:spPr>
        <a:xfrm>
          <a:off x="19310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162704</xdr:rowOff>
    </xdr:from>
    <xdr:ext cx="469744" cy="259045"/>
    <xdr:sp macro="" textlink="">
      <xdr:nvSpPr>
        <xdr:cNvPr id="660" name="n_1mainValue【公民館】&#10;一人当たり面積">
          <a:extLst>
            <a:ext uri="{FF2B5EF4-FFF2-40B4-BE49-F238E27FC236}">
              <a16:creationId xmlns:a16="http://schemas.microsoft.com/office/drawing/2014/main" xmlns="" id="{00000000-0008-0000-0E00-000094020000}"/>
            </a:ext>
          </a:extLst>
        </xdr:cNvPr>
        <xdr:cNvSpPr txBox="1"/>
      </xdr:nvSpPr>
      <xdr:spPr>
        <a:xfrm>
          <a:off x="21075727" y="1850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167657</xdr:rowOff>
    </xdr:from>
    <xdr:ext cx="469744" cy="259045"/>
    <xdr:sp macro="" textlink="">
      <xdr:nvSpPr>
        <xdr:cNvPr id="661" name="n_2mainValue【公民館】&#10;一人当たり面積">
          <a:extLst>
            <a:ext uri="{FF2B5EF4-FFF2-40B4-BE49-F238E27FC236}">
              <a16:creationId xmlns:a16="http://schemas.microsoft.com/office/drawing/2014/main" xmlns="" id="{00000000-0008-0000-0E00-000095020000}"/>
            </a:ext>
          </a:extLst>
        </xdr:cNvPr>
        <xdr:cNvSpPr txBox="1"/>
      </xdr:nvSpPr>
      <xdr:spPr>
        <a:xfrm>
          <a:off x="20199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a16="http://schemas.microsoft.com/office/drawing/2014/main" xmlns="" id="{00000000-0008-0000-0E00-00009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a16="http://schemas.microsoft.com/office/drawing/2014/main" xmlns="" id="{00000000-0008-0000-0E00-00009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a16="http://schemas.microsoft.com/office/drawing/2014/main" xmlns="" id="{00000000-0008-0000-0E00-00009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施設類型別有形固定資産減価償却率を見ると、主に</a:t>
          </a:r>
          <a:r>
            <a:rPr kumimoji="1" lang="ja-JP" altLang="en-US" sz="1100">
              <a:solidFill>
                <a:schemeClr val="dk1"/>
              </a:solidFill>
              <a:effectLst/>
              <a:latin typeface="+mn-lt"/>
              <a:ea typeface="+mn-ea"/>
              <a:cs typeface="+mn-cs"/>
            </a:rPr>
            <a:t>橋りょう、学校施設、</a:t>
          </a:r>
          <a:r>
            <a:rPr kumimoji="1" lang="ja-JP" altLang="ja-JP" sz="1100">
              <a:solidFill>
                <a:schemeClr val="dk1"/>
              </a:solidFill>
              <a:effectLst/>
              <a:latin typeface="+mn-lt"/>
              <a:ea typeface="+mn-ea"/>
              <a:cs typeface="+mn-cs"/>
            </a:rPr>
            <a:t>公営住宅、公民館において類似団体平均より高い状況にあり、老朽化が進んでいる。</a:t>
          </a:r>
          <a:endParaRPr lang="ja-JP" altLang="ja-JP" sz="1400">
            <a:effectLst/>
          </a:endParaRPr>
        </a:p>
        <a:p>
          <a:r>
            <a:rPr kumimoji="1" lang="ja-JP" altLang="ja-JP" sz="1100">
              <a:solidFill>
                <a:schemeClr val="dk1"/>
              </a:solidFill>
              <a:effectLst/>
              <a:latin typeface="+mn-lt"/>
              <a:ea typeface="+mn-ea"/>
              <a:cs typeface="+mn-cs"/>
            </a:rPr>
            <a:t>　公営住宅については、優先順位を設け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年次的に</a:t>
          </a:r>
          <a:r>
            <a:rPr kumimoji="1" lang="ja-JP" altLang="en-US" sz="1100">
              <a:solidFill>
                <a:schemeClr val="dk1"/>
              </a:solidFill>
              <a:effectLst/>
              <a:latin typeface="+mn-lt"/>
              <a:ea typeface="+mn-ea"/>
              <a:cs typeface="+mn-cs"/>
            </a:rPr>
            <a:t>改修</a:t>
          </a:r>
          <a:r>
            <a:rPr kumimoji="1" lang="ja-JP" altLang="ja-JP" sz="1100">
              <a:solidFill>
                <a:schemeClr val="dk1"/>
              </a:solidFill>
              <a:effectLst/>
              <a:latin typeface="+mn-lt"/>
              <a:ea typeface="+mn-ea"/>
              <a:cs typeface="+mn-cs"/>
            </a:rPr>
            <a:t>に取り組んでいるところである。また、</a:t>
          </a:r>
          <a:r>
            <a:rPr kumimoji="1" lang="ja-JP" altLang="en-US" sz="1100">
              <a:solidFill>
                <a:schemeClr val="dk1"/>
              </a:solidFill>
              <a:effectLst/>
              <a:latin typeface="+mn-lt"/>
              <a:ea typeface="+mn-ea"/>
              <a:cs typeface="+mn-cs"/>
            </a:rPr>
            <a:t>学校施設や</a:t>
          </a:r>
          <a:r>
            <a:rPr kumimoji="1" lang="ja-JP" altLang="ja-JP" sz="1100">
              <a:solidFill>
                <a:schemeClr val="dk1"/>
              </a:solidFill>
              <a:effectLst/>
              <a:latin typeface="+mn-lt"/>
              <a:ea typeface="+mn-ea"/>
              <a:cs typeface="+mn-cs"/>
            </a:rPr>
            <a:t>公民館については、</a:t>
          </a:r>
          <a:r>
            <a:rPr kumimoji="1" lang="ja-JP" altLang="en-US" sz="1100">
              <a:solidFill>
                <a:schemeClr val="dk1"/>
              </a:solidFill>
              <a:effectLst/>
              <a:latin typeface="+mn-lt"/>
              <a:ea typeface="+mn-ea"/>
              <a:cs typeface="+mn-cs"/>
            </a:rPr>
            <a:t>類似団体と比較し</a:t>
          </a:r>
          <a:r>
            <a:rPr kumimoji="1" lang="ja-JP" altLang="ja-JP" sz="1100">
              <a:solidFill>
                <a:schemeClr val="dk1"/>
              </a:solidFill>
              <a:effectLst/>
              <a:latin typeface="+mn-lt"/>
              <a:ea typeface="+mn-ea"/>
              <a:cs typeface="+mn-cs"/>
            </a:rPr>
            <a:t>大きく上回っていることから、将来的に</a:t>
          </a:r>
          <a:r>
            <a:rPr kumimoji="1" lang="ja-JP" altLang="en-US" sz="1100">
              <a:solidFill>
                <a:schemeClr val="dk1"/>
              </a:solidFill>
              <a:effectLst/>
              <a:latin typeface="+mn-lt"/>
              <a:ea typeface="+mn-ea"/>
              <a:cs typeface="+mn-cs"/>
            </a:rPr>
            <a:t>除却又は更新等、</a:t>
          </a:r>
          <a:r>
            <a:rPr kumimoji="1" lang="ja-JP" altLang="ja-JP" sz="1100">
              <a:solidFill>
                <a:schemeClr val="dk1"/>
              </a:solidFill>
              <a:effectLst/>
              <a:latin typeface="+mn-lt"/>
              <a:ea typeface="+mn-ea"/>
              <a:cs typeface="+mn-cs"/>
            </a:rPr>
            <a:t>適正化を進める必要がある。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3,254
3,222
199.18
3,747,852
3,512,694
157,320
2,129,750
3,673,616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xmlns="" id="{00000000-0008-0000-0F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xmlns="" id="{00000000-0008-0000-0F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xmlns="" id="{00000000-0008-0000-0F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xmlns="" id="{00000000-0008-0000-0F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xmlns="" id="{00000000-0008-0000-0F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xmlns="" id="{00000000-0008-0000-0F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xmlns="" id="{00000000-0008-0000-0F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xmlns="" id="{00000000-0008-0000-0F00-000032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xmlns="" id="{00000000-0008-0000-0F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xmlns="" id="{00000000-0008-0000-0F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xmlns="" id="{00000000-0008-0000-0F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64770</xdr:rowOff>
    </xdr:from>
    <xdr:to>
      <xdr:col>24</xdr:col>
      <xdr:colOff>62865</xdr:colOff>
      <xdr:row>41</xdr:row>
      <xdr:rowOff>158496</xdr:rowOff>
    </xdr:to>
    <xdr:cxnSp macro="">
      <xdr:nvCxnSpPr>
        <xdr:cNvPr id="54" name="直線コネクタ 53">
          <a:extLst>
            <a:ext uri="{FF2B5EF4-FFF2-40B4-BE49-F238E27FC236}">
              <a16:creationId xmlns:a16="http://schemas.microsoft.com/office/drawing/2014/main" xmlns="" id="{00000000-0008-0000-0F00-000036000000}"/>
            </a:ext>
          </a:extLst>
        </xdr:cNvPr>
        <xdr:cNvCxnSpPr/>
      </xdr:nvCxnSpPr>
      <xdr:spPr>
        <a:xfrm flipV="1">
          <a:off x="4634865" y="589407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162323</xdr:rowOff>
    </xdr:from>
    <xdr:ext cx="405111" cy="259045"/>
    <xdr:sp macro="" textlink="">
      <xdr:nvSpPr>
        <xdr:cNvPr id="55" name="【図書館】&#10;有形固定資産減価償却率最小値テキスト">
          <a:extLst>
            <a:ext uri="{FF2B5EF4-FFF2-40B4-BE49-F238E27FC236}">
              <a16:creationId xmlns:a16="http://schemas.microsoft.com/office/drawing/2014/main" xmlns="" id="{00000000-0008-0000-0F00-000037000000}"/>
            </a:ext>
          </a:extLst>
        </xdr:cNvPr>
        <xdr:cNvSpPr txBox="1"/>
      </xdr:nvSpPr>
      <xdr:spPr>
        <a:xfrm>
          <a:off x="4673600" y="719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158496</xdr:rowOff>
    </xdr:from>
    <xdr:to>
      <xdr:col>24</xdr:col>
      <xdr:colOff>152400</xdr:colOff>
      <xdr:row>41</xdr:row>
      <xdr:rowOff>158496</xdr:rowOff>
    </xdr:to>
    <xdr:cxnSp macro="">
      <xdr:nvCxnSpPr>
        <xdr:cNvPr id="56" name="直線コネクタ 55">
          <a:extLst>
            <a:ext uri="{FF2B5EF4-FFF2-40B4-BE49-F238E27FC236}">
              <a16:creationId xmlns:a16="http://schemas.microsoft.com/office/drawing/2014/main" xmlns="" id="{00000000-0008-0000-0F00-000038000000}"/>
            </a:ext>
          </a:extLst>
        </xdr:cNvPr>
        <xdr:cNvCxnSpPr/>
      </xdr:nvCxnSpPr>
      <xdr:spPr>
        <a:xfrm>
          <a:off x="4546600" y="718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11447</xdr:rowOff>
    </xdr:from>
    <xdr:ext cx="405111" cy="259045"/>
    <xdr:sp macro="" textlink="">
      <xdr:nvSpPr>
        <xdr:cNvPr id="57" name="【図書館】&#10;有形固定資産減価償却率最大値テキスト">
          <a:extLst>
            <a:ext uri="{FF2B5EF4-FFF2-40B4-BE49-F238E27FC236}">
              <a16:creationId xmlns:a16="http://schemas.microsoft.com/office/drawing/2014/main" xmlns="" id="{00000000-0008-0000-0F00-000039000000}"/>
            </a:ext>
          </a:extLst>
        </xdr:cNvPr>
        <xdr:cNvSpPr txBox="1"/>
      </xdr:nvSpPr>
      <xdr:spPr>
        <a:xfrm>
          <a:off x="4673600" y="56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64770</xdr:rowOff>
    </xdr:from>
    <xdr:to>
      <xdr:col>24</xdr:col>
      <xdr:colOff>152400</xdr:colOff>
      <xdr:row>34</xdr:row>
      <xdr:rowOff>64770</xdr:rowOff>
    </xdr:to>
    <xdr:cxnSp macro="">
      <xdr:nvCxnSpPr>
        <xdr:cNvPr id="58" name="直線コネクタ 57">
          <a:extLst>
            <a:ext uri="{FF2B5EF4-FFF2-40B4-BE49-F238E27FC236}">
              <a16:creationId xmlns:a16="http://schemas.microsoft.com/office/drawing/2014/main" xmlns="" id="{00000000-0008-0000-0F00-00003A000000}"/>
            </a:ext>
          </a:extLst>
        </xdr:cNvPr>
        <xdr:cNvCxnSpPr/>
      </xdr:nvCxnSpPr>
      <xdr:spPr>
        <a:xfrm>
          <a:off x="4546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a:extLst>
            <a:ext uri="{FF2B5EF4-FFF2-40B4-BE49-F238E27FC236}">
              <a16:creationId xmlns:a16="http://schemas.microsoft.com/office/drawing/2014/main" xmlns="" id="{00000000-0008-0000-0F00-00003B000000}"/>
            </a:ext>
          </a:extLst>
        </xdr:cNvPr>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a:extLst>
            <a:ext uri="{FF2B5EF4-FFF2-40B4-BE49-F238E27FC236}">
              <a16:creationId xmlns:a16="http://schemas.microsoft.com/office/drawing/2014/main" xmlns="" id="{00000000-0008-0000-0F00-00003C000000}"/>
            </a:ext>
          </a:extLst>
        </xdr:cNvPr>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1" name="フローチャート: 判断 60">
          <a:extLst>
            <a:ext uri="{FF2B5EF4-FFF2-40B4-BE49-F238E27FC236}">
              <a16:creationId xmlns:a16="http://schemas.microsoft.com/office/drawing/2014/main" xmlns="" id="{00000000-0008-0000-0F00-00003D000000}"/>
            </a:ext>
          </a:extLst>
        </xdr:cNvPr>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103124</xdr:rowOff>
    </xdr:from>
    <xdr:to>
      <xdr:col>15</xdr:col>
      <xdr:colOff>101600</xdr:colOff>
      <xdr:row>38</xdr:row>
      <xdr:rowOff>33274</xdr:rowOff>
    </xdr:to>
    <xdr:sp macro="" textlink="">
      <xdr:nvSpPr>
        <xdr:cNvPr id="62" name="フローチャート: 判断 61">
          <a:extLst>
            <a:ext uri="{FF2B5EF4-FFF2-40B4-BE49-F238E27FC236}">
              <a16:creationId xmlns:a16="http://schemas.microsoft.com/office/drawing/2014/main" xmlns="" id="{00000000-0008-0000-0F00-00003E000000}"/>
            </a:ext>
          </a:extLst>
        </xdr:cNvPr>
        <xdr:cNvSpPr/>
      </xdr:nvSpPr>
      <xdr:spPr>
        <a:xfrm>
          <a:off x="28575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112268</xdr:rowOff>
    </xdr:from>
    <xdr:to>
      <xdr:col>10</xdr:col>
      <xdr:colOff>165100</xdr:colOff>
      <xdr:row>40</xdr:row>
      <xdr:rowOff>42418</xdr:rowOff>
    </xdr:to>
    <xdr:sp macro="" textlink="">
      <xdr:nvSpPr>
        <xdr:cNvPr id="63" name="フローチャート: 判断 62">
          <a:extLst>
            <a:ext uri="{FF2B5EF4-FFF2-40B4-BE49-F238E27FC236}">
              <a16:creationId xmlns:a16="http://schemas.microsoft.com/office/drawing/2014/main" xmlns="" id="{00000000-0008-0000-0F00-00003F000000}"/>
            </a:ext>
          </a:extLst>
        </xdr:cNvPr>
        <xdr:cNvSpPr/>
      </xdr:nvSpPr>
      <xdr:spPr>
        <a:xfrm>
          <a:off x="1968500" y="67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xmlns="" id="{00000000-0008-0000-0F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F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F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F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F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52832</xdr:rowOff>
    </xdr:from>
    <xdr:to>
      <xdr:col>24</xdr:col>
      <xdr:colOff>114300</xdr:colOff>
      <xdr:row>36</xdr:row>
      <xdr:rowOff>154432</xdr:rowOff>
    </xdr:to>
    <xdr:sp macro="" textlink="">
      <xdr:nvSpPr>
        <xdr:cNvPr id="69" name="楕円 68">
          <a:extLst>
            <a:ext uri="{FF2B5EF4-FFF2-40B4-BE49-F238E27FC236}">
              <a16:creationId xmlns:a16="http://schemas.microsoft.com/office/drawing/2014/main" xmlns="" id="{00000000-0008-0000-0F00-000045000000}"/>
            </a:ext>
          </a:extLst>
        </xdr:cNvPr>
        <xdr:cNvSpPr/>
      </xdr:nvSpPr>
      <xdr:spPr>
        <a:xfrm>
          <a:off x="45847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75709</xdr:rowOff>
    </xdr:from>
    <xdr:ext cx="405111" cy="259045"/>
    <xdr:sp macro="" textlink="">
      <xdr:nvSpPr>
        <xdr:cNvPr id="70" name="【図書館】&#10;有形固定資産減価償却率該当値テキスト">
          <a:extLst>
            <a:ext uri="{FF2B5EF4-FFF2-40B4-BE49-F238E27FC236}">
              <a16:creationId xmlns:a16="http://schemas.microsoft.com/office/drawing/2014/main" xmlns="" id="{00000000-0008-0000-0F00-000046000000}"/>
            </a:ext>
          </a:extLst>
        </xdr:cNvPr>
        <xdr:cNvSpPr txBox="1"/>
      </xdr:nvSpPr>
      <xdr:spPr>
        <a:xfrm>
          <a:off x="4673600" y="607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148844</xdr:rowOff>
    </xdr:from>
    <xdr:to>
      <xdr:col>20</xdr:col>
      <xdr:colOff>38100</xdr:colOff>
      <xdr:row>37</xdr:row>
      <xdr:rowOff>78994</xdr:rowOff>
    </xdr:to>
    <xdr:sp macro="" textlink="">
      <xdr:nvSpPr>
        <xdr:cNvPr id="71" name="楕円 70">
          <a:extLst>
            <a:ext uri="{FF2B5EF4-FFF2-40B4-BE49-F238E27FC236}">
              <a16:creationId xmlns:a16="http://schemas.microsoft.com/office/drawing/2014/main" xmlns="" id="{00000000-0008-0000-0F00-000047000000}"/>
            </a:ext>
          </a:extLst>
        </xdr:cNvPr>
        <xdr:cNvSpPr/>
      </xdr:nvSpPr>
      <xdr:spPr>
        <a:xfrm>
          <a:off x="3746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103632</xdr:rowOff>
    </xdr:from>
    <xdr:to>
      <xdr:col>24</xdr:col>
      <xdr:colOff>63500</xdr:colOff>
      <xdr:row>37</xdr:row>
      <xdr:rowOff>28194</xdr:rowOff>
    </xdr:to>
    <xdr:cxnSp macro="">
      <xdr:nvCxnSpPr>
        <xdr:cNvPr id="72" name="直線コネクタ 71">
          <a:extLst>
            <a:ext uri="{FF2B5EF4-FFF2-40B4-BE49-F238E27FC236}">
              <a16:creationId xmlns:a16="http://schemas.microsoft.com/office/drawing/2014/main" xmlns="" id="{00000000-0008-0000-0F00-000048000000}"/>
            </a:ext>
          </a:extLst>
        </xdr:cNvPr>
        <xdr:cNvCxnSpPr/>
      </xdr:nvCxnSpPr>
      <xdr:spPr>
        <a:xfrm flipV="1">
          <a:off x="3797300" y="627583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148844</xdr:rowOff>
    </xdr:from>
    <xdr:to>
      <xdr:col>15</xdr:col>
      <xdr:colOff>101600</xdr:colOff>
      <xdr:row>37</xdr:row>
      <xdr:rowOff>78994</xdr:rowOff>
    </xdr:to>
    <xdr:sp macro="" textlink="">
      <xdr:nvSpPr>
        <xdr:cNvPr id="73" name="楕円 72">
          <a:extLst>
            <a:ext uri="{FF2B5EF4-FFF2-40B4-BE49-F238E27FC236}">
              <a16:creationId xmlns:a16="http://schemas.microsoft.com/office/drawing/2014/main" xmlns="" id="{00000000-0008-0000-0F00-000049000000}"/>
            </a:ext>
          </a:extLst>
        </xdr:cNvPr>
        <xdr:cNvSpPr/>
      </xdr:nvSpPr>
      <xdr:spPr>
        <a:xfrm>
          <a:off x="2857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28194</xdr:rowOff>
    </xdr:from>
    <xdr:to>
      <xdr:col>19</xdr:col>
      <xdr:colOff>177800</xdr:colOff>
      <xdr:row>37</xdr:row>
      <xdr:rowOff>28194</xdr:rowOff>
    </xdr:to>
    <xdr:cxnSp macro="">
      <xdr:nvCxnSpPr>
        <xdr:cNvPr id="74" name="直線コネクタ 73">
          <a:extLst>
            <a:ext uri="{FF2B5EF4-FFF2-40B4-BE49-F238E27FC236}">
              <a16:creationId xmlns:a16="http://schemas.microsoft.com/office/drawing/2014/main" xmlns="" id="{00000000-0008-0000-0F00-00004A000000}"/>
            </a:ext>
          </a:extLst>
        </xdr:cNvPr>
        <xdr:cNvCxnSpPr/>
      </xdr:nvCxnSpPr>
      <xdr:spPr>
        <a:xfrm>
          <a:off x="2908300" y="6371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120413</xdr:rowOff>
    </xdr:from>
    <xdr:ext cx="405111" cy="259045"/>
    <xdr:sp macro="" textlink="">
      <xdr:nvSpPr>
        <xdr:cNvPr id="75" name="n_1aveValue【図書館】&#10;有形固定資産減価償却率">
          <a:extLst>
            <a:ext uri="{FF2B5EF4-FFF2-40B4-BE49-F238E27FC236}">
              <a16:creationId xmlns:a16="http://schemas.microsoft.com/office/drawing/2014/main" xmlns="" id="{00000000-0008-0000-0F00-00004B000000}"/>
            </a:ext>
          </a:extLst>
        </xdr:cNvPr>
        <xdr:cNvSpPr txBox="1"/>
      </xdr:nvSpPr>
      <xdr:spPr>
        <a:xfrm>
          <a:off x="3582044"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24401</xdr:rowOff>
    </xdr:from>
    <xdr:ext cx="405111" cy="259045"/>
    <xdr:sp macro="" textlink="">
      <xdr:nvSpPr>
        <xdr:cNvPr id="76" name="n_2aveValue【図書館】&#10;有形固定資産減価償却率">
          <a:extLst>
            <a:ext uri="{FF2B5EF4-FFF2-40B4-BE49-F238E27FC236}">
              <a16:creationId xmlns:a16="http://schemas.microsoft.com/office/drawing/2014/main" xmlns="" id="{00000000-0008-0000-0F00-00004C000000}"/>
            </a:ext>
          </a:extLst>
        </xdr:cNvPr>
        <xdr:cNvSpPr txBox="1"/>
      </xdr:nvSpPr>
      <xdr:spPr>
        <a:xfrm>
          <a:off x="2705744" y="653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58945</xdr:rowOff>
    </xdr:from>
    <xdr:ext cx="405111" cy="259045"/>
    <xdr:sp macro="" textlink="">
      <xdr:nvSpPr>
        <xdr:cNvPr id="77" name="n_3aveValue【図書館】&#10;有形固定資産減価償却率">
          <a:extLst>
            <a:ext uri="{FF2B5EF4-FFF2-40B4-BE49-F238E27FC236}">
              <a16:creationId xmlns:a16="http://schemas.microsoft.com/office/drawing/2014/main" xmlns="" id="{00000000-0008-0000-0F00-00004D000000}"/>
            </a:ext>
          </a:extLst>
        </xdr:cNvPr>
        <xdr:cNvSpPr txBox="1"/>
      </xdr:nvSpPr>
      <xdr:spPr>
        <a:xfrm>
          <a:off x="1816744" y="657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95521</xdr:rowOff>
    </xdr:from>
    <xdr:ext cx="405111" cy="259045"/>
    <xdr:sp macro="" textlink="">
      <xdr:nvSpPr>
        <xdr:cNvPr id="78" name="n_1mainValue【図書館】&#10;有形固定資産減価償却率">
          <a:extLst>
            <a:ext uri="{FF2B5EF4-FFF2-40B4-BE49-F238E27FC236}">
              <a16:creationId xmlns:a16="http://schemas.microsoft.com/office/drawing/2014/main" xmlns="" id="{00000000-0008-0000-0F00-00004E000000}"/>
            </a:ext>
          </a:extLst>
        </xdr:cNvPr>
        <xdr:cNvSpPr txBox="1"/>
      </xdr:nvSpPr>
      <xdr:spPr>
        <a:xfrm>
          <a:off x="3582044" y="609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95521</xdr:rowOff>
    </xdr:from>
    <xdr:ext cx="405111" cy="259045"/>
    <xdr:sp macro="" textlink="">
      <xdr:nvSpPr>
        <xdr:cNvPr id="79" name="n_2mainValue【図書館】&#10;有形固定資産減価償却率">
          <a:extLst>
            <a:ext uri="{FF2B5EF4-FFF2-40B4-BE49-F238E27FC236}">
              <a16:creationId xmlns:a16="http://schemas.microsoft.com/office/drawing/2014/main" xmlns="" id="{00000000-0008-0000-0F00-00004F000000}"/>
            </a:ext>
          </a:extLst>
        </xdr:cNvPr>
        <xdr:cNvSpPr txBox="1"/>
      </xdr:nvSpPr>
      <xdr:spPr>
        <a:xfrm>
          <a:off x="2705744" y="609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xmlns="" id="{00000000-0008-0000-0F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xmlns="" id="{00000000-0008-0000-0F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xmlns="" id="{00000000-0008-0000-0F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xmlns="" id="{00000000-0008-0000-0F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xmlns="" id="{00000000-0008-0000-0F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xmlns="" id="{00000000-0008-0000-0F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xmlns="" id="{00000000-0008-0000-0F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xmlns="" id="{00000000-0008-0000-0F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xmlns="" id="{00000000-0008-0000-0F00-000058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xmlns="" id="{00000000-0008-0000-0F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a:extLst>
            <a:ext uri="{FF2B5EF4-FFF2-40B4-BE49-F238E27FC236}">
              <a16:creationId xmlns:a16="http://schemas.microsoft.com/office/drawing/2014/main" xmlns="" id="{00000000-0008-0000-0F00-00005A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xmlns="" id="{00000000-0008-0000-0F00-00005B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xmlns="" id="{00000000-0008-0000-0F00-00005C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xmlns="" id="{00000000-0008-0000-0F00-00005D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xmlns="" id="{00000000-0008-0000-0F00-00005E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xmlns="" id="{00000000-0008-0000-0F00-00005F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xmlns="" id="{00000000-0008-0000-0F00-000060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xmlns="" id="{00000000-0008-0000-0F00-000061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xmlns="" id="{00000000-0008-0000-0F00-000062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xmlns="" id="{00000000-0008-0000-0F00-000063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xmlns="" id="{00000000-0008-0000-0F00-000064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xmlns="" id="{00000000-0008-0000-0F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xmlns="" id="{00000000-0008-0000-0F00-000066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xmlns="" id="{00000000-0008-0000-0F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72390</xdr:rowOff>
    </xdr:from>
    <xdr:to>
      <xdr:col>54</xdr:col>
      <xdr:colOff>189865</xdr:colOff>
      <xdr:row>41</xdr:row>
      <xdr:rowOff>11430</xdr:rowOff>
    </xdr:to>
    <xdr:cxnSp macro="">
      <xdr:nvCxnSpPr>
        <xdr:cNvPr id="104" name="直線コネクタ 103">
          <a:extLst>
            <a:ext uri="{FF2B5EF4-FFF2-40B4-BE49-F238E27FC236}">
              <a16:creationId xmlns:a16="http://schemas.microsoft.com/office/drawing/2014/main" xmlns="" id="{00000000-0008-0000-0F00-000068000000}"/>
            </a:ext>
          </a:extLst>
        </xdr:cNvPr>
        <xdr:cNvCxnSpPr/>
      </xdr:nvCxnSpPr>
      <xdr:spPr>
        <a:xfrm flipV="1">
          <a:off x="10476865" y="5730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15257</xdr:rowOff>
    </xdr:from>
    <xdr:ext cx="469744" cy="259045"/>
    <xdr:sp macro="" textlink="">
      <xdr:nvSpPr>
        <xdr:cNvPr id="105" name="【図書館】&#10;一人当たり面積最小値テキスト">
          <a:extLst>
            <a:ext uri="{FF2B5EF4-FFF2-40B4-BE49-F238E27FC236}">
              <a16:creationId xmlns:a16="http://schemas.microsoft.com/office/drawing/2014/main" xmlns="" id="{00000000-0008-0000-0F00-000069000000}"/>
            </a:ext>
          </a:extLst>
        </xdr:cNvPr>
        <xdr:cNvSpPr txBox="1"/>
      </xdr:nvSpPr>
      <xdr:spPr>
        <a:xfrm>
          <a:off x="105156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11430</xdr:rowOff>
    </xdr:from>
    <xdr:to>
      <xdr:col>55</xdr:col>
      <xdr:colOff>88900</xdr:colOff>
      <xdr:row>41</xdr:row>
      <xdr:rowOff>11430</xdr:rowOff>
    </xdr:to>
    <xdr:cxnSp macro="">
      <xdr:nvCxnSpPr>
        <xdr:cNvPr id="106" name="直線コネクタ 105">
          <a:extLst>
            <a:ext uri="{FF2B5EF4-FFF2-40B4-BE49-F238E27FC236}">
              <a16:creationId xmlns:a16="http://schemas.microsoft.com/office/drawing/2014/main" xmlns="" id="{00000000-0008-0000-0F00-00006A000000}"/>
            </a:ext>
          </a:extLst>
        </xdr:cNvPr>
        <xdr:cNvCxnSpPr/>
      </xdr:nvCxnSpPr>
      <xdr:spPr>
        <a:xfrm>
          <a:off x="10388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19067</xdr:rowOff>
    </xdr:from>
    <xdr:ext cx="469744" cy="259045"/>
    <xdr:sp macro="" textlink="">
      <xdr:nvSpPr>
        <xdr:cNvPr id="107" name="【図書館】&#10;一人当たり面積最大値テキスト">
          <a:extLst>
            <a:ext uri="{FF2B5EF4-FFF2-40B4-BE49-F238E27FC236}">
              <a16:creationId xmlns:a16="http://schemas.microsoft.com/office/drawing/2014/main" xmlns="" id="{00000000-0008-0000-0F00-00006B000000}"/>
            </a:ext>
          </a:extLst>
        </xdr:cNvPr>
        <xdr:cNvSpPr txBox="1"/>
      </xdr:nvSpPr>
      <xdr:spPr>
        <a:xfrm>
          <a:off x="10515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72390</xdr:rowOff>
    </xdr:from>
    <xdr:to>
      <xdr:col>55</xdr:col>
      <xdr:colOff>88900</xdr:colOff>
      <xdr:row>33</xdr:row>
      <xdr:rowOff>72390</xdr:rowOff>
    </xdr:to>
    <xdr:cxnSp macro="">
      <xdr:nvCxnSpPr>
        <xdr:cNvPr id="108" name="直線コネクタ 107">
          <a:extLst>
            <a:ext uri="{FF2B5EF4-FFF2-40B4-BE49-F238E27FC236}">
              <a16:creationId xmlns:a16="http://schemas.microsoft.com/office/drawing/2014/main" xmlns="" id="{00000000-0008-0000-0F00-00006C000000}"/>
            </a:ext>
          </a:extLst>
        </xdr:cNvPr>
        <xdr:cNvCxnSpPr/>
      </xdr:nvCxnSpPr>
      <xdr:spPr>
        <a:xfrm>
          <a:off x="10388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38117</xdr:rowOff>
    </xdr:from>
    <xdr:ext cx="469744" cy="259045"/>
    <xdr:sp macro="" textlink="">
      <xdr:nvSpPr>
        <xdr:cNvPr id="109" name="【図書館】&#10;一人当たり面積平均値テキスト">
          <a:extLst>
            <a:ext uri="{FF2B5EF4-FFF2-40B4-BE49-F238E27FC236}">
              <a16:creationId xmlns:a16="http://schemas.microsoft.com/office/drawing/2014/main" xmlns="" id="{00000000-0008-0000-0F00-00006D000000}"/>
            </a:ext>
          </a:extLst>
        </xdr:cNvPr>
        <xdr:cNvSpPr txBox="1"/>
      </xdr:nvSpPr>
      <xdr:spPr>
        <a:xfrm>
          <a:off x="10515600" y="638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110" name="フローチャート: 判断 109">
          <a:extLst>
            <a:ext uri="{FF2B5EF4-FFF2-40B4-BE49-F238E27FC236}">
              <a16:creationId xmlns:a16="http://schemas.microsoft.com/office/drawing/2014/main" xmlns="" id="{00000000-0008-0000-0F00-00006E000000}"/>
            </a:ext>
          </a:extLst>
        </xdr:cNvPr>
        <xdr:cNvSpPr/>
      </xdr:nvSpPr>
      <xdr:spPr>
        <a:xfrm>
          <a:off x="10426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11" name="フローチャート: 判断 110">
          <a:extLst>
            <a:ext uri="{FF2B5EF4-FFF2-40B4-BE49-F238E27FC236}">
              <a16:creationId xmlns:a16="http://schemas.microsoft.com/office/drawing/2014/main" xmlns="" id="{00000000-0008-0000-0F00-00006F000000}"/>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97790</xdr:rowOff>
    </xdr:from>
    <xdr:to>
      <xdr:col>46</xdr:col>
      <xdr:colOff>38100</xdr:colOff>
      <xdr:row>40</xdr:row>
      <xdr:rowOff>27940</xdr:rowOff>
    </xdr:to>
    <xdr:sp macro="" textlink="">
      <xdr:nvSpPr>
        <xdr:cNvPr id="112" name="フローチャート: 判断 111">
          <a:extLst>
            <a:ext uri="{FF2B5EF4-FFF2-40B4-BE49-F238E27FC236}">
              <a16:creationId xmlns:a16="http://schemas.microsoft.com/office/drawing/2014/main" xmlns="" id="{00000000-0008-0000-0F00-000070000000}"/>
            </a:ext>
          </a:extLst>
        </xdr:cNvPr>
        <xdr:cNvSpPr/>
      </xdr:nvSpPr>
      <xdr:spPr>
        <a:xfrm>
          <a:off x="86995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34</xdr:row>
      <xdr:rowOff>124460</xdr:rowOff>
    </xdr:from>
    <xdr:to>
      <xdr:col>41</xdr:col>
      <xdr:colOff>101600</xdr:colOff>
      <xdr:row>35</xdr:row>
      <xdr:rowOff>54610</xdr:rowOff>
    </xdr:to>
    <xdr:sp macro="" textlink="">
      <xdr:nvSpPr>
        <xdr:cNvPr id="113" name="フローチャート: 判断 112">
          <a:extLst>
            <a:ext uri="{FF2B5EF4-FFF2-40B4-BE49-F238E27FC236}">
              <a16:creationId xmlns:a16="http://schemas.microsoft.com/office/drawing/2014/main" xmlns="" id="{00000000-0008-0000-0F00-000071000000}"/>
            </a:ext>
          </a:extLst>
        </xdr:cNvPr>
        <xdr:cNvSpPr/>
      </xdr:nvSpPr>
      <xdr:spPr>
        <a:xfrm>
          <a:off x="7810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00000000-0008-0000-0F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0000000-0008-0000-0F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F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F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F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21590</xdr:rowOff>
    </xdr:from>
    <xdr:to>
      <xdr:col>55</xdr:col>
      <xdr:colOff>50800</xdr:colOff>
      <xdr:row>33</xdr:row>
      <xdr:rowOff>123190</xdr:rowOff>
    </xdr:to>
    <xdr:sp macro="" textlink="">
      <xdr:nvSpPr>
        <xdr:cNvPr id="119" name="楕円 118">
          <a:extLst>
            <a:ext uri="{FF2B5EF4-FFF2-40B4-BE49-F238E27FC236}">
              <a16:creationId xmlns:a16="http://schemas.microsoft.com/office/drawing/2014/main" xmlns="" id="{00000000-0008-0000-0F00-000077000000}"/>
            </a:ext>
          </a:extLst>
        </xdr:cNvPr>
        <xdr:cNvSpPr/>
      </xdr:nvSpPr>
      <xdr:spPr>
        <a:xfrm>
          <a:off x="104267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146067</xdr:rowOff>
    </xdr:from>
    <xdr:ext cx="469744" cy="259045"/>
    <xdr:sp macro="" textlink="">
      <xdr:nvSpPr>
        <xdr:cNvPr id="120" name="【図書館】&#10;一人当たり面積該当値テキスト">
          <a:extLst>
            <a:ext uri="{FF2B5EF4-FFF2-40B4-BE49-F238E27FC236}">
              <a16:creationId xmlns:a16="http://schemas.microsoft.com/office/drawing/2014/main" xmlns="" id="{00000000-0008-0000-0F00-000078000000}"/>
            </a:ext>
          </a:extLst>
        </xdr:cNvPr>
        <xdr:cNvSpPr txBox="1"/>
      </xdr:nvSpPr>
      <xdr:spPr>
        <a:xfrm>
          <a:off x="10515600"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82550</xdr:rowOff>
    </xdr:from>
    <xdr:to>
      <xdr:col>50</xdr:col>
      <xdr:colOff>165100</xdr:colOff>
      <xdr:row>34</xdr:row>
      <xdr:rowOff>12700</xdr:rowOff>
    </xdr:to>
    <xdr:sp macro="" textlink="">
      <xdr:nvSpPr>
        <xdr:cNvPr id="121" name="楕円 120">
          <a:extLst>
            <a:ext uri="{FF2B5EF4-FFF2-40B4-BE49-F238E27FC236}">
              <a16:creationId xmlns:a16="http://schemas.microsoft.com/office/drawing/2014/main" xmlns="" id="{00000000-0008-0000-0F00-000079000000}"/>
            </a:ext>
          </a:extLst>
        </xdr:cNvPr>
        <xdr:cNvSpPr/>
      </xdr:nvSpPr>
      <xdr:spPr>
        <a:xfrm>
          <a:off x="958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72390</xdr:rowOff>
    </xdr:from>
    <xdr:to>
      <xdr:col>55</xdr:col>
      <xdr:colOff>0</xdr:colOff>
      <xdr:row>33</xdr:row>
      <xdr:rowOff>133350</xdr:rowOff>
    </xdr:to>
    <xdr:cxnSp macro="">
      <xdr:nvCxnSpPr>
        <xdr:cNvPr id="122" name="直線コネクタ 121">
          <a:extLst>
            <a:ext uri="{FF2B5EF4-FFF2-40B4-BE49-F238E27FC236}">
              <a16:creationId xmlns:a16="http://schemas.microsoft.com/office/drawing/2014/main" xmlns="" id="{00000000-0008-0000-0F00-00007A000000}"/>
            </a:ext>
          </a:extLst>
        </xdr:cNvPr>
        <xdr:cNvCxnSpPr/>
      </xdr:nvCxnSpPr>
      <xdr:spPr>
        <a:xfrm flipV="1">
          <a:off x="9639300" y="5730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135890</xdr:rowOff>
    </xdr:from>
    <xdr:to>
      <xdr:col>46</xdr:col>
      <xdr:colOff>38100</xdr:colOff>
      <xdr:row>34</xdr:row>
      <xdr:rowOff>66040</xdr:rowOff>
    </xdr:to>
    <xdr:sp macro="" textlink="">
      <xdr:nvSpPr>
        <xdr:cNvPr id="123" name="楕円 122">
          <a:extLst>
            <a:ext uri="{FF2B5EF4-FFF2-40B4-BE49-F238E27FC236}">
              <a16:creationId xmlns:a16="http://schemas.microsoft.com/office/drawing/2014/main" xmlns="" id="{00000000-0008-0000-0F00-00007B000000}"/>
            </a:ext>
          </a:extLst>
        </xdr:cNvPr>
        <xdr:cNvSpPr/>
      </xdr:nvSpPr>
      <xdr:spPr>
        <a:xfrm>
          <a:off x="8699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133350</xdr:rowOff>
    </xdr:from>
    <xdr:to>
      <xdr:col>50</xdr:col>
      <xdr:colOff>114300</xdr:colOff>
      <xdr:row>34</xdr:row>
      <xdr:rowOff>15240</xdr:rowOff>
    </xdr:to>
    <xdr:cxnSp macro="">
      <xdr:nvCxnSpPr>
        <xdr:cNvPr id="124" name="直線コネクタ 123">
          <a:extLst>
            <a:ext uri="{FF2B5EF4-FFF2-40B4-BE49-F238E27FC236}">
              <a16:creationId xmlns:a16="http://schemas.microsoft.com/office/drawing/2014/main" xmlns="" id="{00000000-0008-0000-0F00-00007C000000}"/>
            </a:ext>
          </a:extLst>
        </xdr:cNvPr>
        <xdr:cNvCxnSpPr/>
      </xdr:nvCxnSpPr>
      <xdr:spPr>
        <a:xfrm flipV="1">
          <a:off x="8750300" y="5791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25" name="n_1aveValue【図書館】&#10;一人当たり面積">
          <a:extLst>
            <a:ext uri="{FF2B5EF4-FFF2-40B4-BE49-F238E27FC236}">
              <a16:creationId xmlns:a16="http://schemas.microsoft.com/office/drawing/2014/main" xmlns="" id="{00000000-0008-0000-0F00-00007D000000}"/>
            </a:ext>
          </a:extLst>
        </xdr:cNvPr>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19067</xdr:rowOff>
    </xdr:from>
    <xdr:ext cx="469744" cy="259045"/>
    <xdr:sp macro="" textlink="">
      <xdr:nvSpPr>
        <xdr:cNvPr id="126" name="n_2aveValue【図書館】&#10;一人当たり面積">
          <a:extLst>
            <a:ext uri="{FF2B5EF4-FFF2-40B4-BE49-F238E27FC236}">
              <a16:creationId xmlns:a16="http://schemas.microsoft.com/office/drawing/2014/main" xmlns="" id="{00000000-0008-0000-0F00-00007E000000}"/>
            </a:ext>
          </a:extLst>
        </xdr:cNvPr>
        <xdr:cNvSpPr txBox="1"/>
      </xdr:nvSpPr>
      <xdr:spPr>
        <a:xfrm>
          <a:off x="8515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71137</xdr:rowOff>
    </xdr:from>
    <xdr:ext cx="469744" cy="259045"/>
    <xdr:sp macro="" textlink="">
      <xdr:nvSpPr>
        <xdr:cNvPr id="127" name="n_3aveValue【図書館】&#10;一人当たり面積">
          <a:extLst>
            <a:ext uri="{FF2B5EF4-FFF2-40B4-BE49-F238E27FC236}">
              <a16:creationId xmlns:a16="http://schemas.microsoft.com/office/drawing/2014/main" xmlns="" id="{00000000-0008-0000-0F00-00007F000000}"/>
            </a:ext>
          </a:extLst>
        </xdr:cNvPr>
        <xdr:cNvSpPr txBox="1"/>
      </xdr:nvSpPr>
      <xdr:spPr>
        <a:xfrm>
          <a:off x="7626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29227</xdr:rowOff>
    </xdr:from>
    <xdr:ext cx="469744" cy="259045"/>
    <xdr:sp macro="" textlink="">
      <xdr:nvSpPr>
        <xdr:cNvPr id="128" name="n_1mainValue【図書館】&#10;一人当たり面積">
          <a:extLst>
            <a:ext uri="{FF2B5EF4-FFF2-40B4-BE49-F238E27FC236}">
              <a16:creationId xmlns:a16="http://schemas.microsoft.com/office/drawing/2014/main" xmlns="" id="{00000000-0008-0000-0F00-000080000000}"/>
            </a:ext>
          </a:extLst>
        </xdr:cNvPr>
        <xdr:cNvSpPr txBox="1"/>
      </xdr:nvSpPr>
      <xdr:spPr>
        <a:xfrm>
          <a:off x="9391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82567</xdr:rowOff>
    </xdr:from>
    <xdr:ext cx="469744" cy="259045"/>
    <xdr:sp macro="" textlink="">
      <xdr:nvSpPr>
        <xdr:cNvPr id="129" name="n_2mainValue【図書館】&#10;一人当たり面積">
          <a:extLst>
            <a:ext uri="{FF2B5EF4-FFF2-40B4-BE49-F238E27FC236}">
              <a16:creationId xmlns:a16="http://schemas.microsoft.com/office/drawing/2014/main" xmlns="" id="{00000000-0008-0000-0F00-000081000000}"/>
            </a:ext>
          </a:extLst>
        </xdr:cNvPr>
        <xdr:cNvSpPr txBox="1"/>
      </xdr:nvSpPr>
      <xdr:spPr>
        <a:xfrm>
          <a:off x="8515427" y="55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xmlns="" id="{00000000-0008-0000-0F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xmlns="" id="{00000000-0008-0000-0F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xmlns="" id="{00000000-0008-0000-0F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xmlns="" id="{00000000-0008-0000-0F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xmlns="" id="{00000000-0008-0000-0F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xmlns="" id="{00000000-0008-0000-0F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xmlns="" id="{00000000-0008-0000-0F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xmlns="" id="{00000000-0008-0000-0F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xmlns="" id="{00000000-0008-0000-0F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xmlns="" id="{00000000-0008-0000-0F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xmlns="" id="{00000000-0008-0000-0F00-00008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a:extLst>
            <a:ext uri="{FF2B5EF4-FFF2-40B4-BE49-F238E27FC236}">
              <a16:creationId xmlns:a16="http://schemas.microsoft.com/office/drawing/2014/main" xmlns="" id="{00000000-0008-0000-0F00-00008D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xmlns="" id="{00000000-0008-0000-0F00-00008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xmlns="" id="{00000000-0008-0000-0F00-00008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xmlns="" id="{00000000-0008-0000-0F00-00009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xmlns="" id="{00000000-0008-0000-0F00-00009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xmlns="" id="{00000000-0008-0000-0F00-00009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xmlns="" id="{00000000-0008-0000-0F00-00009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xmlns="" id="{00000000-0008-0000-0F00-00009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xmlns="" id="{00000000-0008-0000-0F00-00009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xmlns="" id="{00000000-0008-0000-0F00-00009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a:extLst>
            <a:ext uri="{FF2B5EF4-FFF2-40B4-BE49-F238E27FC236}">
              <a16:creationId xmlns:a16="http://schemas.microsoft.com/office/drawing/2014/main" xmlns="" id="{00000000-0008-0000-0F00-000097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xmlns="" id="{00000000-0008-0000-0F00-00009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xmlns="" id="{00000000-0008-0000-0F00-000099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a:extLst>
            <a:ext uri="{FF2B5EF4-FFF2-40B4-BE49-F238E27FC236}">
              <a16:creationId xmlns:a16="http://schemas.microsoft.com/office/drawing/2014/main" xmlns="" id="{00000000-0008-0000-0F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155" name="直線コネクタ 154">
          <a:extLst>
            <a:ext uri="{FF2B5EF4-FFF2-40B4-BE49-F238E27FC236}">
              <a16:creationId xmlns:a16="http://schemas.microsoft.com/office/drawing/2014/main" xmlns="" id="{00000000-0008-0000-0F00-00009B000000}"/>
            </a:ext>
          </a:extLst>
        </xdr:cNvPr>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156" name="【体育館・プール】&#10;有形固定資産減価償却率最小値テキスト">
          <a:extLst>
            <a:ext uri="{FF2B5EF4-FFF2-40B4-BE49-F238E27FC236}">
              <a16:creationId xmlns:a16="http://schemas.microsoft.com/office/drawing/2014/main" xmlns="" id="{00000000-0008-0000-0F00-00009C000000}"/>
            </a:ext>
          </a:extLst>
        </xdr:cNvPr>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57" name="直線コネクタ 156">
          <a:extLst>
            <a:ext uri="{FF2B5EF4-FFF2-40B4-BE49-F238E27FC236}">
              <a16:creationId xmlns:a16="http://schemas.microsoft.com/office/drawing/2014/main" xmlns="" id="{00000000-0008-0000-0F00-00009D000000}"/>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8" name="【体育館・プール】&#10;有形固定資産減価償却率最大値テキスト">
          <a:extLst>
            <a:ext uri="{FF2B5EF4-FFF2-40B4-BE49-F238E27FC236}">
              <a16:creationId xmlns:a16="http://schemas.microsoft.com/office/drawing/2014/main" xmlns="" id="{00000000-0008-0000-0F00-00009E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9" name="直線コネクタ 158">
          <a:extLst>
            <a:ext uri="{FF2B5EF4-FFF2-40B4-BE49-F238E27FC236}">
              <a16:creationId xmlns:a16="http://schemas.microsoft.com/office/drawing/2014/main" xmlns="" id="{00000000-0008-0000-0F00-00009F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84381</xdr:rowOff>
    </xdr:from>
    <xdr:ext cx="405111" cy="259045"/>
    <xdr:sp macro="" textlink="">
      <xdr:nvSpPr>
        <xdr:cNvPr id="160" name="【体育館・プール】&#10;有形固定資産減価償却率平均値テキスト">
          <a:extLst>
            <a:ext uri="{FF2B5EF4-FFF2-40B4-BE49-F238E27FC236}">
              <a16:creationId xmlns:a16="http://schemas.microsoft.com/office/drawing/2014/main" xmlns="" id="{00000000-0008-0000-0F00-0000A0000000}"/>
            </a:ext>
          </a:extLst>
        </xdr:cNvPr>
        <xdr:cNvSpPr txBox="1"/>
      </xdr:nvSpPr>
      <xdr:spPr>
        <a:xfrm>
          <a:off x="4673600" y="9857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161" name="フローチャート: 判断 160">
          <a:extLst>
            <a:ext uri="{FF2B5EF4-FFF2-40B4-BE49-F238E27FC236}">
              <a16:creationId xmlns:a16="http://schemas.microsoft.com/office/drawing/2014/main" xmlns="" id="{00000000-0008-0000-0F00-0000A1000000}"/>
            </a:ext>
          </a:extLst>
        </xdr:cNvPr>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162" name="フローチャート: 判断 161">
          <a:extLst>
            <a:ext uri="{FF2B5EF4-FFF2-40B4-BE49-F238E27FC236}">
              <a16:creationId xmlns:a16="http://schemas.microsoft.com/office/drawing/2014/main" xmlns="" id="{00000000-0008-0000-0F00-0000A2000000}"/>
            </a:ext>
          </a:extLst>
        </xdr:cNvPr>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151674</xdr:rowOff>
    </xdr:from>
    <xdr:to>
      <xdr:col>15</xdr:col>
      <xdr:colOff>101600</xdr:colOff>
      <xdr:row>58</xdr:row>
      <xdr:rowOff>81824</xdr:rowOff>
    </xdr:to>
    <xdr:sp macro="" textlink="">
      <xdr:nvSpPr>
        <xdr:cNvPr id="163" name="フローチャート: 判断 162">
          <a:extLst>
            <a:ext uri="{FF2B5EF4-FFF2-40B4-BE49-F238E27FC236}">
              <a16:creationId xmlns:a16="http://schemas.microsoft.com/office/drawing/2014/main" xmlns="" id="{00000000-0008-0000-0F00-0000A3000000}"/>
            </a:ext>
          </a:extLst>
        </xdr:cNvPr>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84727</xdr:rowOff>
    </xdr:from>
    <xdr:to>
      <xdr:col>10</xdr:col>
      <xdr:colOff>165100</xdr:colOff>
      <xdr:row>59</xdr:row>
      <xdr:rowOff>14877</xdr:rowOff>
    </xdr:to>
    <xdr:sp macro="" textlink="">
      <xdr:nvSpPr>
        <xdr:cNvPr id="164" name="フローチャート: 判断 163">
          <a:extLst>
            <a:ext uri="{FF2B5EF4-FFF2-40B4-BE49-F238E27FC236}">
              <a16:creationId xmlns:a16="http://schemas.microsoft.com/office/drawing/2014/main" xmlns="" id="{00000000-0008-0000-0F00-0000A4000000}"/>
            </a:ext>
          </a:extLst>
        </xdr:cNvPr>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xmlns="" id="{00000000-0008-0000-0F00-0000A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00000000-0008-0000-0F00-0000A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00000000-0008-0000-0F00-0000A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00000000-0008-0000-0F00-0000A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00000000-0008-0000-0F00-0000A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58601</xdr:rowOff>
    </xdr:from>
    <xdr:to>
      <xdr:col>24</xdr:col>
      <xdr:colOff>114300</xdr:colOff>
      <xdr:row>55</xdr:row>
      <xdr:rowOff>160201</xdr:rowOff>
    </xdr:to>
    <xdr:sp macro="" textlink="">
      <xdr:nvSpPr>
        <xdr:cNvPr id="170" name="楕円 169">
          <a:extLst>
            <a:ext uri="{FF2B5EF4-FFF2-40B4-BE49-F238E27FC236}">
              <a16:creationId xmlns:a16="http://schemas.microsoft.com/office/drawing/2014/main" xmlns="" id="{00000000-0008-0000-0F00-0000AA000000}"/>
            </a:ext>
          </a:extLst>
        </xdr:cNvPr>
        <xdr:cNvSpPr/>
      </xdr:nvSpPr>
      <xdr:spPr>
        <a:xfrm>
          <a:off x="4584700" y="948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144978</xdr:rowOff>
    </xdr:from>
    <xdr:ext cx="405111" cy="259045"/>
    <xdr:sp macro="" textlink="">
      <xdr:nvSpPr>
        <xdr:cNvPr id="171" name="【体育館・プール】&#10;有形固定資産減価償却率該当値テキスト">
          <a:extLst>
            <a:ext uri="{FF2B5EF4-FFF2-40B4-BE49-F238E27FC236}">
              <a16:creationId xmlns:a16="http://schemas.microsoft.com/office/drawing/2014/main" xmlns="" id="{00000000-0008-0000-0F00-0000AB000000}"/>
            </a:ext>
          </a:extLst>
        </xdr:cNvPr>
        <xdr:cNvSpPr txBox="1"/>
      </xdr:nvSpPr>
      <xdr:spPr>
        <a:xfrm>
          <a:off x="4673600" y="9403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65133</xdr:rowOff>
    </xdr:from>
    <xdr:to>
      <xdr:col>20</xdr:col>
      <xdr:colOff>38100</xdr:colOff>
      <xdr:row>55</xdr:row>
      <xdr:rowOff>166733</xdr:rowOff>
    </xdr:to>
    <xdr:sp macro="" textlink="">
      <xdr:nvSpPr>
        <xdr:cNvPr id="172" name="楕円 171">
          <a:extLst>
            <a:ext uri="{FF2B5EF4-FFF2-40B4-BE49-F238E27FC236}">
              <a16:creationId xmlns:a16="http://schemas.microsoft.com/office/drawing/2014/main" xmlns="" id="{00000000-0008-0000-0F00-0000AC000000}"/>
            </a:ext>
          </a:extLst>
        </xdr:cNvPr>
        <xdr:cNvSpPr/>
      </xdr:nvSpPr>
      <xdr:spPr>
        <a:xfrm>
          <a:off x="3746500" y="94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109401</xdr:rowOff>
    </xdr:from>
    <xdr:to>
      <xdr:col>24</xdr:col>
      <xdr:colOff>63500</xdr:colOff>
      <xdr:row>55</xdr:row>
      <xdr:rowOff>115933</xdr:rowOff>
    </xdr:to>
    <xdr:cxnSp macro="">
      <xdr:nvCxnSpPr>
        <xdr:cNvPr id="173" name="直線コネクタ 172">
          <a:extLst>
            <a:ext uri="{FF2B5EF4-FFF2-40B4-BE49-F238E27FC236}">
              <a16:creationId xmlns:a16="http://schemas.microsoft.com/office/drawing/2014/main" xmlns="" id="{00000000-0008-0000-0F00-0000AD000000}"/>
            </a:ext>
          </a:extLst>
        </xdr:cNvPr>
        <xdr:cNvCxnSpPr/>
      </xdr:nvCxnSpPr>
      <xdr:spPr>
        <a:xfrm flipV="1">
          <a:off x="3797300" y="953915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73297</xdr:rowOff>
    </xdr:from>
    <xdr:to>
      <xdr:col>15</xdr:col>
      <xdr:colOff>101600</xdr:colOff>
      <xdr:row>56</xdr:row>
      <xdr:rowOff>3447</xdr:rowOff>
    </xdr:to>
    <xdr:sp macro="" textlink="">
      <xdr:nvSpPr>
        <xdr:cNvPr id="174" name="楕円 173">
          <a:extLst>
            <a:ext uri="{FF2B5EF4-FFF2-40B4-BE49-F238E27FC236}">
              <a16:creationId xmlns:a16="http://schemas.microsoft.com/office/drawing/2014/main" xmlns="" id="{00000000-0008-0000-0F00-0000AE000000}"/>
            </a:ext>
          </a:extLst>
        </xdr:cNvPr>
        <xdr:cNvSpPr/>
      </xdr:nvSpPr>
      <xdr:spPr>
        <a:xfrm>
          <a:off x="2857500" y="9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115933</xdr:rowOff>
    </xdr:from>
    <xdr:to>
      <xdr:col>19</xdr:col>
      <xdr:colOff>177800</xdr:colOff>
      <xdr:row>55</xdr:row>
      <xdr:rowOff>124097</xdr:rowOff>
    </xdr:to>
    <xdr:cxnSp macro="">
      <xdr:nvCxnSpPr>
        <xdr:cNvPr id="175" name="直線コネクタ 174">
          <a:extLst>
            <a:ext uri="{FF2B5EF4-FFF2-40B4-BE49-F238E27FC236}">
              <a16:creationId xmlns:a16="http://schemas.microsoft.com/office/drawing/2014/main" xmlns="" id="{00000000-0008-0000-0F00-0000AF000000}"/>
            </a:ext>
          </a:extLst>
        </xdr:cNvPr>
        <xdr:cNvCxnSpPr/>
      </xdr:nvCxnSpPr>
      <xdr:spPr>
        <a:xfrm flipV="1">
          <a:off x="2908300" y="954568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20700</xdr:rowOff>
    </xdr:from>
    <xdr:ext cx="405111" cy="259045"/>
    <xdr:sp macro="" textlink="">
      <xdr:nvSpPr>
        <xdr:cNvPr id="176" name="n_1aveValue【体育館・プール】&#10;有形固定資産減価償却率">
          <a:extLst>
            <a:ext uri="{FF2B5EF4-FFF2-40B4-BE49-F238E27FC236}">
              <a16:creationId xmlns:a16="http://schemas.microsoft.com/office/drawing/2014/main" xmlns="" id="{00000000-0008-0000-0F00-0000B0000000}"/>
            </a:ext>
          </a:extLst>
        </xdr:cNvPr>
        <xdr:cNvSpPr txBox="1"/>
      </xdr:nvSpPr>
      <xdr:spPr>
        <a:xfrm>
          <a:off x="3582044" y="996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72951</xdr:rowOff>
    </xdr:from>
    <xdr:ext cx="405111" cy="259045"/>
    <xdr:sp macro="" textlink="">
      <xdr:nvSpPr>
        <xdr:cNvPr id="177" name="n_2aveValue【体育館・プール】&#10;有形固定資産減価償却率">
          <a:extLst>
            <a:ext uri="{FF2B5EF4-FFF2-40B4-BE49-F238E27FC236}">
              <a16:creationId xmlns:a16="http://schemas.microsoft.com/office/drawing/2014/main" xmlns="" id="{00000000-0008-0000-0F00-0000B1000000}"/>
            </a:ext>
          </a:extLst>
        </xdr:cNvPr>
        <xdr:cNvSpPr txBox="1"/>
      </xdr:nvSpPr>
      <xdr:spPr>
        <a:xfrm>
          <a:off x="2705744" y="1001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31404</xdr:rowOff>
    </xdr:from>
    <xdr:ext cx="405111" cy="259045"/>
    <xdr:sp macro="" textlink="">
      <xdr:nvSpPr>
        <xdr:cNvPr id="178" name="n_3aveValue【体育館・プール】&#10;有形固定資産減価償却率">
          <a:extLst>
            <a:ext uri="{FF2B5EF4-FFF2-40B4-BE49-F238E27FC236}">
              <a16:creationId xmlns:a16="http://schemas.microsoft.com/office/drawing/2014/main" xmlns="" id="{00000000-0008-0000-0F00-0000B2000000}"/>
            </a:ext>
          </a:extLst>
        </xdr:cNvPr>
        <xdr:cNvSpPr txBox="1"/>
      </xdr:nvSpPr>
      <xdr:spPr>
        <a:xfrm>
          <a:off x="1816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11810</xdr:rowOff>
    </xdr:from>
    <xdr:ext cx="405111" cy="259045"/>
    <xdr:sp macro="" textlink="">
      <xdr:nvSpPr>
        <xdr:cNvPr id="179" name="n_1mainValue【体育館・プール】&#10;有形固定資産減価償却率">
          <a:extLst>
            <a:ext uri="{FF2B5EF4-FFF2-40B4-BE49-F238E27FC236}">
              <a16:creationId xmlns:a16="http://schemas.microsoft.com/office/drawing/2014/main" xmlns="" id="{00000000-0008-0000-0F00-0000B3000000}"/>
            </a:ext>
          </a:extLst>
        </xdr:cNvPr>
        <xdr:cNvSpPr txBox="1"/>
      </xdr:nvSpPr>
      <xdr:spPr>
        <a:xfrm>
          <a:off x="3582044" y="9270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19974</xdr:rowOff>
    </xdr:from>
    <xdr:ext cx="405111" cy="259045"/>
    <xdr:sp macro="" textlink="">
      <xdr:nvSpPr>
        <xdr:cNvPr id="180" name="n_2mainValue【体育館・プール】&#10;有形固定資産減価償却率">
          <a:extLst>
            <a:ext uri="{FF2B5EF4-FFF2-40B4-BE49-F238E27FC236}">
              <a16:creationId xmlns:a16="http://schemas.microsoft.com/office/drawing/2014/main" xmlns="" id="{00000000-0008-0000-0F00-0000B4000000}"/>
            </a:ext>
          </a:extLst>
        </xdr:cNvPr>
        <xdr:cNvSpPr txBox="1"/>
      </xdr:nvSpPr>
      <xdr:spPr>
        <a:xfrm>
          <a:off x="2705744" y="9278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xmlns="" id="{00000000-0008-0000-0F00-0000B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xmlns="" id="{00000000-0008-0000-0F00-0000B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xmlns="" id="{00000000-0008-0000-0F00-0000B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xmlns="" id="{00000000-0008-0000-0F00-0000B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xmlns="" id="{00000000-0008-0000-0F00-0000B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xmlns="" id="{00000000-0008-0000-0F00-0000B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xmlns="" id="{00000000-0008-0000-0F00-0000B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xmlns="" id="{00000000-0008-0000-0F00-0000B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xmlns="" id="{00000000-0008-0000-0F00-0000B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xmlns="" id="{00000000-0008-0000-0F00-0000B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a:extLst>
            <a:ext uri="{FF2B5EF4-FFF2-40B4-BE49-F238E27FC236}">
              <a16:creationId xmlns:a16="http://schemas.microsoft.com/office/drawing/2014/main" xmlns="" id="{00000000-0008-0000-0F00-0000BF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a:extLst>
            <a:ext uri="{FF2B5EF4-FFF2-40B4-BE49-F238E27FC236}">
              <a16:creationId xmlns:a16="http://schemas.microsoft.com/office/drawing/2014/main" xmlns="" id="{00000000-0008-0000-0F00-0000C0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a:extLst>
            <a:ext uri="{FF2B5EF4-FFF2-40B4-BE49-F238E27FC236}">
              <a16:creationId xmlns:a16="http://schemas.microsoft.com/office/drawing/2014/main" xmlns="" id="{00000000-0008-0000-0F00-0000C1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a:extLst>
            <a:ext uri="{FF2B5EF4-FFF2-40B4-BE49-F238E27FC236}">
              <a16:creationId xmlns:a16="http://schemas.microsoft.com/office/drawing/2014/main" xmlns="" id="{00000000-0008-0000-0F00-0000C2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a:extLst>
            <a:ext uri="{FF2B5EF4-FFF2-40B4-BE49-F238E27FC236}">
              <a16:creationId xmlns:a16="http://schemas.microsoft.com/office/drawing/2014/main" xmlns="" id="{00000000-0008-0000-0F00-0000C3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a:extLst>
            <a:ext uri="{FF2B5EF4-FFF2-40B4-BE49-F238E27FC236}">
              <a16:creationId xmlns:a16="http://schemas.microsoft.com/office/drawing/2014/main" xmlns="" id="{00000000-0008-0000-0F00-0000C4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a:extLst>
            <a:ext uri="{FF2B5EF4-FFF2-40B4-BE49-F238E27FC236}">
              <a16:creationId xmlns:a16="http://schemas.microsoft.com/office/drawing/2014/main" xmlns="" id="{00000000-0008-0000-0F00-0000C5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a:extLst>
            <a:ext uri="{FF2B5EF4-FFF2-40B4-BE49-F238E27FC236}">
              <a16:creationId xmlns:a16="http://schemas.microsoft.com/office/drawing/2014/main" xmlns="" id="{00000000-0008-0000-0F00-0000C6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a:extLst>
            <a:ext uri="{FF2B5EF4-FFF2-40B4-BE49-F238E27FC236}">
              <a16:creationId xmlns:a16="http://schemas.microsoft.com/office/drawing/2014/main" xmlns="" id="{00000000-0008-0000-0F00-0000C7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a:extLst>
            <a:ext uri="{FF2B5EF4-FFF2-40B4-BE49-F238E27FC236}">
              <a16:creationId xmlns:a16="http://schemas.microsoft.com/office/drawing/2014/main" xmlns="" id="{00000000-0008-0000-0F00-0000C8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xmlns="" id="{00000000-0008-0000-0F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a:extLst>
            <a:ext uri="{FF2B5EF4-FFF2-40B4-BE49-F238E27FC236}">
              <a16:creationId xmlns:a16="http://schemas.microsoft.com/office/drawing/2014/main" xmlns="" id="{00000000-0008-0000-0F00-0000CA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a:extLst>
            <a:ext uri="{FF2B5EF4-FFF2-40B4-BE49-F238E27FC236}">
              <a16:creationId xmlns:a16="http://schemas.microsoft.com/office/drawing/2014/main" xmlns="" id="{00000000-0008-0000-0F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204" name="直線コネクタ 203">
          <a:extLst>
            <a:ext uri="{FF2B5EF4-FFF2-40B4-BE49-F238E27FC236}">
              <a16:creationId xmlns:a16="http://schemas.microsoft.com/office/drawing/2014/main" xmlns="" id="{00000000-0008-0000-0F00-0000CC000000}"/>
            </a:ext>
          </a:extLst>
        </xdr:cNvPr>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205" name="【体育館・プール】&#10;一人当たり面積最小値テキスト">
          <a:extLst>
            <a:ext uri="{FF2B5EF4-FFF2-40B4-BE49-F238E27FC236}">
              <a16:creationId xmlns:a16="http://schemas.microsoft.com/office/drawing/2014/main" xmlns="" id="{00000000-0008-0000-0F00-0000CD000000}"/>
            </a:ext>
          </a:extLst>
        </xdr:cNvPr>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206" name="直線コネクタ 205">
          <a:extLst>
            <a:ext uri="{FF2B5EF4-FFF2-40B4-BE49-F238E27FC236}">
              <a16:creationId xmlns:a16="http://schemas.microsoft.com/office/drawing/2014/main" xmlns="" id="{00000000-0008-0000-0F00-0000CE000000}"/>
            </a:ext>
          </a:extLst>
        </xdr:cNvPr>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207" name="【体育館・プール】&#10;一人当たり面積最大値テキスト">
          <a:extLst>
            <a:ext uri="{FF2B5EF4-FFF2-40B4-BE49-F238E27FC236}">
              <a16:creationId xmlns:a16="http://schemas.microsoft.com/office/drawing/2014/main" xmlns="" id="{00000000-0008-0000-0F00-0000CF000000}"/>
            </a:ext>
          </a:extLst>
        </xdr:cNvPr>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208" name="直線コネクタ 207">
          <a:extLst>
            <a:ext uri="{FF2B5EF4-FFF2-40B4-BE49-F238E27FC236}">
              <a16:creationId xmlns:a16="http://schemas.microsoft.com/office/drawing/2014/main" xmlns="" id="{00000000-0008-0000-0F00-0000D0000000}"/>
            </a:ext>
          </a:extLst>
        </xdr:cNvPr>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13987</xdr:rowOff>
    </xdr:from>
    <xdr:ext cx="469744" cy="259045"/>
    <xdr:sp macro="" textlink="">
      <xdr:nvSpPr>
        <xdr:cNvPr id="209" name="【体育館・プール】&#10;一人当たり面積平均値テキスト">
          <a:extLst>
            <a:ext uri="{FF2B5EF4-FFF2-40B4-BE49-F238E27FC236}">
              <a16:creationId xmlns:a16="http://schemas.microsoft.com/office/drawing/2014/main" xmlns="" id="{00000000-0008-0000-0F00-0000D1000000}"/>
            </a:ext>
          </a:extLst>
        </xdr:cNvPr>
        <xdr:cNvSpPr txBox="1"/>
      </xdr:nvSpPr>
      <xdr:spPr>
        <a:xfrm>
          <a:off x="10515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210" name="フローチャート: 判断 209">
          <a:extLst>
            <a:ext uri="{FF2B5EF4-FFF2-40B4-BE49-F238E27FC236}">
              <a16:creationId xmlns:a16="http://schemas.microsoft.com/office/drawing/2014/main" xmlns="" id="{00000000-0008-0000-0F00-0000D2000000}"/>
            </a:ext>
          </a:extLst>
        </xdr:cNvPr>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211" name="フローチャート: 判断 210">
          <a:extLst>
            <a:ext uri="{FF2B5EF4-FFF2-40B4-BE49-F238E27FC236}">
              <a16:creationId xmlns:a16="http://schemas.microsoft.com/office/drawing/2014/main" xmlns="" id="{00000000-0008-0000-0F00-0000D3000000}"/>
            </a:ext>
          </a:extLst>
        </xdr:cNvPr>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15875</xdr:rowOff>
    </xdr:from>
    <xdr:to>
      <xdr:col>46</xdr:col>
      <xdr:colOff>38100</xdr:colOff>
      <xdr:row>62</xdr:row>
      <xdr:rowOff>117475</xdr:rowOff>
    </xdr:to>
    <xdr:sp macro="" textlink="">
      <xdr:nvSpPr>
        <xdr:cNvPr id="212" name="フローチャート: 判断 211">
          <a:extLst>
            <a:ext uri="{FF2B5EF4-FFF2-40B4-BE49-F238E27FC236}">
              <a16:creationId xmlns:a16="http://schemas.microsoft.com/office/drawing/2014/main" xmlns="" id="{00000000-0008-0000-0F00-0000D4000000}"/>
            </a:ext>
          </a:extLst>
        </xdr:cNvPr>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122174</xdr:rowOff>
    </xdr:from>
    <xdr:to>
      <xdr:col>41</xdr:col>
      <xdr:colOff>101600</xdr:colOff>
      <xdr:row>62</xdr:row>
      <xdr:rowOff>52324</xdr:rowOff>
    </xdr:to>
    <xdr:sp macro="" textlink="">
      <xdr:nvSpPr>
        <xdr:cNvPr id="213" name="フローチャート: 判断 212">
          <a:extLst>
            <a:ext uri="{FF2B5EF4-FFF2-40B4-BE49-F238E27FC236}">
              <a16:creationId xmlns:a16="http://schemas.microsoft.com/office/drawing/2014/main" xmlns="" id="{00000000-0008-0000-0F00-0000D5000000}"/>
            </a:ext>
          </a:extLst>
        </xdr:cNvPr>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xmlns="" id="{00000000-0008-0000-0F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xmlns="" id="{00000000-0008-0000-0F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00000000-0008-0000-0F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00000000-0008-0000-0F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00000000-0008-0000-0F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12446</xdr:rowOff>
    </xdr:from>
    <xdr:to>
      <xdr:col>55</xdr:col>
      <xdr:colOff>50800</xdr:colOff>
      <xdr:row>62</xdr:row>
      <xdr:rowOff>114046</xdr:rowOff>
    </xdr:to>
    <xdr:sp macro="" textlink="">
      <xdr:nvSpPr>
        <xdr:cNvPr id="219" name="楕円 218">
          <a:extLst>
            <a:ext uri="{FF2B5EF4-FFF2-40B4-BE49-F238E27FC236}">
              <a16:creationId xmlns:a16="http://schemas.microsoft.com/office/drawing/2014/main" xmlns="" id="{00000000-0008-0000-0F00-0000DB000000}"/>
            </a:ext>
          </a:extLst>
        </xdr:cNvPr>
        <xdr:cNvSpPr/>
      </xdr:nvSpPr>
      <xdr:spPr>
        <a:xfrm>
          <a:off x="10426700" y="106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162323</xdr:rowOff>
    </xdr:from>
    <xdr:ext cx="469744" cy="259045"/>
    <xdr:sp macro="" textlink="">
      <xdr:nvSpPr>
        <xdr:cNvPr id="220" name="【体育館・プール】&#10;一人当たり面積該当値テキスト">
          <a:extLst>
            <a:ext uri="{FF2B5EF4-FFF2-40B4-BE49-F238E27FC236}">
              <a16:creationId xmlns:a16="http://schemas.microsoft.com/office/drawing/2014/main" xmlns="" id="{00000000-0008-0000-0F00-0000DC000000}"/>
            </a:ext>
          </a:extLst>
        </xdr:cNvPr>
        <xdr:cNvSpPr txBox="1"/>
      </xdr:nvSpPr>
      <xdr:spPr>
        <a:xfrm>
          <a:off x="10515600" y="1062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21971</xdr:rowOff>
    </xdr:from>
    <xdr:to>
      <xdr:col>50</xdr:col>
      <xdr:colOff>165100</xdr:colOff>
      <xdr:row>62</xdr:row>
      <xdr:rowOff>123571</xdr:rowOff>
    </xdr:to>
    <xdr:sp macro="" textlink="">
      <xdr:nvSpPr>
        <xdr:cNvPr id="221" name="楕円 220">
          <a:extLst>
            <a:ext uri="{FF2B5EF4-FFF2-40B4-BE49-F238E27FC236}">
              <a16:creationId xmlns:a16="http://schemas.microsoft.com/office/drawing/2014/main" xmlns="" id="{00000000-0008-0000-0F00-0000DD000000}"/>
            </a:ext>
          </a:extLst>
        </xdr:cNvPr>
        <xdr:cNvSpPr/>
      </xdr:nvSpPr>
      <xdr:spPr>
        <a:xfrm>
          <a:off x="9588500" y="1065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63246</xdr:rowOff>
    </xdr:from>
    <xdr:to>
      <xdr:col>55</xdr:col>
      <xdr:colOff>0</xdr:colOff>
      <xdr:row>62</xdr:row>
      <xdr:rowOff>72771</xdr:rowOff>
    </xdr:to>
    <xdr:cxnSp macro="">
      <xdr:nvCxnSpPr>
        <xdr:cNvPr id="222" name="直線コネクタ 221">
          <a:extLst>
            <a:ext uri="{FF2B5EF4-FFF2-40B4-BE49-F238E27FC236}">
              <a16:creationId xmlns:a16="http://schemas.microsoft.com/office/drawing/2014/main" xmlns="" id="{00000000-0008-0000-0F00-0000DE000000}"/>
            </a:ext>
          </a:extLst>
        </xdr:cNvPr>
        <xdr:cNvCxnSpPr/>
      </xdr:nvCxnSpPr>
      <xdr:spPr>
        <a:xfrm flipV="1">
          <a:off x="9639300" y="1069314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31115</xdr:rowOff>
    </xdr:from>
    <xdr:to>
      <xdr:col>46</xdr:col>
      <xdr:colOff>38100</xdr:colOff>
      <xdr:row>62</xdr:row>
      <xdr:rowOff>132715</xdr:rowOff>
    </xdr:to>
    <xdr:sp macro="" textlink="">
      <xdr:nvSpPr>
        <xdr:cNvPr id="223" name="楕円 222">
          <a:extLst>
            <a:ext uri="{FF2B5EF4-FFF2-40B4-BE49-F238E27FC236}">
              <a16:creationId xmlns:a16="http://schemas.microsoft.com/office/drawing/2014/main" xmlns="" id="{00000000-0008-0000-0F00-0000DF000000}"/>
            </a:ext>
          </a:extLst>
        </xdr:cNvPr>
        <xdr:cNvSpPr/>
      </xdr:nvSpPr>
      <xdr:spPr>
        <a:xfrm>
          <a:off x="8699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72771</xdr:rowOff>
    </xdr:from>
    <xdr:to>
      <xdr:col>50</xdr:col>
      <xdr:colOff>114300</xdr:colOff>
      <xdr:row>62</xdr:row>
      <xdr:rowOff>81915</xdr:rowOff>
    </xdr:to>
    <xdr:cxnSp macro="">
      <xdr:nvCxnSpPr>
        <xdr:cNvPr id="224" name="直線コネクタ 223">
          <a:extLst>
            <a:ext uri="{FF2B5EF4-FFF2-40B4-BE49-F238E27FC236}">
              <a16:creationId xmlns:a16="http://schemas.microsoft.com/office/drawing/2014/main" xmlns="" id="{00000000-0008-0000-0F00-0000E0000000}"/>
            </a:ext>
          </a:extLst>
        </xdr:cNvPr>
        <xdr:cNvCxnSpPr/>
      </xdr:nvCxnSpPr>
      <xdr:spPr>
        <a:xfrm flipV="1">
          <a:off x="8750300" y="1070267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149369</xdr:rowOff>
    </xdr:from>
    <xdr:ext cx="469744" cy="259045"/>
    <xdr:sp macro="" textlink="">
      <xdr:nvSpPr>
        <xdr:cNvPr id="225" name="n_1aveValue【体育館・プール】&#10;一人当たり面積">
          <a:extLst>
            <a:ext uri="{FF2B5EF4-FFF2-40B4-BE49-F238E27FC236}">
              <a16:creationId xmlns:a16="http://schemas.microsoft.com/office/drawing/2014/main" xmlns="" id="{00000000-0008-0000-0F00-0000E1000000}"/>
            </a:ext>
          </a:extLst>
        </xdr:cNvPr>
        <xdr:cNvSpPr txBox="1"/>
      </xdr:nvSpPr>
      <xdr:spPr>
        <a:xfrm>
          <a:off x="93917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134002</xdr:rowOff>
    </xdr:from>
    <xdr:ext cx="469744" cy="259045"/>
    <xdr:sp macro="" textlink="">
      <xdr:nvSpPr>
        <xdr:cNvPr id="226" name="n_2aveValue【体育館・プール】&#10;一人当たり面積">
          <a:extLst>
            <a:ext uri="{FF2B5EF4-FFF2-40B4-BE49-F238E27FC236}">
              <a16:creationId xmlns:a16="http://schemas.microsoft.com/office/drawing/2014/main" xmlns="" id="{00000000-0008-0000-0F00-0000E2000000}"/>
            </a:ext>
          </a:extLst>
        </xdr:cNvPr>
        <xdr:cNvSpPr txBox="1"/>
      </xdr:nvSpPr>
      <xdr:spPr>
        <a:xfrm>
          <a:off x="8515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68851</xdr:rowOff>
    </xdr:from>
    <xdr:ext cx="469744" cy="259045"/>
    <xdr:sp macro="" textlink="">
      <xdr:nvSpPr>
        <xdr:cNvPr id="227" name="n_3aveValue【体育館・プール】&#10;一人当たり面積">
          <a:extLst>
            <a:ext uri="{FF2B5EF4-FFF2-40B4-BE49-F238E27FC236}">
              <a16:creationId xmlns:a16="http://schemas.microsoft.com/office/drawing/2014/main" xmlns="" id="{00000000-0008-0000-0F00-0000E3000000}"/>
            </a:ext>
          </a:extLst>
        </xdr:cNvPr>
        <xdr:cNvSpPr txBox="1"/>
      </xdr:nvSpPr>
      <xdr:spPr>
        <a:xfrm>
          <a:off x="7626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140098</xdr:rowOff>
    </xdr:from>
    <xdr:ext cx="469744" cy="259045"/>
    <xdr:sp macro="" textlink="">
      <xdr:nvSpPr>
        <xdr:cNvPr id="228" name="n_1mainValue【体育館・プール】&#10;一人当たり面積">
          <a:extLst>
            <a:ext uri="{FF2B5EF4-FFF2-40B4-BE49-F238E27FC236}">
              <a16:creationId xmlns:a16="http://schemas.microsoft.com/office/drawing/2014/main" xmlns="" id="{00000000-0008-0000-0F00-0000E4000000}"/>
            </a:ext>
          </a:extLst>
        </xdr:cNvPr>
        <xdr:cNvSpPr txBox="1"/>
      </xdr:nvSpPr>
      <xdr:spPr>
        <a:xfrm>
          <a:off x="9391727" y="1042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123842</xdr:rowOff>
    </xdr:from>
    <xdr:ext cx="469744" cy="259045"/>
    <xdr:sp macro="" textlink="">
      <xdr:nvSpPr>
        <xdr:cNvPr id="229" name="n_2mainValue【体育館・プール】&#10;一人当たり面積">
          <a:extLst>
            <a:ext uri="{FF2B5EF4-FFF2-40B4-BE49-F238E27FC236}">
              <a16:creationId xmlns:a16="http://schemas.microsoft.com/office/drawing/2014/main" xmlns="" id="{00000000-0008-0000-0F00-0000E5000000}"/>
            </a:ext>
          </a:extLst>
        </xdr:cNvPr>
        <xdr:cNvSpPr txBox="1"/>
      </xdr:nvSpPr>
      <xdr:spPr>
        <a:xfrm>
          <a:off x="8515427" y="1075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xmlns="" id="{00000000-0008-0000-0F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xmlns="" id="{00000000-0008-0000-0F00-0000E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xmlns="" id="{00000000-0008-0000-0F00-0000E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xmlns="" id="{00000000-0008-0000-0F00-0000E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xmlns="" id="{00000000-0008-0000-0F00-0000E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xmlns="" id="{00000000-0008-0000-0F00-0000E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xmlns="" id="{00000000-0008-0000-0F00-0000E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xmlns="" id="{00000000-0008-0000-0F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xmlns="" id="{00000000-0008-0000-0F00-0000E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xmlns="" id="{00000000-0008-0000-0F00-0000E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a:extLst>
            <a:ext uri="{FF2B5EF4-FFF2-40B4-BE49-F238E27FC236}">
              <a16:creationId xmlns:a16="http://schemas.microsoft.com/office/drawing/2014/main" xmlns="" id="{00000000-0008-0000-0F00-0000F0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1" name="テキスト ボックス 240">
          <a:extLst>
            <a:ext uri="{FF2B5EF4-FFF2-40B4-BE49-F238E27FC236}">
              <a16:creationId xmlns:a16="http://schemas.microsoft.com/office/drawing/2014/main" xmlns="" id="{00000000-0008-0000-0F00-0000F1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a:extLst>
            <a:ext uri="{FF2B5EF4-FFF2-40B4-BE49-F238E27FC236}">
              <a16:creationId xmlns:a16="http://schemas.microsoft.com/office/drawing/2014/main" xmlns="" id="{00000000-0008-0000-0F00-0000F2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a:extLst>
            <a:ext uri="{FF2B5EF4-FFF2-40B4-BE49-F238E27FC236}">
              <a16:creationId xmlns:a16="http://schemas.microsoft.com/office/drawing/2014/main" xmlns="" id="{00000000-0008-0000-0F00-0000F3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a:extLst>
            <a:ext uri="{FF2B5EF4-FFF2-40B4-BE49-F238E27FC236}">
              <a16:creationId xmlns:a16="http://schemas.microsoft.com/office/drawing/2014/main" xmlns="" id="{00000000-0008-0000-0F00-0000F4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a:extLst>
            <a:ext uri="{FF2B5EF4-FFF2-40B4-BE49-F238E27FC236}">
              <a16:creationId xmlns:a16="http://schemas.microsoft.com/office/drawing/2014/main" xmlns="" id="{00000000-0008-0000-0F00-0000F5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a:extLst>
            <a:ext uri="{FF2B5EF4-FFF2-40B4-BE49-F238E27FC236}">
              <a16:creationId xmlns:a16="http://schemas.microsoft.com/office/drawing/2014/main" xmlns="" id="{00000000-0008-0000-0F00-0000F6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a:extLst>
            <a:ext uri="{FF2B5EF4-FFF2-40B4-BE49-F238E27FC236}">
              <a16:creationId xmlns:a16="http://schemas.microsoft.com/office/drawing/2014/main" xmlns="" id="{00000000-0008-0000-0F00-0000F7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a:extLst>
            <a:ext uri="{FF2B5EF4-FFF2-40B4-BE49-F238E27FC236}">
              <a16:creationId xmlns:a16="http://schemas.microsoft.com/office/drawing/2014/main" xmlns="" id="{00000000-0008-0000-0F00-0000F8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a:extLst>
            <a:ext uri="{FF2B5EF4-FFF2-40B4-BE49-F238E27FC236}">
              <a16:creationId xmlns:a16="http://schemas.microsoft.com/office/drawing/2014/main" xmlns="" id="{00000000-0008-0000-0F00-0000F9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a:extLst>
            <a:ext uri="{FF2B5EF4-FFF2-40B4-BE49-F238E27FC236}">
              <a16:creationId xmlns:a16="http://schemas.microsoft.com/office/drawing/2014/main" xmlns="" id="{00000000-0008-0000-0F00-0000FA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1" name="テキスト ボックス 250">
          <a:extLst>
            <a:ext uri="{FF2B5EF4-FFF2-40B4-BE49-F238E27FC236}">
              <a16:creationId xmlns:a16="http://schemas.microsoft.com/office/drawing/2014/main" xmlns="" id="{00000000-0008-0000-0F00-0000FB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xmlns="" id="{00000000-0008-0000-0F00-0000F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a:extLst>
            <a:ext uri="{FF2B5EF4-FFF2-40B4-BE49-F238E27FC236}">
              <a16:creationId xmlns:a16="http://schemas.microsoft.com/office/drawing/2014/main" xmlns="" id="{00000000-0008-0000-0F00-0000FD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a:extLst>
            <a:ext uri="{FF2B5EF4-FFF2-40B4-BE49-F238E27FC236}">
              <a16:creationId xmlns:a16="http://schemas.microsoft.com/office/drawing/2014/main" xmlns="" id="{00000000-0008-0000-0F00-0000F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5" name="直線コネクタ 254">
          <a:extLst>
            <a:ext uri="{FF2B5EF4-FFF2-40B4-BE49-F238E27FC236}">
              <a16:creationId xmlns:a16="http://schemas.microsoft.com/office/drawing/2014/main" xmlns="" id="{00000000-0008-0000-0F00-0000FF000000}"/>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6" name="【福祉施設】&#10;有形固定資産減価償却率最小値テキスト">
          <a:extLst>
            <a:ext uri="{FF2B5EF4-FFF2-40B4-BE49-F238E27FC236}">
              <a16:creationId xmlns:a16="http://schemas.microsoft.com/office/drawing/2014/main" xmlns="" id="{00000000-0008-0000-0F00-000000010000}"/>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7" name="直線コネクタ 256">
          <a:extLst>
            <a:ext uri="{FF2B5EF4-FFF2-40B4-BE49-F238E27FC236}">
              <a16:creationId xmlns:a16="http://schemas.microsoft.com/office/drawing/2014/main" xmlns="" id="{00000000-0008-0000-0F00-000001010000}"/>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8" name="【福祉施設】&#10;有形固定資産減価償却率最大値テキスト">
          <a:extLst>
            <a:ext uri="{FF2B5EF4-FFF2-40B4-BE49-F238E27FC236}">
              <a16:creationId xmlns:a16="http://schemas.microsoft.com/office/drawing/2014/main" xmlns="" id="{00000000-0008-0000-0F00-000002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9" name="直線コネクタ 258">
          <a:extLst>
            <a:ext uri="{FF2B5EF4-FFF2-40B4-BE49-F238E27FC236}">
              <a16:creationId xmlns:a16="http://schemas.microsoft.com/office/drawing/2014/main" xmlns="" id="{00000000-0008-0000-0F00-000003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124114</xdr:rowOff>
    </xdr:from>
    <xdr:ext cx="405111" cy="259045"/>
    <xdr:sp macro="" textlink="">
      <xdr:nvSpPr>
        <xdr:cNvPr id="260" name="【福祉施設】&#10;有形固定資産減価償却率平均値テキスト">
          <a:extLst>
            <a:ext uri="{FF2B5EF4-FFF2-40B4-BE49-F238E27FC236}">
              <a16:creationId xmlns:a16="http://schemas.microsoft.com/office/drawing/2014/main" xmlns="" id="{00000000-0008-0000-0F00-000004010000}"/>
            </a:ext>
          </a:extLst>
        </xdr:cNvPr>
        <xdr:cNvSpPr txBox="1"/>
      </xdr:nvSpPr>
      <xdr:spPr>
        <a:xfrm>
          <a:off x="4673600" y="1401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261" name="フローチャート: 判断 260">
          <a:extLst>
            <a:ext uri="{FF2B5EF4-FFF2-40B4-BE49-F238E27FC236}">
              <a16:creationId xmlns:a16="http://schemas.microsoft.com/office/drawing/2014/main" xmlns="" id="{00000000-0008-0000-0F00-000005010000}"/>
            </a:ext>
          </a:extLst>
        </xdr:cNvPr>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262" name="フローチャート: 判断 261">
          <a:extLst>
            <a:ext uri="{FF2B5EF4-FFF2-40B4-BE49-F238E27FC236}">
              <a16:creationId xmlns:a16="http://schemas.microsoft.com/office/drawing/2014/main" xmlns="" id="{00000000-0008-0000-0F00-000006010000}"/>
            </a:ext>
          </a:extLst>
        </xdr:cNvPr>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144055</xdr:rowOff>
    </xdr:from>
    <xdr:to>
      <xdr:col>15</xdr:col>
      <xdr:colOff>101600</xdr:colOff>
      <xdr:row>82</xdr:row>
      <xdr:rowOff>74205</xdr:rowOff>
    </xdr:to>
    <xdr:sp macro="" textlink="">
      <xdr:nvSpPr>
        <xdr:cNvPr id="263" name="フローチャート: 判断 262">
          <a:extLst>
            <a:ext uri="{FF2B5EF4-FFF2-40B4-BE49-F238E27FC236}">
              <a16:creationId xmlns:a16="http://schemas.microsoft.com/office/drawing/2014/main" xmlns="" id="{00000000-0008-0000-0F00-000007010000}"/>
            </a:ext>
          </a:extLst>
        </xdr:cNvPr>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77107</xdr:rowOff>
    </xdr:from>
    <xdr:to>
      <xdr:col>10</xdr:col>
      <xdr:colOff>165100</xdr:colOff>
      <xdr:row>83</xdr:row>
      <xdr:rowOff>7257</xdr:rowOff>
    </xdr:to>
    <xdr:sp macro="" textlink="">
      <xdr:nvSpPr>
        <xdr:cNvPr id="264" name="フローチャート: 判断 263">
          <a:extLst>
            <a:ext uri="{FF2B5EF4-FFF2-40B4-BE49-F238E27FC236}">
              <a16:creationId xmlns:a16="http://schemas.microsoft.com/office/drawing/2014/main" xmlns="" id="{00000000-0008-0000-0F00-000008010000}"/>
            </a:ext>
          </a:extLst>
        </xdr:cNvPr>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00000000-0008-0000-0F00-00000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00000000-0008-0000-0F00-00000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00000000-0008-0000-0F00-00000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00000000-0008-0000-0F00-00000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00000000-0008-0000-0F00-00000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157118</xdr:rowOff>
    </xdr:from>
    <xdr:to>
      <xdr:col>24</xdr:col>
      <xdr:colOff>114300</xdr:colOff>
      <xdr:row>80</xdr:row>
      <xdr:rowOff>87268</xdr:rowOff>
    </xdr:to>
    <xdr:sp macro="" textlink="">
      <xdr:nvSpPr>
        <xdr:cNvPr id="270" name="楕円 269">
          <a:extLst>
            <a:ext uri="{FF2B5EF4-FFF2-40B4-BE49-F238E27FC236}">
              <a16:creationId xmlns:a16="http://schemas.microsoft.com/office/drawing/2014/main" xmlns="" id="{00000000-0008-0000-0F00-00000E010000}"/>
            </a:ext>
          </a:extLst>
        </xdr:cNvPr>
        <xdr:cNvSpPr/>
      </xdr:nvSpPr>
      <xdr:spPr>
        <a:xfrm>
          <a:off x="45847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8545</xdr:rowOff>
    </xdr:from>
    <xdr:ext cx="405111" cy="259045"/>
    <xdr:sp macro="" textlink="">
      <xdr:nvSpPr>
        <xdr:cNvPr id="271" name="【福祉施設】&#10;有形固定資産減価償却率該当値テキスト">
          <a:extLst>
            <a:ext uri="{FF2B5EF4-FFF2-40B4-BE49-F238E27FC236}">
              <a16:creationId xmlns:a16="http://schemas.microsoft.com/office/drawing/2014/main" xmlns="" id="{00000000-0008-0000-0F00-00000F010000}"/>
            </a:ext>
          </a:extLst>
        </xdr:cNvPr>
        <xdr:cNvSpPr txBox="1"/>
      </xdr:nvSpPr>
      <xdr:spPr>
        <a:xfrm>
          <a:off x="4673600" y="1355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26488</xdr:rowOff>
    </xdr:from>
    <xdr:to>
      <xdr:col>20</xdr:col>
      <xdr:colOff>38100</xdr:colOff>
      <xdr:row>80</xdr:row>
      <xdr:rowOff>128088</xdr:rowOff>
    </xdr:to>
    <xdr:sp macro="" textlink="">
      <xdr:nvSpPr>
        <xdr:cNvPr id="272" name="楕円 271">
          <a:extLst>
            <a:ext uri="{FF2B5EF4-FFF2-40B4-BE49-F238E27FC236}">
              <a16:creationId xmlns:a16="http://schemas.microsoft.com/office/drawing/2014/main" xmlns="" id="{00000000-0008-0000-0F00-000010010000}"/>
            </a:ext>
          </a:extLst>
        </xdr:cNvPr>
        <xdr:cNvSpPr/>
      </xdr:nvSpPr>
      <xdr:spPr>
        <a:xfrm>
          <a:off x="3746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36468</xdr:rowOff>
    </xdr:from>
    <xdr:to>
      <xdr:col>24</xdr:col>
      <xdr:colOff>63500</xdr:colOff>
      <xdr:row>80</xdr:row>
      <xdr:rowOff>77288</xdr:rowOff>
    </xdr:to>
    <xdr:cxnSp macro="">
      <xdr:nvCxnSpPr>
        <xdr:cNvPr id="273" name="直線コネクタ 272">
          <a:extLst>
            <a:ext uri="{FF2B5EF4-FFF2-40B4-BE49-F238E27FC236}">
              <a16:creationId xmlns:a16="http://schemas.microsoft.com/office/drawing/2014/main" xmlns="" id="{00000000-0008-0000-0F00-000011010000}"/>
            </a:ext>
          </a:extLst>
        </xdr:cNvPr>
        <xdr:cNvCxnSpPr/>
      </xdr:nvCxnSpPr>
      <xdr:spPr>
        <a:xfrm flipV="1">
          <a:off x="3797300" y="13752468"/>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83638</xdr:rowOff>
    </xdr:from>
    <xdr:to>
      <xdr:col>15</xdr:col>
      <xdr:colOff>101600</xdr:colOff>
      <xdr:row>81</xdr:row>
      <xdr:rowOff>13788</xdr:rowOff>
    </xdr:to>
    <xdr:sp macro="" textlink="">
      <xdr:nvSpPr>
        <xdr:cNvPr id="274" name="楕円 273">
          <a:extLst>
            <a:ext uri="{FF2B5EF4-FFF2-40B4-BE49-F238E27FC236}">
              <a16:creationId xmlns:a16="http://schemas.microsoft.com/office/drawing/2014/main" xmlns="" id="{00000000-0008-0000-0F00-000012010000}"/>
            </a:ext>
          </a:extLst>
        </xdr:cNvPr>
        <xdr:cNvSpPr/>
      </xdr:nvSpPr>
      <xdr:spPr>
        <a:xfrm>
          <a:off x="28575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77288</xdr:rowOff>
    </xdr:from>
    <xdr:to>
      <xdr:col>19</xdr:col>
      <xdr:colOff>177800</xdr:colOff>
      <xdr:row>80</xdr:row>
      <xdr:rowOff>134438</xdr:rowOff>
    </xdr:to>
    <xdr:cxnSp macro="">
      <xdr:nvCxnSpPr>
        <xdr:cNvPr id="275" name="直線コネクタ 274">
          <a:extLst>
            <a:ext uri="{FF2B5EF4-FFF2-40B4-BE49-F238E27FC236}">
              <a16:creationId xmlns:a16="http://schemas.microsoft.com/office/drawing/2014/main" xmlns="" id="{00000000-0008-0000-0F00-000013010000}"/>
            </a:ext>
          </a:extLst>
        </xdr:cNvPr>
        <xdr:cNvCxnSpPr/>
      </xdr:nvCxnSpPr>
      <xdr:spPr>
        <a:xfrm flipV="1">
          <a:off x="2908300" y="137932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93090</xdr:rowOff>
    </xdr:from>
    <xdr:ext cx="405111" cy="259045"/>
    <xdr:sp macro="" textlink="">
      <xdr:nvSpPr>
        <xdr:cNvPr id="276" name="n_1aveValue【福祉施設】&#10;有形固定資産減価償却率">
          <a:extLst>
            <a:ext uri="{FF2B5EF4-FFF2-40B4-BE49-F238E27FC236}">
              <a16:creationId xmlns:a16="http://schemas.microsoft.com/office/drawing/2014/main" xmlns="" id="{00000000-0008-0000-0F00-000014010000}"/>
            </a:ext>
          </a:extLst>
        </xdr:cNvPr>
        <xdr:cNvSpPr txBox="1"/>
      </xdr:nvSpPr>
      <xdr:spPr>
        <a:xfrm>
          <a:off x="35820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65332</xdr:rowOff>
    </xdr:from>
    <xdr:ext cx="405111" cy="259045"/>
    <xdr:sp macro="" textlink="">
      <xdr:nvSpPr>
        <xdr:cNvPr id="277" name="n_2aveValue【福祉施設】&#10;有形固定資産減価償却率">
          <a:extLst>
            <a:ext uri="{FF2B5EF4-FFF2-40B4-BE49-F238E27FC236}">
              <a16:creationId xmlns:a16="http://schemas.microsoft.com/office/drawing/2014/main" xmlns="" id="{00000000-0008-0000-0F00-000015010000}"/>
            </a:ext>
          </a:extLst>
        </xdr:cNvPr>
        <xdr:cNvSpPr txBox="1"/>
      </xdr:nvSpPr>
      <xdr:spPr>
        <a:xfrm>
          <a:off x="2705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23784</xdr:rowOff>
    </xdr:from>
    <xdr:ext cx="405111" cy="259045"/>
    <xdr:sp macro="" textlink="">
      <xdr:nvSpPr>
        <xdr:cNvPr id="278" name="n_3aveValue【福祉施設】&#10;有形固定資産減価償却率">
          <a:extLst>
            <a:ext uri="{FF2B5EF4-FFF2-40B4-BE49-F238E27FC236}">
              <a16:creationId xmlns:a16="http://schemas.microsoft.com/office/drawing/2014/main" xmlns="" id="{00000000-0008-0000-0F00-000016010000}"/>
            </a:ext>
          </a:extLst>
        </xdr:cNvPr>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144615</xdr:rowOff>
    </xdr:from>
    <xdr:ext cx="405111" cy="259045"/>
    <xdr:sp macro="" textlink="">
      <xdr:nvSpPr>
        <xdr:cNvPr id="279" name="n_1mainValue【福祉施設】&#10;有形固定資産減価償却率">
          <a:extLst>
            <a:ext uri="{FF2B5EF4-FFF2-40B4-BE49-F238E27FC236}">
              <a16:creationId xmlns:a16="http://schemas.microsoft.com/office/drawing/2014/main" xmlns="" id="{00000000-0008-0000-0F00-000017010000}"/>
            </a:ext>
          </a:extLst>
        </xdr:cNvPr>
        <xdr:cNvSpPr txBox="1"/>
      </xdr:nvSpPr>
      <xdr:spPr>
        <a:xfrm>
          <a:off x="35820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30315</xdr:rowOff>
    </xdr:from>
    <xdr:ext cx="405111" cy="259045"/>
    <xdr:sp macro="" textlink="">
      <xdr:nvSpPr>
        <xdr:cNvPr id="280" name="n_2mainValue【福祉施設】&#10;有形固定資産減価償却率">
          <a:extLst>
            <a:ext uri="{FF2B5EF4-FFF2-40B4-BE49-F238E27FC236}">
              <a16:creationId xmlns:a16="http://schemas.microsoft.com/office/drawing/2014/main" xmlns="" id="{00000000-0008-0000-0F00-000018010000}"/>
            </a:ext>
          </a:extLst>
        </xdr:cNvPr>
        <xdr:cNvSpPr txBox="1"/>
      </xdr:nvSpPr>
      <xdr:spPr>
        <a:xfrm>
          <a:off x="27057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a:extLst>
            <a:ext uri="{FF2B5EF4-FFF2-40B4-BE49-F238E27FC236}">
              <a16:creationId xmlns:a16="http://schemas.microsoft.com/office/drawing/2014/main" xmlns="" id="{00000000-0008-0000-0F00-00001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a:extLst>
            <a:ext uri="{FF2B5EF4-FFF2-40B4-BE49-F238E27FC236}">
              <a16:creationId xmlns:a16="http://schemas.microsoft.com/office/drawing/2014/main" xmlns="" id="{00000000-0008-0000-0F00-00001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a:extLst>
            <a:ext uri="{FF2B5EF4-FFF2-40B4-BE49-F238E27FC236}">
              <a16:creationId xmlns:a16="http://schemas.microsoft.com/office/drawing/2014/main" xmlns="" id="{00000000-0008-0000-0F00-00001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a:extLst>
            <a:ext uri="{FF2B5EF4-FFF2-40B4-BE49-F238E27FC236}">
              <a16:creationId xmlns:a16="http://schemas.microsoft.com/office/drawing/2014/main" xmlns="" id="{00000000-0008-0000-0F00-00001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a:extLst>
            <a:ext uri="{FF2B5EF4-FFF2-40B4-BE49-F238E27FC236}">
              <a16:creationId xmlns:a16="http://schemas.microsoft.com/office/drawing/2014/main" xmlns="" id="{00000000-0008-0000-0F00-00001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a:extLst>
            <a:ext uri="{FF2B5EF4-FFF2-40B4-BE49-F238E27FC236}">
              <a16:creationId xmlns:a16="http://schemas.microsoft.com/office/drawing/2014/main" xmlns="" id="{00000000-0008-0000-0F00-00001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a:extLst>
            <a:ext uri="{FF2B5EF4-FFF2-40B4-BE49-F238E27FC236}">
              <a16:creationId xmlns:a16="http://schemas.microsoft.com/office/drawing/2014/main" xmlns="" id="{00000000-0008-0000-0F00-00001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xmlns="" id="{00000000-0008-0000-0F00-00002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xmlns="" id="{00000000-0008-0000-0F00-00002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xmlns="" id="{00000000-0008-0000-0F00-00002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1" name="直線コネクタ 290">
          <a:extLst>
            <a:ext uri="{FF2B5EF4-FFF2-40B4-BE49-F238E27FC236}">
              <a16:creationId xmlns:a16="http://schemas.microsoft.com/office/drawing/2014/main" xmlns="" id="{00000000-0008-0000-0F00-000023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2" name="テキスト ボックス 291">
          <a:extLst>
            <a:ext uri="{FF2B5EF4-FFF2-40B4-BE49-F238E27FC236}">
              <a16:creationId xmlns:a16="http://schemas.microsoft.com/office/drawing/2014/main" xmlns="" id="{00000000-0008-0000-0F00-000024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3" name="直線コネクタ 292">
          <a:extLst>
            <a:ext uri="{FF2B5EF4-FFF2-40B4-BE49-F238E27FC236}">
              <a16:creationId xmlns:a16="http://schemas.microsoft.com/office/drawing/2014/main" xmlns="" id="{00000000-0008-0000-0F00-000025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4" name="テキスト ボックス 293">
          <a:extLst>
            <a:ext uri="{FF2B5EF4-FFF2-40B4-BE49-F238E27FC236}">
              <a16:creationId xmlns:a16="http://schemas.microsoft.com/office/drawing/2014/main" xmlns="" id="{00000000-0008-0000-0F00-000026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5" name="直線コネクタ 294">
          <a:extLst>
            <a:ext uri="{FF2B5EF4-FFF2-40B4-BE49-F238E27FC236}">
              <a16:creationId xmlns:a16="http://schemas.microsoft.com/office/drawing/2014/main" xmlns="" id="{00000000-0008-0000-0F00-000027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6" name="テキスト ボックス 295">
          <a:extLst>
            <a:ext uri="{FF2B5EF4-FFF2-40B4-BE49-F238E27FC236}">
              <a16:creationId xmlns:a16="http://schemas.microsoft.com/office/drawing/2014/main" xmlns="" id="{00000000-0008-0000-0F00-000028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7" name="直線コネクタ 296">
          <a:extLst>
            <a:ext uri="{FF2B5EF4-FFF2-40B4-BE49-F238E27FC236}">
              <a16:creationId xmlns:a16="http://schemas.microsoft.com/office/drawing/2014/main" xmlns="" id="{00000000-0008-0000-0F00-000029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8" name="テキスト ボックス 297">
          <a:extLst>
            <a:ext uri="{FF2B5EF4-FFF2-40B4-BE49-F238E27FC236}">
              <a16:creationId xmlns:a16="http://schemas.microsoft.com/office/drawing/2014/main" xmlns="" id="{00000000-0008-0000-0F00-00002A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xmlns="" id="{00000000-0008-0000-0F00-00002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xmlns="" id="{00000000-0008-0000-0F00-00002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a:extLst>
            <a:ext uri="{FF2B5EF4-FFF2-40B4-BE49-F238E27FC236}">
              <a16:creationId xmlns:a16="http://schemas.microsoft.com/office/drawing/2014/main" xmlns="" id="{00000000-0008-0000-0F00-00002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302" name="直線コネクタ 301">
          <a:extLst>
            <a:ext uri="{FF2B5EF4-FFF2-40B4-BE49-F238E27FC236}">
              <a16:creationId xmlns:a16="http://schemas.microsoft.com/office/drawing/2014/main" xmlns="" id="{00000000-0008-0000-0F00-00002E010000}"/>
            </a:ext>
          </a:extLst>
        </xdr:cNvPr>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303" name="【福祉施設】&#10;一人当たり面積最小値テキスト">
          <a:extLst>
            <a:ext uri="{FF2B5EF4-FFF2-40B4-BE49-F238E27FC236}">
              <a16:creationId xmlns:a16="http://schemas.microsoft.com/office/drawing/2014/main" xmlns="" id="{00000000-0008-0000-0F00-00002F010000}"/>
            </a:ext>
          </a:extLst>
        </xdr:cNvPr>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304" name="直線コネクタ 303">
          <a:extLst>
            <a:ext uri="{FF2B5EF4-FFF2-40B4-BE49-F238E27FC236}">
              <a16:creationId xmlns:a16="http://schemas.microsoft.com/office/drawing/2014/main" xmlns="" id="{00000000-0008-0000-0F00-000030010000}"/>
            </a:ext>
          </a:extLst>
        </xdr:cNvPr>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305" name="【福祉施設】&#10;一人当たり面積最大値テキスト">
          <a:extLst>
            <a:ext uri="{FF2B5EF4-FFF2-40B4-BE49-F238E27FC236}">
              <a16:creationId xmlns:a16="http://schemas.microsoft.com/office/drawing/2014/main" xmlns="" id="{00000000-0008-0000-0F00-000031010000}"/>
            </a:ext>
          </a:extLst>
        </xdr:cNvPr>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306" name="直線コネクタ 305">
          <a:extLst>
            <a:ext uri="{FF2B5EF4-FFF2-40B4-BE49-F238E27FC236}">
              <a16:creationId xmlns:a16="http://schemas.microsoft.com/office/drawing/2014/main" xmlns="" id="{00000000-0008-0000-0F00-000032010000}"/>
            </a:ext>
          </a:extLst>
        </xdr:cNvPr>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113631</xdr:rowOff>
    </xdr:from>
    <xdr:ext cx="469744" cy="259045"/>
    <xdr:sp macro="" textlink="">
      <xdr:nvSpPr>
        <xdr:cNvPr id="307" name="【福祉施設】&#10;一人当たり面積平均値テキスト">
          <a:extLst>
            <a:ext uri="{FF2B5EF4-FFF2-40B4-BE49-F238E27FC236}">
              <a16:creationId xmlns:a16="http://schemas.microsoft.com/office/drawing/2014/main" xmlns="" id="{00000000-0008-0000-0F00-000033010000}"/>
            </a:ext>
          </a:extLst>
        </xdr:cNvPr>
        <xdr:cNvSpPr txBox="1"/>
      </xdr:nvSpPr>
      <xdr:spPr>
        <a:xfrm>
          <a:off x="10515600" y="1451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308" name="フローチャート: 判断 307">
          <a:extLst>
            <a:ext uri="{FF2B5EF4-FFF2-40B4-BE49-F238E27FC236}">
              <a16:creationId xmlns:a16="http://schemas.microsoft.com/office/drawing/2014/main" xmlns="" id="{00000000-0008-0000-0F00-000034010000}"/>
            </a:ext>
          </a:extLst>
        </xdr:cNvPr>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309" name="フローチャート: 判断 308">
          <a:extLst>
            <a:ext uri="{FF2B5EF4-FFF2-40B4-BE49-F238E27FC236}">
              <a16:creationId xmlns:a16="http://schemas.microsoft.com/office/drawing/2014/main" xmlns="" id="{00000000-0008-0000-0F00-000035010000}"/>
            </a:ext>
          </a:extLst>
        </xdr:cNvPr>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161265</xdr:rowOff>
    </xdr:from>
    <xdr:to>
      <xdr:col>46</xdr:col>
      <xdr:colOff>38100</xdr:colOff>
      <xdr:row>85</xdr:row>
      <xdr:rowOff>91415</xdr:rowOff>
    </xdr:to>
    <xdr:sp macro="" textlink="">
      <xdr:nvSpPr>
        <xdr:cNvPr id="310" name="フローチャート: 判断 309">
          <a:extLst>
            <a:ext uri="{FF2B5EF4-FFF2-40B4-BE49-F238E27FC236}">
              <a16:creationId xmlns:a16="http://schemas.microsoft.com/office/drawing/2014/main" xmlns="" id="{00000000-0008-0000-0F00-000036010000}"/>
            </a:ext>
          </a:extLst>
        </xdr:cNvPr>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91542</xdr:rowOff>
    </xdr:from>
    <xdr:to>
      <xdr:col>41</xdr:col>
      <xdr:colOff>101600</xdr:colOff>
      <xdr:row>85</xdr:row>
      <xdr:rowOff>21692</xdr:rowOff>
    </xdr:to>
    <xdr:sp macro="" textlink="">
      <xdr:nvSpPr>
        <xdr:cNvPr id="311" name="フローチャート: 判断 310">
          <a:extLst>
            <a:ext uri="{FF2B5EF4-FFF2-40B4-BE49-F238E27FC236}">
              <a16:creationId xmlns:a16="http://schemas.microsoft.com/office/drawing/2014/main" xmlns="" id="{00000000-0008-0000-0F00-000037010000}"/>
            </a:ext>
          </a:extLst>
        </xdr:cNvPr>
        <xdr:cNvSpPr/>
      </xdr:nvSpPr>
      <xdr:spPr>
        <a:xfrm>
          <a:off x="7810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xmlns="" id="{00000000-0008-0000-0F00-00003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xmlns="" id="{00000000-0008-0000-0F00-00003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xmlns="" id="{00000000-0008-0000-0F00-00003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xmlns="" id="{00000000-0008-0000-0F00-00003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xmlns="" id="{00000000-0008-0000-0F00-00003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17" name="楕円 316">
          <a:extLst>
            <a:ext uri="{FF2B5EF4-FFF2-40B4-BE49-F238E27FC236}">
              <a16:creationId xmlns:a16="http://schemas.microsoft.com/office/drawing/2014/main" xmlns="" id="{00000000-0008-0000-0F00-00003D010000}"/>
            </a:ext>
          </a:extLst>
        </xdr:cNvPr>
        <xdr:cNvSpPr/>
      </xdr:nvSpPr>
      <xdr:spPr>
        <a:xfrm>
          <a:off x="10426700" y="1431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102760</xdr:rowOff>
    </xdr:from>
    <xdr:ext cx="469744" cy="259045"/>
    <xdr:sp macro="" textlink="">
      <xdr:nvSpPr>
        <xdr:cNvPr id="318" name="【福祉施設】&#10;一人当たり面積該当値テキスト">
          <a:extLst>
            <a:ext uri="{FF2B5EF4-FFF2-40B4-BE49-F238E27FC236}">
              <a16:creationId xmlns:a16="http://schemas.microsoft.com/office/drawing/2014/main" xmlns="" id="{00000000-0008-0000-0F00-00003E010000}"/>
            </a:ext>
          </a:extLst>
        </xdr:cNvPr>
        <xdr:cNvSpPr txBox="1"/>
      </xdr:nvSpPr>
      <xdr:spPr>
        <a:xfrm>
          <a:off x="10515600" y="1416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97713</xdr:rowOff>
    </xdr:from>
    <xdr:to>
      <xdr:col>50</xdr:col>
      <xdr:colOff>165100</xdr:colOff>
      <xdr:row>84</xdr:row>
      <xdr:rowOff>27863</xdr:rowOff>
    </xdr:to>
    <xdr:sp macro="" textlink="">
      <xdr:nvSpPr>
        <xdr:cNvPr id="319" name="楕円 318">
          <a:extLst>
            <a:ext uri="{FF2B5EF4-FFF2-40B4-BE49-F238E27FC236}">
              <a16:creationId xmlns:a16="http://schemas.microsoft.com/office/drawing/2014/main" xmlns="" id="{00000000-0008-0000-0F00-00003F010000}"/>
            </a:ext>
          </a:extLst>
        </xdr:cNvPr>
        <xdr:cNvSpPr/>
      </xdr:nvSpPr>
      <xdr:spPr>
        <a:xfrm>
          <a:off x="9588500" y="1432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130683</xdr:rowOff>
    </xdr:from>
    <xdr:to>
      <xdr:col>55</xdr:col>
      <xdr:colOff>0</xdr:colOff>
      <xdr:row>83</xdr:row>
      <xdr:rowOff>148513</xdr:rowOff>
    </xdr:to>
    <xdr:cxnSp macro="">
      <xdr:nvCxnSpPr>
        <xdr:cNvPr id="320" name="直線コネクタ 319">
          <a:extLst>
            <a:ext uri="{FF2B5EF4-FFF2-40B4-BE49-F238E27FC236}">
              <a16:creationId xmlns:a16="http://schemas.microsoft.com/office/drawing/2014/main" xmlns="" id="{00000000-0008-0000-0F00-000040010000}"/>
            </a:ext>
          </a:extLst>
        </xdr:cNvPr>
        <xdr:cNvCxnSpPr/>
      </xdr:nvCxnSpPr>
      <xdr:spPr>
        <a:xfrm flipV="1">
          <a:off x="9639300" y="14361033"/>
          <a:ext cx="8382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17247</xdr:rowOff>
    </xdr:from>
    <xdr:to>
      <xdr:col>46</xdr:col>
      <xdr:colOff>38100</xdr:colOff>
      <xdr:row>83</xdr:row>
      <xdr:rowOff>118847</xdr:rowOff>
    </xdr:to>
    <xdr:sp macro="" textlink="">
      <xdr:nvSpPr>
        <xdr:cNvPr id="321" name="楕円 320">
          <a:extLst>
            <a:ext uri="{FF2B5EF4-FFF2-40B4-BE49-F238E27FC236}">
              <a16:creationId xmlns:a16="http://schemas.microsoft.com/office/drawing/2014/main" xmlns="" id="{00000000-0008-0000-0F00-000041010000}"/>
            </a:ext>
          </a:extLst>
        </xdr:cNvPr>
        <xdr:cNvSpPr/>
      </xdr:nvSpPr>
      <xdr:spPr>
        <a:xfrm>
          <a:off x="8699500" y="1424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68047</xdr:rowOff>
    </xdr:from>
    <xdr:to>
      <xdr:col>50</xdr:col>
      <xdr:colOff>114300</xdr:colOff>
      <xdr:row>83</xdr:row>
      <xdr:rowOff>148513</xdr:rowOff>
    </xdr:to>
    <xdr:cxnSp macro="">
      <xdr:nvCxnSpPr>
        <xdr:cNvPr id="322" name="直線コネクタ 321">
          <a:extLst>
            <a:ext uri="{FF2B5EF4-FFF2-40B4-BE49-F238E27FC236}">
              <a16:creationId xmlns:a16="http://schemas.microsoft.com/office/drawing/2014/main" xmlns="" id="{00000000-0008-0000-0F00-000042010000}"/>
            </a:ext>
          </a:extLst>
        </xdr:cNvPr>
        <xdr:cNvCxnSpPr/>
      </xdr:nvCxnSpPr>
      <xdr:spPr>
        <a:xfrm>
          <a:off x="8750300" y="14298397"/>
          <a:ext cx="889000" cy="8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88943</xdr:rowOff>
    </xdr:from>
    <xdr:ext cx="469744" cy="259045"/>
    <xdr:sp macro="" textlink="">
      <xdr:nvSpPr>
        <xdr:cNvPr id="323" name="n_1aveValue【福祉施設】&#10;一人当たり面積">
          <a:extLst>
            <a:ext uri="{FF2B5EF4-FFF2-40B4-BE49-F238E27FC236}">
              <a16:creationId xmlns:a16="http://schemas.microsoft.com/office/drawing/2014/main" xmlns="" id="{00000000-0008-0000-0F00-000043010000}"/>
            </a:ext>
          </a:extLst>
        </xdr:cNvPr>
        <xdr:cNvSpPr txBox="1"/>
      </xdr:nvSpPr>
      <xdr:spPr>
        <a:xfrm>
          <a:off x="93917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82542</xdr:rowOff>
    </xdr:from>
    <xdr:ext cx="469744" cy="259045"/>
    <xdr:sp macro="" textlink="">
      <xdr:nvSpPr>
        <xdr:cNvPr id="324" name="n_2aveValue【福祉施設】&#10;一人当たり面積">
          <a:extLst>
            <a:ext uri="{FF2B5EF4-FFF2-40B4-BE49-F238E27FC236}">
              <a16:creationId xmlns:a16="http://schemas.microsoft.com/office/drawing/2014/main" xmlns="" id="{00000000-0008-0000-0F00-000044010000}"/>
            </a:ext>
          </a:extLst>
        </xdr:cNvPr>
        <xdr:cNvSpPr txBox="1"/>
      </xdr:nvSpPr>
      <xdr:spPr>
        <a:xfrm>
          <a:off x="8515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38219</xdr:rowOff>
    </xdr:from>
    <xdr:ext cx="469744" cy="259045"/>
    <xdr:sp macro="" textlink="">
      <xdr:nvSpPr>
        <xdr:cNvPr id="325" name="n_3aveValue【福祉施設】&#10;一人当たり面積">
          <a:extLst>
            <a:ext uri="{FF2B5EF4-FFF2-40B4-BE49-F238E27FC236}">
              <a16:creationId xmlns:a16="http://schemas.microsoft.com/office/drawing/2014/main" xmlns="" id="{00000000-0008-0000-0F00-000045010000}"/>
            </a:ext>
          </a:extLst>
        </xdr:cNvPr>
        <xdr:cNvSpPr txBox="1"/>
      </xdr:nvSpPr>
      <xdr:spPr>
        <a:xfrm>
          <a:off x="7626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44390</xdr:rowOff>
    </xdr:from>
    <xdr:ext cx="469744" cy="259045"/>
    <xdr:sp macro="" textlink="">
      <xdr:nvSpPr>
        <xdr:cNvPr id="326" name="n_1mainValue【福祉施設】&#10;一人当たり面積">
          <a:extLst>
            <a:ext uri="{FF2B5EF4-FFF2-40B4-BE49-F238E27FC236}">
              <a16:creationId xmlns:a16="http://schemas.microsoft.com/office/drawing/2014/main" xmlns="" id="{00000000-0008-0000-0F00-000046010000}"/>
            </a:ext>
          </a:extLst>
        </xdr:cNvPr>
        <xdr:cNvSpPr txBox="1"/>
      </xdr:nvSpPr>
      <xdr:spPr>
        <a:xfrm>
          <a:off x="9391727" y="1410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135374</xdr:rowOff>
    </xdr:from>
    <xdr:ext cx="469744" cy="259045"/>
    <xdr:sp macro="" textlink="">
      <xdr:nvSpPr>
        <xdr:cNvPr id="327" name="n_2mainValue【福祉施設】&#10;一人当たり面積">
          <a:extLst>
            <a:ext uri="{FF2B5EF4-FFF2-40B4-BE49-F238E27FC236}">
              <a16:creationId xmlns:a16="http://schemas.microsoft.com/office/drawing/2014/main" xmlns="" id="{00000000-0008-0000-0F00-000047010000}"/>
            </a:ext>
          </a:extLst>
        </xdr:cNvPr>
        <xdr:cNvSpPr txBox="1"/>
      </xdr:nvSpPr>
      <xdr:spPr>
        <a:xfrm>
          <a:off x="8515427" y="1402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xmlns="" id="{00000000-0008-0000-0F00-00004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xmlns="" id="{00000000-0008-0000-0F00-00004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xmlns="" id="{00000000-0008-0000-0F00-00004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xmlns="" id="{00000000-0008-0000-0F00-00004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xmlns="" id="{00000000-0008-0000-0F00-00004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xmlns="" id="{00000000-0008-0000-0F00-00004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xmlns="" id="{00000000-0008-0000-0F00-00004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xmlns="" id="{00000000-0008-0000-0F00-00004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xmlns="" id="{00000000-0008-0000-0F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xmlns="" id="{00000000-0008-0000-0F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xmlns="" id="{00000000-0008-0000-0F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xmlns="" id="{00000000-0008-0000-0F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xmlns="" id="{00000000-0008-0000-0F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xmlns="" id="{00000000-0008-0000-0F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xmlns="" id="{00000000-0008-0000-0F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xmlns="" id="{00000000-0008-0000-0F00-00005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xmlns="" id="{00000000-0008-0000-0F00-00005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xmlns="" id="{00000000-0008-0000-0F00-00005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xmlns="" id="{00000000-0008-0000-0F00-00005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xmlns="" id="{00000000-0008-0000-0F00-00005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xmlns="" id="{00000000-0008-0000-0F00-00005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xmlns="" id="{00000000-0008-0000-0F00-00005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xmlns="" id="{00000000-0008-0000-0F00-00005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xmlns="" id="{00000000-0008-0000-0F00-00005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xmlns="" id="{00000000-0008-0000-0F00-00006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xmlns="" id="{00000000-0008-0000-0F00-00006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a:extLst>
            <a:ext uri="{FF2B5EF4-FFF2-40B4-BE49-F238E27FC236}">
              <a16:creationId xmlns:a16="http://schemas.microsoft.com/office/drawing/2014/main" xmlns="" id="{00000000-0008-0000-0F00-00006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a:extLst>
            <a:ext uri="{FF2B5EF4-FFF2-40B4-BE49-F238E27FC236}">
              <a16:creationId xmlns:a16="http://schemas.microsoft.com/office/drawing/2014/main" xmlns="" id="{00000000-0008-0000-0F00-000063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a:extLst>
            <a:ext uri="{FF2B5EF4-FFF2-40B4-BE49-F238E27FC236}">
              <a16:creationId xmlns:a16="http://schemas.microsoft.com/office/drawing/2014/main" xmlns="" id="{00000000-0008-0000-0F00-00006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a:extLst>
            <a:ext uri="{FF2B5EF4-FFF2-40B4-BE49-F238E27FC236}">
              <a16:creationId xmlns:a16="http://schemas.microsoft.com/office/drawing/2014/main" xmlns="" id="{00000000-0008-0000-0F00-00006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a:extLst>
            <a:ext uri="{FF2B5EF4-FFF2-40B4-BE49-F238E27FC236}">
              <a16:creationId xmlns:a16="http://schemas.microsoft.com/office/drawing/2014/main" xmlns="" id="{00000000-0008-0000-0F00-00006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a:extLst>
            <a:ext uri="{FF2B5EF4-FFF2-40B4-BE49-F238E27FC236}">
              <a16:creationId xmlns:a16="http://schemas.microsoft.com/office/drawing/2014/main" xmlns="" id="{00000000-0008-0000-0F00-00006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a:extLst>
            <a:ext uri="{FF2B5EF4-FFF2-40B4-BE49-F238E27FC236}">
              <a16:creationId xmlns:a16="http://schemas.microsoft.com/office/drawing/2014/main" xmlns="" id="{00000000-0008-0000-0F00-00006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a:extLst>
            <a:ext uri="{FF2B5EF4-FFF2-40B4-BE49-F238E27FC236}">
              <a16:creationId xmlns:a16="http://schemas.microsoft.com/office/drawing/2014/main" xmlns="" id="{00000000-0008-0000-0F00-00006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a:extLst>
            <a:ext uri="{FF2B5EF4-FFF2-40B4-BE49-F238E27FC236}">
              <a16:creationId xmlns:a16="http://schemas.microsoft.com/office/drawing/2014/main" xmlns="" id="{00000000-0008-0000-0F00-00006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a:extLst>
            <a:ext uri="{FF2B5EF4-FFF2-40B4-BE49-F238E27FC236}">
              <a16:creationId xmlns:a16="http://schemas.microsoft.com/office/drawing/2014/main" xmlns="" id="{00000000-0008-0000-0F00-00006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a:extLst>
            <a:ext uri="{FF2B5EF4-FFF2-40B4-BE49-F238E27FC236}">
              <a16:creationId xmlns:a16="http://schemas.microsoft.com/office/drawing/2014/main" xmlns="" id="{00000000-0008-0000-0F00-00006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a:extLst>
            <a:ext uri="{FF2B5EF4-FFF2-40B4-BE49-F238E27FC236}">
              <a16:creationId xmlns:a16="http://schemas.microsoft.com/office/drawing/2014/main" xmlns="" id="{00000000-0008-0000-0F00-00006D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a:extLst>
            <a:ext uri="{FF2B5EF4-FFF2-40B4-BE49-F238E27FC236}">
              <a16:creationId xmlns:a16="http://schemas.microsoft.com/office/drawing/2014/main" xmlns="" id="{00000000-0008-0000-0F00-00006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a:extLst>
            <a:ext uri="{FF2B5EF4-FFF2-40B4-BE49-F238E27FC236}">
              <a16:creationId xmlns:a16="http://schemas.microsoft.com/office/drawing/2014/main" xmlns="" id="{00000000-0008-0000-0F00-00006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一般廃棄物処理施設】&#10;有形固定資産減価償却率グラフ枠">
          <a:extLst>
            <a:ext uri="{FF2B5EF4-FFF2-40B4-BE49-F238E27FC236}">
              <a16:creationId xmlns:a16="http://schemas.microsoft.com/office/drawing/2014/main" xmlns="" id="{00000000-0008-0000-0F00-00007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369" name="直線コネクタ 368">
          <a:extLst>
            <a:ext uri="{FF2B5EF4-FFF2-40B4-BE49-F238E27FC236}">
              <a16:creationId xmlns:a16="http://schemas.microsoft.com/office/drawing/2014/main" xmlns="" id="{00000000-0008-0000-0F00-000071010000}"/>
            </a:ext>
          </a:extLst>
        </xdr:cNvPr>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70" name="【一般廃棄物処理施設】&#10;有形固定資産減価償却率最小値テキスト">
          <a:extLst>
            <a:ext uri="{FF2B5EF4-FFF2-40B4-BE49-F238E27FC236}">
              <a16:creationId xmlns:a16="http://schemas.microsoft.com/office/drawing/2014/main" xmlns="" id="{00000000-0008-0000-0F00-000072010000}"/>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71" name="直線コネクタ 370">
          <a:extLst>
            <a:ext uri="{FF2B5EF4-FFF2-40B4-BE49-F238E27FC236}">
              <a16:creationId xmlns:a16="http://schemas.microsoft.com/office/drawing/2014/main" xmlns="" id="{00000000-0008-0000-0F00-000073010000}"/>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372" name="【一般廃棄物処理施設】&#10;有形固定資産減価償却率最大値テキスト">
          <a:extLst>
            <a:ext uri="{FF2B5EF4-FFF2-40B4-BE49-F238E27FC236}">
              <a16:creationId xmlns:a16="http://schemas.microsoft.com/office/drawing/2014/main" xmlns="" id="{00000000-0008-0000-0F00-000074010000}"/>
            </a:ext>
          </a:extLst>
        </xdr:cNvPr>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373" name="直線コネクタ 372">
          <a:extLst>
            <a:ext uri="{FF2B5EF4-FFF2-40B4-BE49-F238E27FC236}">
              <a16:creationId xmlns:a16="http://schemas.microsoft.com/office/drawing/2014/main" xmlns="" id="{00000000-0008-0000-0F00-000075010000}"/>
            </a:ext>
          </a:extLst>
        </xdr:cNvPr>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374" name="【一般廃棄物処理施設】&#10;有形固定資産減価償却率平均値テキスト">
          <a:extLst>
            <a:ext uri="{FF2B5EF4-FFF2-40B4-BE49-F238E27FC236}">
              <a16:creationId xmlns:a16="http://schemas.microsoft.com/office/drawing/2014/main" xmlns="" id="{00000000-0008-0000-0F00-000076010000}"/>
            </a:ext>
          </a:extLst>
        </xdr:cNvPr>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375" name="フローチャート: 判断 374">
          <a:extLst>
            <a:ext uri="{FF2B5EF4-FFF2-40B4-BE49-F238E27FC236}">
              <a16:creationId xmlns:a16="http://schemas.microsoft.com/office/drawing/2014/main" xmlns="" id="{00000000-0008-0000-0F00-000077010000}"/>
            </a:ext>
          </a:extLst>
        </xdr:cNvPr>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376" name="フローチャート: 判断 375">
          <a:extLst>
            <a:ext uri="{FF2B5EF4-FFF2-40B4-BE49-F238E27FC236}">
              <a16:creationId xmlns:a16="http://schemas.microsoft.com/office/drawing/2014/main" xmlns="" id="{00000000-0008-0000-0F00-000078010000}"/>
            </a:ext>
          </a:extLst>
        </xdr:cNvPr>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77" name="フローチャート: 判断 376">
          <a:extLst>
            <a:ext uri="{FF2B5EF4-FFF2-40B4-BE49-F238E27FC236}">
              <a16:creationId xmlns:a16="http://schemas.microsoft.com/office/drawing/2014/main" xmlns="" id="{00000000-0008-0000-0F00-000079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61323</xdr:rowOff>
    </xdr:from>
    <xdr:to>
      <xdr:col>72</xdr:col>
      <xdr:colOff>38100</xdr:colOff>
      <xdr:row>36</xdr:row>
      <xdr:rowOff>162923</xdr:rowOff>
    </xdr:to>
    <xdr:sp macro="" textlink="">
      <xdr:nvSpPr>
        <xdr:cNvPr id="378" name="フローチャート: 判断 377">
          <a:extLst>
            <a:ext uri="{FF2B5EF4-FFF2-40B4-BE49-F238E27FC236}">
              <a16:creationId xmlns:a16="http://schemas.microsoft.com/office/drawing/2014/main" xmlns="" id="{00000000-0008-0000-0F00-00007A010000}"/>
            </a:ext>
          </a:extLst>
        </xdr:cNvPr>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xmlns="" id="{00000000-0008-0000-0F00-00007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xmlns="" id="{00000000-0008-0000-0F00-00007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xmlns="" id="{00000000-0008-0000-0F00-00007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xmlns="" id="{00000000-0008-0000-0F00-00007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xmlns="" id="{00000000-0008-0000-0F00-00007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169091</xdr:rowOff>
    </xdr:from>
    <xdr:to>
      <xdr:col>85</xdr:col>
      <xdr:colOff>177800</xdr:colOff>
      <xdr:row>41</xdr:row>
      <xdr:rowOff>99241</xdr:rowOff>
    </xdr:to>
    <xdr:sp macro="" textlink="">
      <xdr:nvSpPr>
        <xdr:cNvPr id="384" name="楕円 383">
          <a:extLst>
            <a:ext uri="{FF2B5EF4-FFF2-40B4-BE49-F238E27FC236}">
              <a16:creationId xmlns:a16="http://schemas.microsoft.com/office/drawing/2014/main" xmlns="" id="{00000000-0008-0000-0F00-000080010000}"/>
            </a:ext>
          </a:extLst>
        </xdr:cNvPr>
        <xdr:cNvSpPr/>
      </xdr:nvSpPr>
      <xdr:spPr>
        <a:xfrm>
          <a:off x="162687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84018</xdr:rowOff>
    </xdr:from>
    <xdr:ext cx="405111" cy="259045"/>
    <xdr:sp macro="" textlink="">
      <xdr:nvSpPr>
        <xdr:cNvPr id="385" name="【一般廃棄物処理施設】&#10;有形固定資産減価償却率該当値テキスト">
          <a:extLst>
            <a:ext uri="{FF2B5EF4-FFF2-40B4-BE49-F238E27FC236}">
              <a16:creationId xmlns:a16="http://schemas.microsoft.com/office/drawing/2014/main" xmlns="" id="{00000000-0008-0000-0F00-000081010000}"/>
            </a:ext>
          </a:extLst>
        </xdr:cNvPr>
        <xdr:cNvSpPr txBox="1"/>
      </xdr:nvSpPr>
      <xdr:spPr>
        <a:xfrm>
          <a:off x="16357600" y="6942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51526</xdr:rowOff>
    </xdr:from>
    <xdr:to>
      <xdr:col>81</xdr:col>
      <xdr:colOff>101600</xdr:colOff>
      <xdr:row>41</xdr:row>
      <xdr:rowOff>153126</xdr:rowOff>
    </xdr:to>
    <xdr:sp macro="" textlink="">
      <xdr:nvSpPr>
        <xdr:cNvPr id="386" name="楕円 385">
          <a:extLst>
            <a:ext uri="{FF2B5EF4-FFF2-40B4-BE49-F238E27FC236}">
              <a16:creationId xmlns:a16="http://schemas.microsoft.com/office/drawing/2014/main" xmlns="" id="{00000000-0008-0000-0F00-000082010000}"/>
            </a:ext>
          </a:extLst>
        </xdr:cNvPr>
        <xdr:cNvSpPr/>
      </xdr:nvSpPr>
      <xdr:spPr>
        <a:xfrm>
          <a:off x="15430500" y="7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48441</xdr:rowOff>
    </xdr:from>
    <xdr:to>
      <xdr:col>85</xdr:col>
      <xdr:colOff>127000</xdr:colOff>
      <xdr:row>41</xdr:row>
      <xdr:rowOff>102326</xdr:rowOff>
    </xdr:to>
    <xdr:cxnSp macro="">
      <xdr:nvCxnSpPr>
        <xdr:cNvPr id="387" name="直線コネクタ 386">
          <a:extLst>
            <a:ext uri="{FF2B5EF4-FFF2-40B4-BE49-F238E27FC236}">
              <a16:creationId xmlns:a16="http://schemas.microsoft.com/office/drawing/2014/main" xmlns="" id="{00000000-0008-0000-0F00-000083010000}"/>
            </a:ext>
          </a:extLst>
        </xdr:cNvPr>
        <xdr:cNvCxnSpPr/>
      </xdr:nvCxnSpPr>
      <xdr:spPr>
        <a:xfrm flipV="1">
          <a:off x="15481300" y="707789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105410</xdr:rowOff>
    </xdr:from>
    <xdr:to>
      <xdr:col>76</xdr:col>
      <xdr:colOff>165100</xdr:colOff>
      <xdr:row>42</xdr:row>
      <xdr:rowOff>35560</xdr:rowOff>
    </xdr:to>
    <xdr:sp macro="" textlink="">
      <xdr:nvSpPr>
        <xdr:cNvPr id="388" name="楕円 387">
          <a:extLst>
            <a:ext uri="{FF2B5EF4-FFF2-40B4-BE49-F238E27FC236}">
              <a16:creationId xmlns:a16="http://schemas.microsoft.com/office/drawing/2014/main" xmlns="" id="{00000000-0008-0000-0F00-000084010000}"/>
            </a:ext>
          </a:extLst>
        </xdr:cNvPr>
        <xdr:cNvSpPr/>
      </xdr:nvSpPr>
      <xdr:spPr>
        <a:xfrm>
          <a:off x="14541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102326</xdr:rowOff>
    </xdr:from>
    <xdr:to>
      <xdr:col>81</xdr:col>
      <xdr:colOff>50800</xdr:colOff>
      <xdr:row>41</xdr:row>
      <xdr:rowOff>156210</xdr:rowOff>
    </xdr:to>
    <xdr:cxnSp macro="">
      <xdr:nvCxnSpPr>
        <xdr:cNvPr id="389" name="直線コネクタ 388">
          <a:extLst>
            <a:ext uri="{FF2B5EF4-FFF2-40B4-BE49-F238E27FC236}">
              <a16:creationId xmlns:a16="http://schemas.microsoft.com/office/drawing/2014/main" xmlns="" id="{00000000-0008-0000-0F00-000085010000}"/>
            </a:ext>
          </a:extLst>
        </xdr:cNvPr>
        <xdr:cNvCxnSpPr/>
      </xdr:nvCxnSpPr>
      <xdr:spPr>
        <a:xfrm flipV="1">
          <a:off x="14592300" y="713177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29227</xdr:rowOff>
    </xdr:from>
    <xdr:ext cx="405111" cy="259045"/>
    <xdr:sp macro="" textlink="">
      <xdr:nvSpPr>
        <xdr:cNvPr id="390" name="n_1aveValue【一般廃棄物処理施設】&#10;有形固定資産減価償却率">
          <a:extLst>
            <a:ext uri="{FF2B5EF4-FFF2-40B4-BE49-F238E27FC236}">
              <a16:creationId xmlns:a16="http://schemas.microsoft.com/office/drawing/2014/main" xmlns="" id="{00000000-0008-0000-0F00-000086010000}"/>
            </a:ext>
          </a:extLst>
        </xdr:cNvPr>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391" name="n_2aveValue【一般廃棄物処理施設】&#10;有形固定資産減価償却率">
          <a:extLst>
            <a:ext uri="{FF2B5EF4-FFF2-40B4-BE49-F238E27FC236}">
              <a16:creationId xmlns:a16="http://schemas.microsoft.com/office/drawing/2014/main" xmlns="" id="{00000000-0008-0000-0F00-00008701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8000</xdr:rowOff>
    </xdr:from>
    <xdr:ext cx="405111" cy="259045"/>
    <xdr:sp macro="" textlink="">
      <xdr:nvSpPr>
        <xdr:cNvPr id="392" name="n_3aveValue【一般廃棄物処理施設】&#10;有形固定資産減価償却率">
          <a:extLst>
            <a:ext uri="{FF2B5EF4-FFF2-40B4-BE49-F238E27FC236}">
              <a16:creationId xmlns:a16="http://schemas.microsoft.com/office/drawing/2014/main" xmlns="" id="{00000000-0008-0000-0F00-000088010000}"/>
            </a:ext>
          </a:extLst>
        </xdr:cNvPr>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41</xdr:row>
      <xdr:rowOff>144253</xdr:rowOff>
    </xdr:from>
    <xdr:ext cx="340478" cy="259045"/>
    <xdr:sp macro="" textlink="">
      <xdr:nvSpPr>
        <xdr:cNvPr id="393" name="n_1mainValue【一般廃棄物処理施設】&#10;有形固定資産減価償却率">
          <a:extLst>
            <a:ext uri="{FF2B5EF4-FFF2-40B4-BE49-F238E27FC236}">
              <a16:creationId xmlns:a16="http://schemas.microsoft.com/office/drawing/2014/main" xmlns="" id="{00000000-0008-0000-0F00-000089010000}"/>
            </a:ext>
          </a:extLst>
        </xdr:cNvPr>
        <xdr:cNvSpPr txBox="1"/>
      </xdr:nvSpPr>
      <xdr:spPr>
        <a:xfrm>
          <a:off x="15298361" y="71737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26687</xdr:rowOff>
    </xdr:from>
    <xdr:ext cx="340478" cy="259045"/>
    <xdr:sp macro="" textlink="">
      <xdr:nvSpPr>
        <xdr:cNvPr id="394" name="n_2mainValue【一般廃棄物処理施設】&#10;有形固定資産減価償却率">
          <a:extLst>
            <a:ext uri="{FF2B5EF4-FFF2-40B4-BE49-F238E27FC236}">
              <a16:creationId xmlns:a16="http://schemas.microsoft.com/office/drawing/2014/main" xmlns="" id="{00000000-0008-0000-0F00-00008A010000}"/>
            </a:ext>
          </a:extLst>
        </xdr:cNvPr>
        <xdr:cNvSpPr txBox="1"/>
      </xdr:nvSpPr>
      <xdr:spPr>
        <a:xfrm>
          <a:off x="14422061" y="7227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a:extLst>
            <a:ext uri="{FF2B5EF4-FFF2-40B4-BE49-F238E27FC236}">
              <a16:creationId xmlns:a16="http://schemas.microsoft.com/office/drawing/2014/main" xmlns="" id="{00000000-0008-0000-0F00-00008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a:extLst>
            <a:ext uri="{FF2B5EF4-FFF2-40B4-BE49-F238E27FC236}">
              <a16:creationId xmlns:a16="http://schemas.microsoft.com/office/drawing/2014/main" xmlns="" id="{00000000-0008-0000-0F00-00008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a:extLst>
            <a:ext uri="{FF2B5EF4-FFF2-40B4-BE49-F238E27FC236}">
              <a16:creationId xmlns:a16="http://schemas.microsoft.com/office/drawing/2014/main" xmlns="" id="{00000000-0008-0000-0F00-00008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a:extLst>
            <a:ext uri="{FF2B5EF4-FFF2-40B4-BE49-F238E27FC236}">
              <a16:creationId xmlns:a16="http://schemas.microsoft.com/office/drawing/2014/main" xmlns="" id="{00000000-0008-0000-0F00-00008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a:extLst>
            <a:ext uri="{FF2B5EF4-FFF2-40B4-BE49-F238E27FC236}">
              <a16:creationId xmlns:a16="http://schemas.microsoft.com/office/drawing/2014/main" xmlns="" id="{00000000-0008-0000-0F00-00008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a:extLst>
            <a:ext uri="{FF2B5EF4-FFF2-40B4-BE49-F238E27FC236}">
              <a16:creationId xmlns:a16="http://schemas.microsoft.com/office/drawing/2014/main" xmlns="" id="{00000000-0008-0000-0F00-00009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a:extLst>
            <a:ext uri="{FF2B5EF4-FFF2-40B4-BE49-F238E27FC236}">
              <a16:creationId xmlns:a16="http://schemas.microsoft.com/office/drawing/2014/main" xmlns="" id="{00000000-0008-0000-0F00-00009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a:extLst>
            <a:ext uri="{FF2B5EF4-FFF2-40B4-BE49-F238E27FC236}">
              <a16:creationId xmlns:a16="http://schemas.microsoft.com/office/drawing/2014/main" xmlns="" id="{00000000-0008-0000-0F00-00009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a:extLst>
            <a:ext uri="{FF2B5EF4-FFF2-40B4-BE49-F238E27FC236}">
              <a16:creationId xmlns:a16="http://schemas.microsoft.com/office/drawing/2014/main" xmlns="" id="{00000000-0008-0000-0F00-00009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a:extLst>
            <a:ext uri="{FF2B5EF4-FFF2-40B4-BE49-F238E27FC236}">
              <a16:creationId xmlns:a16="http://schemas.microsoft.com/office/drawing/2014/main" xmlns="" id="{00000000-0008-0000-0F00-00009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5" name="直線コネクタ 404">
          <a:extLst>
            <a:ext uri="{FF2B5EF4-FFF2-40B4-BE49-F238E27FC236}">
              <a16:creationId xmlns:a16="http://schemas.microsoft.com/office/drawing/2014/main" xmlns="" id="{00000000-0008-0000-0F00-00009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6" name="テキスト ボックス 405">
          <a:extLst>
            <a:ext uri="{FF2B5EF4-FFF2-40B4-BE49-F238E27FC236}">
              <a16:creationId xmlns:a16="http://schemas.microsoft.com/office/drawing/2014/main" xmlns="" id="{00000000-0008-0000-0F00-000096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7" name="直線コネクタ 406">
          <a:extLst>
            <a:ext uri="{FF2B5EF4-FFF2-40B4-BE49-F238E27FC236}">
              <a16:creationId xmlns:a16="http://schemas.microsoft.com/office/drawing/2014/main" xmlns="" id="{00000000-0008-0000-0F00-00009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08" name="テキスト ボックス 407">
          <a:extLst>
            <a:ext uri="{FF2B5EF4-FFF2-40B4-BE49-F238E27FC236}">
              <a16:creationId xmlns:a16="http://schemas.microsoft.com/office/drawing/2014/main" xmlns="" id="{00000000-0008-0000-0F00-000098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9" name="直線コネクタ 408">
          <a:extLst>
            <a:ext uri="{FF2B5EF4-FFF2-40B4-BE49-F238E27FC236}">
              <a16:creationId xmlns:a16="http://schemas.microsoft.com/office/drawing/2014/main" xmlns="" id="{00000000-0008-0000-0F00-00009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10" name="テキスト ボックス 409">
          <a:extLst>
            <a:ext uri="{FF2B5EF4-FFF2-40B4-BE49-F238E27FC236}">
              <a16:creationId xmlns:a16="http://schemas.microsoft.com/office/drawing/2014/main" xmlns="" id="{00000000-0008-0000-0F00-00009A01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1" name="直線コネクタ 410">
          <a:extLst>
            <a:ext uri="{FF2B5EF4-FFF2-40B4-BE49-F238E27FC236}">
              <a16:creationId xmlns:a16="http://schemas.microsoft.com/office/drawing/2014/main" xmlns="" id="{00000000-0008-0000-0F00-00009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12" name="テキスト ボックス 411">
          <a:extLst>
            <a:ext uri="{FF2B5EF4-FFF2-40B4-BE49-F238E27FC236}">
              <a16:creationId xmlns:a16="http://schemas.microsoft.com/office/drawing/2014/main" xmlns="" id="{00000000-0008-0000-0F00-00009C01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3" name="直線コネクタ 412">
          <a:extLst>
            <a:ext uri="{FF2B5EF4-FFF2-40B4-BE49-F238E27FC236}">
              <a16:creationId xmlns:a16="http://schemas.microsoft.com/office/drawing/2014/main" xmlns="" id="{00000000-0008-0000-0F00-00009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14" name="テキスト ボックス 413">
          <a:extLst>
            <a:ext uri="{FF2B5EF4-FFF2-40B4-BE49-F238E27FC236}">
              <a16:creationId xmlns:a16="http://schemas.microsoft.com/office/drawing/2014/main" xmlns="" id="{00000000-0008-0000-0F00-00009E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a:extLst>
            <a:ext uri="{FF2B5EF4-FFF2-40B4-BE49-F238E27FC236}">
              <a16:creationId xmlns:a16="http://schemas.microsoft.com/office/drawing/2014/main" xmlns="" id="{00000000-0008-0000-0F00-00009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6" name="テキスト ボックス 415">
          <a:extLst>
            <a:ext uri="{FF2B5EF4-FFF2-40B4-BE49-F238E27FC236}">
              <a16:creationId xmlns:a16="http://schemas.microsoft.com/office/drawing/2014/main" xmlns="" id="{00000000-0008-0000-0F00-0000A0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一般廃棄物処理施設】&#10;一人当たり有形固定資産（償却資産）額グラフ枠">
          <a:extLst>
            <a:ext uri="{FF2B5EF4-FFF2-40B4-BE49-F238E27FC236}">
              <a16:creationId xmlns:a16="http://schemas.microsoft.com/office/drawing/2014/main" xmlns="" id="{00000000-0008-0000-0F00-0000A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418" name="直線コネクタ 417">
          <a:extLst>
            <a:ext uri="{FF2B5EF4-FFF2-40B4-BE49-F238E27FC236}">
              <a16:creationId xmlns:a16="http://schemas.microsoft.com/office/drawing/2014/main" xmlns="" id="{00000000-0008-0000-0F00-0000A2010000}"/>
            </a:ext>
          </a:extLst>
        </xdr:cNvPr>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419" name="【一般廃棄物処理施設】&#10;一人当たり有形固定資産（償却資産）額最小値テキスト">
          <a:extLst>
            <a:ext uri="{FF2B5EF4-FFF2-40B4-BE49-F238E27FC236}">
              <a16:creationId xmlns:a16="http://schemas.microsoft.com/office/drawing/2014/main" xmlns="" id="{00000000-0008-0000-0F00-0000A3010000}"/>
            </a:ext>
          </a:extLst>
        </xdr:cNvPr>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420" name="直線コネクタ 419">
          <a:extLst>
            <a:ext uri="{FF2B5EF4-FFF2-40B4-BE49-F238E27FC236}">
              <a16:creationId xmlns:a16="http://schemas.microsoft.com/office/drawing/2014/main" xmlns="" id="{00000000-0008-0000-0F00-0000A4010000}"/>
            </a:ext>
          </a:extLst>
        </xdr:cNvPr>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421" name="【一般廃棄物処理施設】&#10;一人当たり有形固定資産（償却資産）額最大値テキスト">
          <a:extLst>
            <a:ext uri="{FF2B5EF4-FFF2-40B4-BE49-F238E27FC236}">
              <a16:creationId xmlns:a16="http://schemas.microsoft.com/office/drawing/2014/main" xmlns="" id="{00000000-0008-0000-0F00-0000A5010000}"/>
            </a:ext>
          </a:extLst>
        </xdr:cNvPr>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422" name="直線コネクタ 421">
          <a:extLst>
            <a:ext uri="{FF2B5EF4-FFF2-40B4-BE49-F238E27FC236}">
              <a16:creationId xmlns:a16="http://schemas.microsoft.com/office/drawing/2014/main" xmlns="" id="{00000000-0008-0000-0F00-0000A6010000}"/>
            </a:ext>
          </a:extLst>
        </xdr:cNvPr>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33709</xdr:rowOff>
    </xdr:from>
    <xdr:ext cx="599010" cy="259045"/>
    <xdr:sp macro="" textlink="">
      <xdr:nvSpPr>
        <xdr:cNvPr id="423" name="【一般廃棄物処理施設】&#10;一人当たり有形固定資産（償却資産）額平均値テキスト">
          <a:extLst>
            <a:ext uri="{FF2B5EF4-FFF2-40B4-BE49-F238E27FC236}">
              <a16:creationId xmlns:a16="http://schemas.microsoft.com/office/drawing/2014/main" xmlns="" id="{00000000-0008-0000-0F00-0000A7010000}"/>
            </a:ext>
          </a:extLst>
        </xdr:cNvPr>
        <xdr:cNvSpPr txBox="1"/>
      </xdr:nvSpPr>
      <xdr:spPr>
        <a:xfrm>
          <a:off x="22199600" y="6891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424" name="フローチャート: 判断 423">
          <a:extLst>
            <a:ext uri="{FF2B5EF4-FFF2-40B4-BE49-F238E27FC236}">
              <a16:creationId xmlns:a16="http://schemas.microsoft.com/office/drawing/2014/main" xmlns="" id="{00000000-0008-0000-0F00-0000A8010000}"/>
            </a:ext>
          </a:extLst>
        </xdr:cNvPr>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425" name="フローチャート: 判断 424">
          <a:extLst>
            <a:ext uri="{FF2B5EF4-FFF2-40B4-BE49-F238E27FC236}">
              <a16:creationId xmlns:a16="http://schemas.microsoft.com/office/drawing/2014/main" xmlns="" id="{00000000-0008-0000-0F00-0000A9010000}"/>
            </a:ext>
          </a:extLst>
        </xdr:cNvPr>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13317</xdr:rowOff>
    </xdr:from>
    <xdr:to>
      <xdr:col>107</xdr:col>
      <xdr:colOff>101600</xdr:colOff>
      <xdr:row>41</xdr:row>
      <xdr:rowOff>114917</xdr:rowOff>
    </xdr:to>
    <xdr:sp macro="" textlink="">
      <xdr:nvSpPr>
        <xdr:cNvPr id="426" name="フローチャート: 判断 425">
          <a:extLst>
            <a:ext uri="{FF2B5EF4-FFF2-40B4-BE49-F238E27FC236}">
              <a16:creationId xmlns:a16="http://schemas.microsoft.com/office/drawing/2014/main" xmlns="" id="{00000000-0008-0000-0F00-0000AA010000}"/>
            </a:ext>
          </a:extLst>
        </xdr:cNvPr>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8152</xdr:rowOff>
    </xdr:from>
    <xdr:to>
      <xdr:col>102</xdr:col>
      <xdr:colOff>165100</xdr:colOff>
      <xdr:row>41</xdr:row>
      <xdr:rowOff>109752</xdr:rowOff>
    </xdr:to>
    <xdr:sp macro="" textlink="">
      <xdr:nvSpPr>
        <xdr:cNvPr id="427" name="フローチャート: 判断 426">
          <a:extLst>
            <a:ext uri="{FF2B5EF4-FFF2-40B4-BE49-F238E27FC236}">
              <a16:creationId xmlns:a16="http://schemas.microsoft.com/office/drawing/2014/main" xmlns="" id="{00000000-0008-0000-0F00-0000AB010000}"/>
            </a:ext>
          </a:extLst>
        </xdr:cNvPr>
        <xdr:cNvSpPr/>
      </xdr:nvSpPr>
      <xdr:spPr>
        <a:xfrm>
          <a:off x="19494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00000000-0008-0000-0F00-0000A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00000000-0008-0000-0F00-0000A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00000000-0008-0000-0F00-0000A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00000000-0008-0000-0F00-0000A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00000000-0008-0000-0F00-0000B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152728</xdr:rowOff>
    </xdr:from>
    <xdr:to>
      <xdr:col>116</xdr:col>
      <xdr:colOff>114300</xdr:colOff>
      <xdr:row>42</xdr:row>
      <xdr:rowOff>82878</xdr:rowOff>
    </xdr:to>
    <xdr:sp macro="" textlink="">
      <xdr:nvSpPr>
        <xdr:cNvPr id="433" name="楕円 432">
          <a:extLst>
            <a:ext uri="{FF2B5EF4-FFF2-40B4-BE49-F238E27FC236}">
              <a16:creationId xmlns:a16="http://schemas.microsoft.com/office/drawing/2014/main" xmlns="" id="{00000000-0008-0000-0F00-0000B1010000}"/>
            </a:ext>
          </a:extLst>
        </xdr:cNvPr>
        <xdr:cNvSpPr/>
      </xdr:nvSpPr>
      <xdr:spPr>
        <a:xfrm>
          <a:off x="22110700" y="7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67655</xdr:rowOff>
    </xdr:from>
    <xdr:ext cx="469744" cy="259045"/>
    <xdr:sp macro="" textlink="">
      <xdr:nvSpPr>
        <xdr:cNvPr id="434" name="【一般廃棄物処理施設】&#10;一人当たり有形固定資産（償却資産）額該当値テキスト">
          <a:extLst>
            <a:ext uri="{FF2B5EF4-FFF2-40B4-BE49-F238E27FC236}">
              <a16:creationId xmlns:a16="http://schemas.microsoft.com/office/drawing/2014/main" xmlns="" id="{00000000-0008-0000-0F00-0000B2010000}"/>
            </a:ext>
          </a:extLst>
        </xdr:cNvPr>
        <xdr:cNvSpPr txBox="1"/>
      </xdr:nvSpPr>
      <xdr:spPr>
        <a:xfrm>
          <a:off x="22199600" y="709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152891</xdr:rowOff>
    </xdr:from>
    <xdr:to>
      <xdr:col>112</xdr:col>
      <xdr:colOff>38100</xdr:colOff>
      <xdr:row>42</xdr:row>
      <xdr:rowOff>83041</xdr:rowOff>
    </xdr:to>
    <xdr:sp macro="" textlink="">
      <xdr:nvSpPr>
        <xdr:cNvPr id="435" name="楕円 434">
          <a:extLst>
            <a:ext uri="{FF2B5EF4-FFF2-40B4-BE49-F238E27FC236}">
              <a16:creationId xmlns:a16="http://schemas.microsoft.com/office/drawing/2014/main" xmlns="" id="{00000000-0008-0000-0F00-0000B3010000}"/>
            </a:ext>
          </a:extLst>
        </xdr:cNvPr>
        <xdr:cNvSpPr/>
      </xdr:nvSpPr>
      <xdr:spPr>
        <a:xfrm>
          <a:off x="21272500" y="718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32078</xdr:rowOff>
    </xdr:from>
    <xdr:to>
      <xdr:col>116</xdr:col>
      <xdr:colOff>63500</xdr:colOff>
      <xdr:row>42</xdr:row>
      <xdr:rowOff>32241</xdr:rowOff>
    </xdr:to>
    <xdr:cxnSp macro="">
      <xdr:nvCxnSpPr>
        <xdr:cNvPr id="436" name="直線コネクタ 435">
          <a:extLst>
            <a:ext uri="{FF2B5EF4-FFF2-40B4-BE49-F238E27FC236}">
              <a16:creationId xmlns:a16="http://schemas.microsoft.com/office/drawing/2014/main" xmlns="" id="{00000000-0008-0000-0F00-0000B4010000}"/>
            </a:ext>
          </a:extLst>
        </xdr:cNvPr>
        <xdr:cNvCxnSpPr/>
      </xdr:nvCxnSpPr>
      <xdr:spPr>
        <a:xfrm flipV="1">
          <a:off x="21323300" y="7232978"/>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153040</xdr:rowOff>
    </xdr:from>
    <xdr:to>
      <xdr:col>107</xdr:col>
      <xdr:colOff>101600</xdr:colOff>
      <xdr:row>42</xdr:row>
      <xdr:rowOff>83190</xdr:rowOff>
    </xdr:to>
    <xdr:sp macro="" textlink="">
      <xdr:nvSpPr>
        <xdr:cNvPr id="437" name="楕円 436">
          <a:extLst>
            <a:ext uri="{FF2B5EF4-FFF2-40B4-BE49-F238E27FC236}">
              <a16:creationId xmlns:a16="http://schemas.microsoft.com/office/drawing/2014/main" xmlns="" id="{00000000-0008-0000-0F00-0000B5010000}"/>
            </a:ext>
          </a:extLst>
        </xdr:cNvPr>
        <xdr:cNvSpPr/>
      </xdr:nvSpPr>
      <xdr:spPr>
        <a:xfrm>
          <a:off x="20383500" y="718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32241</xdr:rowOff>
    </xdr:from>
    <xdr:to>
      <xdr:col>111</xdr:col>
      <xdr:colOff>177800</xdr:colOff>
      <xdr:row>42</xdr:row>
      <xdr:rowOff>32390</xdr:rowOff>
    </xdr:to>
    <xdr:cxnSp macro="">
      <xdr:nvCxnSpPr>
        <xdr:cNvPr id="438" name="直線コネクタ 437">
          <a:extLst>
            <a:ext uri="{FF2B5EF4-FFF2-40B4-BE49-F238E27FC236}">
              <a16:creationId xmlns:a16="http://schemas.microsoft.com/office/drawing/2014/main" xmlns="" id="{00000000-0008-0000-0F00-0000B6010000}"/>
            </a:ext>
          </a:extLst>
        </xdr:cNvPr>
        <xdr:cNvCxnSpPr/>
      </xdr:nvCxnSpPr>
      <xdr:spPr>
        <a:xfrm flipV="1">
          <a:off x="20434300" y="7233141"/>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11719</xdr:rowOff>
    </xdr:from>
    <xdr:ext cx="599010" cy="259045"/>
    <xdr:sp macro="" textlink="">
      <xdr:nvSpPr>
        <xdr:cNvPr id="439" name="n_1aveValue【一般廃棄物処理施設】&#10;一人当たり有形固定資産（償却資産）額">
          <a:extLst>
            <a:ext uri="{FF2B5EF4-FFF2-40B4-BE49-F238E27FC236}">
              <a16:creationId xmlns:a16="http://schemas.microsoft.com/office/drawing/2014/main" xmlns="" id="{00000000-0008-0000-0F00-0000B7010000}"/>
            </a:ext>
          </a:extLst>
        </xdr:cNvPr>
        <xdr:cNvSpPr txBox="1"/>
      </xdr:nvSpPr>
      <xdr:spPr>
        <a:xfrm>
          <a:off x="21011095" y="68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131444</xdr:rowOff>
    </xdr:from>
    <xdr:ext cx="599010" cy="259045"/>
    <xdr:sp macro="" textlink="">
      <xdr:nvSpPr>
        <xdr:cNvPr id="440" name="n_2aveValue【一般廃棄物処理施設】&#10;一人当たり有形固定資産（償却資産）額">
          <a:extLst>
            <a:ext uri="{FF2B5EF4-FFF2-40B4-BE49-F238E27FC236}">
              <a16:creationId xmlns:a16="http://schemas.microsoft.com/office/drawing/2014/main" xmlns="" id="{00000000-0008-0000-0F00-0000B8010000}"/>
            </a:ext>
          </a:extLst>
        </xdr:cNvPr>
        <xdr:cNvSpPr txBox="1"/>
      </xdr:nvSpPr>
      <xdr:spPr>
        <a:xfrm>
          <a:off x="20134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126279</xdr:rowOff>
    </xdr:from>
    <xdr:ext cx="599010" cy="259045"/>
    <xdr:sp macro="" textlink="">
      <xdr:nvSpPr>
        <xdr:cNvPr id="441" name="n_3aveValue【一般廃棄物処理施設】&#10;一人当たり有形固定資産（償却資産）額">
          <a:extLst>
            <a:ext uri="{FF2B5EF4-FFF2-40B4-BE49-F238E27FC236}">
              <a16:creationId xmlns:a16="http://schemas.microsoft.com/office/drawing/2014/main" xmlns="" id="{00000000-0008-0000-0F00-0000B9010000}"/>
            </a:ext>
          </a:extLst>
        </xdr:cNvPr>
        <xdr:cNvSpPr txBox="1"/>
      </xdr:nvSpPr>
      <xdr:spPr>
        <a:xfrm>
          <a:off x="19245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74168</xdr:rowOff>
    </xdr:from>
    <xdr:ext cx="469744" cy="259045"/>
    <xdr:sp macro="" textlink="">
      <xdr:nvSpPr>
        <xdr:cNvPr id="442" name="n_1mainValue【一般廃棄物処理施設】&#10;一人当たり有形固定資産（償却資産）額">
          <a:extLst>
            <a:ext uri="{FF2B5EF4-FFF2-40B4-BE49-F238E27FC236}">
              <a16:creationId xmlns:a16="http://schemas.microsoft.com/office/drawing/2014/main" xmlns="" id="{00000000-0008-0000-0F00-0000BA010000}"/>
            </a:ext>
          </a:extLst>
        </xdr:cNvPr>
        <xdr:cNvSpPr txBox="1"/>
      </xdr:nvSpPr>
      <xdr:spPr>
        <a:xfrm>
          <a:off x="21075728" y="727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74317</xdr:rowOff>
    </xdr:from>
    <xdr:ext cx="469744" cy="259045"/>
    <xdr:sp macro="" textlink="">
      <xdr:nvSpPr>
        <xdr:cNvPr id="443" name="n_2mainValue【一般廃棄物処理施設】&#10;一人当たり有形固定資産（償却資産）額">
          <a:extLst>
            <a:ext uri="{FF2B5EF4-FFF2-40B4-BE49-F238E27FC236}">
              <a16:creationId xmlns:a16="http://schemas.microsoft.com/office/drawing/2014/main" xmlns="" id="{00000000-0008-0000-0F00-0000BB010000}"/>
            </a:ext>
          </a:extLst>
        </xdr:cNvPr>
        <xdr:cNvSpPr txBox="1"/>
      </xdr:nvSpPr>
      <xdr:spPr>
        <a:xfrm>
          <a:off x="20199428" y="727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a:extLst>
            <a:ext uri="{FF2B5EF4-FFF2-40B4-BE49-F238E27FC236}">
              <a16:creationId xmlns:a16="http://schemas.microsoft.com/office/drawing/2014/main" xmlns="" id="{00000000-0008-0000-0F00-0000B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a:extLst>
            <a:ext uri="{FF2B5EF4-FFF2-40B4-BE49-F238E27FC236}">
              <a16:creationId xmlns:a16="http://schemas.microsoft.com/office/drawing/2014/main" xmlns="" id="{00000000-0008-0000-0F00-0000B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a:extLst>
            <a:ext uri="{FF2B5EF4-FFF2-40B4-BE49-F238E27FC236}">
              <a16:creationId xmlns:a16="http://schemas.microsoft.com/office/drawing/2014/main" xmlns="" id="{00000000-0008-0000-0F00-0000B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a:extLst>
            <a:ext uri="{FF2B5EF4-FFF2-40B4-BE49-F238E27FC236}">
              <a16:creationId xmlns:a16="http://schemas.microsoft.com/office/drawing/2014/main" xmlns="" id="{00000000-0008-0000-0F00-0000B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a:extLst>
            <a:ext uri="{FF2B5EF4-FFF2-40B4-BE49-F238E27FC236}">
              <a16:creationId xmlns:a16="http://schemas.microsoft.com/office/drawing/2014/main" xmlns="" id="{00000000-0008-0000-0F00-0000C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a:extLst>
            <a:ext uri="{FF2B5EF4-FFF2-40B4-BE49-F238E27FC236}">
              <a16:creationId xmlns:a16="http://schemas.microsoft.com/office/drawing/2014/main" xmlns="" id="{00000000-0008-0000-0F00-0000C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a:extLst>
            <a:ext uri="{FF2B5EF4-FFF2-40B4-BE49-F238E27FC236}">
              <a16:creationId xmlns:a16="http://schemas.microsoft.com/office/drawing/2014/main" xmlns="" id="{00000000-0008-0000-0F00-0000C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a:extLst>
            <a:ext uri="{FF2B5EF4-FFF2-40B4-BE49-F238E27FC236}">
              <a16:creationId xmlns:a16="http://schemas.microsoft.com/office/drawing/2014/main" xmlns="" id="{00000000-0008-0000-0F00-0000C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a:extLst>
            <a:ext uri="{FF2B5EF4-FFF2-40B4-BE49-F238E27FC236}">
              <a16:creationId xmlns:a16="http://schemas.microsoft.com/office/drawing/2014/main" xmlns="" id="{00000000-0008-0000-0F00-0000C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a:extLst>
            <a:ext uri="{FF2B5EF4-FFF2-40B4-BE49-F238E27FC236}">
              <a16:creationId xmlns:a16="http://schemas.microsoft.com/office/drawing/2014/main" xmlns="" id="{00000000-0008-0000-0F00-0000C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a:extLst>
            <a:ext uri="{FF2B5EF4-FFF2-40B4-BE49-F238E27FC236}">
              <a16:creationId xmlns:a16="http://schemas.microsoft.com/office/drawing/2014/main" xmlns="" id="{00000000-0008-0000-0F00-0000C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a:extLst>
            <a:ext uri="{FF2B5EF4-FFF2-40B4-BE49-F238E27FC236}">
              <a16:creationId xmlns:a16="http://schemas.microsoft.com/office/drawing/2014/main" xmlns="" id="{00000000-0008-0000-0F00-0000C7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a:extLst>
            <a:ext uri="{FF2B5EF4-FFF2-40B4-BE49-F238E27FC236}">
              <a16:creationId xmlns:a16="http://schemas.microsoft.com/office/drawing/2014/main" xmlns="" id="{00000000-0008-0000-0F00-0000C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a:extLst>
            <a:ext uri="{FF2B5EF4-FFF2-40B4-BE49-F238E27FC236}">
              <a16:creationId xmlns:a16="http://schemas.microsoft.com/office/drawing/2014/main" xmlns="" id="{00000000-0008-0000-0F00-0000C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a:extLst>
            <a:ext uri="{FF2B5EF4-FFF2-40B4-BE49-F238E27FC236}">
              <a16:creationId xmlns:a16="http://schemas.microsoft.com/office/drawing/2014/main" xmlns="" id="{00000000-0008-0000-0F00-0000C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a:extLst>
            <a:ext uri="{FF2B5EF4-FFF2-40B4-BE49-F238E27FC236}">
              <a16:creationId xmlns:a16="http://schemas.microsoft.com/office/drawing/2014/main" xmlns="" id="{00000000-0008-0000-0F00-0000C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a:extLst>
            <a:ext uri="{FF2B5EF4-FFF2-40B4-BE49-F238E27FC236}">
              <a16:creationId xmlns:a16="http://schemas.microsoft.com/office/drawing/2014/main" xmlns="" id="{00000000-0008-0000-0F00-0000C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a:extLst>
            <a:ext uri="{FF2B5EF4-FFF2-40B4-BE49-F238E27FC236}">
              <a16:creationId xmlns:a16="http://schemas.microsoft.com/office/drawing/2014/main" xmlns="" id="{00000000-0008-0000-0F00-0000C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a:extLst>
            <a:ext uri="{FF2B5EF4-FFF2-40B4-BE49-F238E27FC236}">
              <a16:creationId xmlns:a16="http://schemas.microsoft.com/office/drawing/2014/main" xmlns="" id="{00000000-0008-0000-0F00-0000C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a:extLst>
            <a:ext uri="{FF2B5EF4-FFF2-40B4-BE49-F238E27FC236}">
              <a16:creationId xmlns:a16="http://schemas.microsoft.com/office/drawing/2014/main" xmlns="" id="{00000000-0008-0000-0F00-0000C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a:extLst>
            <a:ext uri="{FF2B5EF4-FFF2-40B4-BE49-F238E27FC236}">
              <a16:creationId xmlns:a16="http://schemas.microsoft.com/office/drawing/2014/main" xmlns="" id="{00000000-0008-0000-0F00-0000D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a:extLst>
            <a:ext uri="{FF2B5EF4-FFF2-40B4-BE49-F238E27FC236}">
              <a16:creationId xmlns:a16="http://schemas.microsoft.com/office/drawing/2014/main" xmlns="" id="{00000000-0008-0000-0F00-0000D1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xmlns="" id="{00000000-0008-0000-0F00-0000D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xmlns="" id="{00000000-0008-0000-0F00-0000D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a:extLst>
            <a:ext uri="{FF2B5EF4-FFF2-40B4-BE49-F238E27FC236}">
              <a16:creationId xmlns:a16="http://schemas.microsoft.com/office/drawing/2014/main" xmlns="" id="{00000000-0008-0000-0F00-0000D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469" name="直線コネクタ 468">
          <a:extLst>
            <a:ext uri="{FF2B5EF4-FFF2-40B4-BE49-F238E27FC236}">
              <a16:creationId xmlns:a16="http://schemas.microsoft.com/office/drawing/2014/main" xmlns="" id="{00000000-0008-0000-0F00-0000D5010000}"/>
            </a:ext>
          </a:extLst>
        </xdr:cNvPr>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70" name="【保健センター・保健所】&#10;有形固定資産減価償却率最小値テキスト">
          <a:extLst>
            <a:ext uri="{FF2B5EF4-FFF2-40B4-BE49-F238E27FC236}">
              <a16:creationId xmlns:a16="http://schemas.microsoft.com/office/drawing/2014/main" xmlns="" id="{00000000-0008-0000-0F00-0000D6010000}"/>
            </a:ext>
          </a:extLst>
        </xdr:cNvPr>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71" name="直線コネクタ 470">
          <a:extLst>
            <a:ext uri="{FF2B5EF4-FFF2-40B4-BE49-F238E27FC236}">
              <a16:creationId xmlns:a16="http://schemas.microsoft.com/office/drawing/2014/main" xmlns="" id="{00000000-0008-0000-0F00-0000D7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472" name="【保健センター・保健所】&#10;有形固定資産減価償却率最大値テキスト">
          <a:extLst>
            <a:ext uri="{FF2B5EF4-FFF2-40B4-BE49-F238E27FC236}">
              <a16:creationId xmlns:a16="http://schemas.microsoft.com/office/drawing/2014/main" xmlns="" id="{00000000-0008-0000-0F00-0000D8010000}"/>
            </a:ext>
          </a:extLst>
        </xdr:cNvPr>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473" name="直線コネクタ 472">
          <a:extLst>
            <a:ext uri="{FF2B5EF4-FFF2-40B4-BE49-F238E27FC236}">
              <a16:creationId xmlns:a16="http://schemas.microsoft.com/office/drawing/2014/main" xmlns="" id="{00000000-0008-0000-0F00-0000D9010000}"/>
            </a:ext>
          </a:extLst>
        </xdr:cNvPr>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74" name="【保健センター・保健所】&#10;有形固定資産減価償却率平均値テキスト">
          <a:extLst>
            <a:ext uri="{FF2B5EF4-FFF2-40B4-BE49-F238E27FC236}">
              <a16:creationId xmlns:a16="http://schemas.microsoft.com/office/drawing/2014/main" xmlns="" id="{00000000-0008-0000-0F00-0000DA010000}"/>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75" name="フローチャート: 判断 474">
          <a:extLst>
            <a:ext uri="{FF2B5EF4-FFF2-40B4-BE49-F238E27FC236}">
              <a16:creationId xmlns:a16="http://schemas.microsoft.com/office/drawing/2014/main" xmlns="" id="{00000000-0008-0000-0F00-0000DB01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476" name="フローチャート: 判断 475">
          <a:extLst>
            <a:ext uri="{FF2B5EF4-FFF2-40B4-BE49-F238E27FC236}">
              <a16:creationId xmlns:a16="http://schemas.microsoft.com/office/drawing/2014/main" xmlns="" id="{00000000-0008-0000-0F00-0000DC010000}"/>
            </a:ext>
          </a:extLst>
        </xdr:cNvPr>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14515</xdr:rowOff>
    </xdr:from>
    <xdr:to>
      <xdr:col>76</xdr:col>
      <xdr:colOff>165100</xdr:colOff>
      <xdr:row>60</xdr:row>
      <xdr:rowOff>116115</xdr:rowOff>
    </xdr:to>
    <xdr:sp macro="" textlink="">
      <xdr:nvSpPr>
        <xdr:cNvPr id="477" name="フローチャート: 判断 476">
          <a:extLst>
            <a:ext uri="{FF2B5EF4-FFF2-40B4-BE49-F238E27FC236}">
              <a16:creationId xmlns:a16="http://schemas.microsoft.com/office/drawing/2014/main" xmlns="" id="{00000000-0008-0000-0F00-0000DD010000}"/>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150041</xdr:rowOff>
    </xdr:from>
    <xdr:to>
      <xdr:col>72</xdr:col>
      <xdr:colOff>38100</xdr:colOff>
      <xdr:row>59</xdr:row>
      <xdr:rowOff>80191</xdr:rowOff>
    </xdr:to>
    <xdr:sp macro="" textlink="">
      <xdr:nvSpPr>
        <xdr:cNvPr id="478" name="フローチャート: 判断 477">
          <a:extLst>
            <a:ext uri="{FF2B5EF4-FFF2-40B4-BE49-F238E27FC236}">
              <a16:creationId xmlns:a16="http://schemas.microsoft.com/office/drawing/2014/main" xmlns="" id="{00000000-0008-0000-0F00-0000DE010000}"/>
            </a:ext>
          </a:extLst>
        </xdr:cNvPr>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00000000-0008-0000-0F00-0000D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00000000-0008-0000-0F00-0000E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00000000-0008-0000-0F00-0000E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xmlns="" id="{00000000-0008-0000-0F00-0000E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xmlns="" id="{00000000-0008-0000-0F00-0000E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484" name="楕円 483">
          <a:extLst>
            <a:ext uri="{FF2B5EF4-FFF2-40B4-BE49-F238E27FC236}">
              <a16:creationId xmlns:a16="http://schemas.microsoft.com/office/drawing/2014/main" xmlns="" id="{00000000-0008-0000-0F00-0000E4010000}"/>
            </a:ext>
          </a:extLst>
        </xdr:cNvPr>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485" name="【保健センター・保健所】&#10;有形固定資産減価償却率該当値テキスト">
          <a:extLst>
            <a:ext uri="{FF2B5EF4-FFF2-40B4-BE49-F238E27FC236}">
              <a16:creationId xmlns:a16="http://schemas.microsoft.com/office/drawing/2014/main" xmlns="" id="{00000000-0008-0000-0F00-0000E5010000}"/>
            </a:ext>
          </a:extLst>
        </xdr:cNvPr>
        <xdr:cNvSpPr txBox="1"/>
      </xdr:nvSpPr>
      <xdr:spPr>
        <a:xfrm>
          <a:off x="16357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39007</xdr:rowOff>
    </xdr:from>
    <xdr:to>
      <xdr:col>81</xdr:col>
      <xdr:colOff>101600</xdr:colOff>
      <xdr:row>57</xdr:row>
      <xdr:rowOff>140607</xdr:rowOff>
    </xdr:to>
    <xdr:sp macro="" textlink="">
      <xdr:nvSpPr>
        <xdr:cNvPr id="486" name="楕円 485">
          <a:extLst>
            <a:ext uri="{FF2B5EF4-FFF2-40B4-BE49-F238E27FC236}">
              <a16:creationId xmlns:a16="http://schemas.microsoft.com/office/drawing/2014/main" xmlns="" id="{00000000-0008-0000-0F00-0000E6010000}"/>
            </a:ext>
          </a:extLst>
        </xdr:cNvPr>
        <xdr:cNvSpPr/>
      </xdr:nvSpPr>
      <xdr:spPr>
        <a:xfrm>
          <a:off x="15430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89807</xdr:rowOff>
    </xdr:to>
    <xdr:cxnSp macro="">
      <xdr:nvCxnSpPr>
        <xdr:cNvPr id="487" name="直線コネクタ 486">
          <a:extLst>
            <a:ext uri="{FF2B5EF4-FFF2-40B4-BE49-F238E27FC236}">
              <a16:creationId xmlns:a16="http://schemas.microsoft.com/office/drawing/2014/main" xmlns="" id="{00000000-0008-0000-0F00-0000E7010000}"/>
            </a:ext>
          </a:extLst>
        </xdr:cNvPr>
        <xdr:cNvCxnSpPr/>
      </xdr:nvCxnSpPr>
      <xdr:spPr>
        <a:xfrm flipV="1">
          <a:off x="15481300" y="9829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71665</xdr:rowOff>
    </xdr:from>
    <xdr:to>
      <xdr:col>76</xdr:col>
      <xdr:colOff>165100</xdr:colOff>
      <xdr:row>58</xdr:row>
      <xdr:rowOff>1815</xdr:rowOff>
    </xdr:to>
    <xdr:sp macro="" textlink="">
      <xdr:nvSpPr>
        <xdr:cNvPr id="488" name="楕円 487">
          <a:extLst>
            <a:ext uri="{FF2B5EF4-FFF2-40B4-BE49-F238E27FC236}">
              <a16:creationId xmlns:a16="http://schemas.microsoft.com/office/drawing/2014/main" xmlns="" id="{00000000-0008-0000-0F00-0000E8010000}"/>
            </a:ext>
          </a:extLst>
        </xdr:cNvPr>
        <xdr:cNvSpPr/>
      </xdr:nvSpPr>
      <xdr:spPr>
        <a:xfrm>
          <a:off x="14541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89807</xdr:rowOff>
    </xdr:from>
    <xdr:to>
      <xdr:col>81</xdr:col>
      <xdr:colOff>50800</xdr:colOff>
      <xdr:row>57</xdr:row>
      <xdr:rowOff>122465</xdr:rowOff>
    </xdr:to>
    <xdr:cxnSp macro="">
      <xdr:nvCxnSpPr>
        <xdr:cNvPr id="489" name="直線コネクタ 488">
          <a:extLst>
            <a:ext uri="{FF2B5EF4-FFF2-40B4-BE49-F238E27FC236}">
              <a16:creationId xmlns:a16="http://schemas.microsoft.com/office/drawing/2014/main" xmlns="" id="{00000000-0008-0000-0F00-0000E9010000}"/>
            </a:ext>
          </a:extLst>
        </xdr:cNvPr>
        <xdr:cNvCxnSpPr/>
      </xdr:nvCxnSpPr>
      <xdr:spPr>
        <a:xfrm flipV="1">
          <a:off x="14592300" y="9862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166024</xdr:rowOff>
    </xdr:from>
    <xdr:ext cx="405111" cy="259045"/>
    <xdr:sp macro="" textlink="">
      <xdr:nvSpPr>
        <xdr:cNvPr id="490" name="n_1aveValue【保健センター・保健所】&#10;有形固定資産減価償却率">
          <a:extLst>
            <a:ext uri="{FF2B5EF4-FFF2-40B4-BE49-F238E27FC236}">
              <a16:creationId xmlns:a16="http://schemas.microsoft.com/office/drawing/2014/main" xmlns="" id="{00000000-0008-0000-0F00-0000EA010000}"/>
            </a:ext>
          </a:extLst>
        </xdr:cNvPr>
        <xdr:cNvSpPr txBox="1"/>
      </xdr:nvSpPr>
      <xdr:spPr>
        <a:xfrm>
          <a:off x="152660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491" name="n_2aveValue【保健センター・保健所】&#10;有形固定資産減価償却率">
          <a:extLst>
            <a:ext uri="{FF2B5EF4-FFF2-40B4-BE49-F238E27FC236}">
              <a16:creationId xmlns:a16="http://schemas.microsoft.com/office/drawing/2014/main" xmlns="" id="{00000000-0008-0000-0F00-0000EB010000}"/>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96718</xdr:rowOff>
    </xdr:from>
    <xdr:ext cx="405111" cy="259045"/>
    <xdr:sp macro="" textlink="">
      <xdr:nvSpPr>
        <xdr:cNvPr id="492" name="n_3aveValue【保健センター・保健所】&#10;有形固定資産減価償却率">
          <a:extLst>
            <a:ext uri="{FF2B5EF4-FFF2-40B4-BE49-F238E27FC236}">
              <a16:creationId xmlns:a16="http://schemas.microsoft.com/office/drawing/2014/main" xmlns="" id="{00000000-0008-0000-0F00-0000EC010000}"/>
            </a:ext>
          </a:extLst>
        </xdr:cNvPr>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157134</xdr:rowOff>
    </xdr:from>
    <xdr:ext cx="405111" cy="259045"/>
    <xdr:sp macro="" textlink="">
      <xdr:nvSpPr>
        <xdr:cNvPr id="493" name="n_1mainValue【保健センター・保健所】&#10;有形固定資産減価償却率">
          <a:extLst>
            <a:ext uri="{FF2B5EF4-FFF2-40B4-BE49-F238E27FC236}">
              <a16:creationId xmlns:a16="http://schemas.microsoft.com/office/drawing/2014/main" xmlns="" id="{00000000-0008-0000-0F00-0000ED010000}"/>
            </a:ext>
          </a:extLst>
        </xdr:cNvPr>
        <xdr:cNvSpPr txBox="1"/>
      </xdr:nvSpPr>
      <xdr:spPr>
        <a:xfrm>
          <a:off x="152660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18342</xdr:rowOff>
    </xdr:from>
    <xdr:ext cx="405111" cy="259045"/>
    <xdr:sp macro="" textlink="">
      <xdr:nvSpPr>
        <xdr:cNvPr id="494" name="n_2mainValue【保健センター・保健所】&#10;有形固定資産減価償却率">
          <a:extLst>
            <a:ext uri="{FF2B5EF4-FFF2-40B4-BE49-F238E27FC236}">
              <a16:creationId xmlns:a16="http://schemas.microsoft.com/office/drawing/2014/main" xmlns="" id="{00000000-0008-0000-0F00-0000EE010000}"/>
            </a:ext>
          </a:extLst>
        </xdr:cNvPr>
        <xdr:cNvSpPr txBox="1"/>
      </xdr:nvSpPr>
      <xdr:spPr>
        <a:xfrm>
          <a:off x="14389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xmlns="" id="{00000000-0008-0000-0F00-0000E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xmlns="" id="{00000000-0008-0000-0F00-0000F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xmlns="" id="{00000000-0008-0000-0F00-0000F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xmlns="" id="{00000000-0008-0000-0F00-0000F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xmlns="" id="{00000000-0008-0000-0F00-0000F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xmlns="" id="{00000000-0008-0000-0F00-0000F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xmlns="" id="{00000000-0008-0000-0F00-0000F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xmlns="" id="{00000000-0008-0000-0F00-0000F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xmlns="" id="{00000000-0008-0000-0F00-0000F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xmlns="" id="{00000000-0008-0000-0F00-0000F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a:extLst>
            <a:ext uri="{FF2B5EF4-FFF2-40B4-BE49-F238E27FC236}">
              <a16:creationId xmlns:a16="http://schemas.microsoft.com/office/drawing/2014/main" xmlns="" id="{00000000-0008-0000-0F00-0000F9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6" name="テキスト ボックス 505">
          <a:extLst>
            <a:ext uri="{FF2B5EF4-FFF2-40B4-BE49-F238E27FC236}">
              <a16:creationId xmlns:a16="http://schemas.microsoft.com/office/drawing/2014/main" xmlns="" id="{00000000-0008-0000-0F00-0000FA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a:extLst>
            <a:ext uri="{FF2B5EF4-FFF2-40B4-BE49-F238E27FC236}">
              <a16:creationId xmlns:a16="http://schemas.microsoft.com/office/drawing/2014/main" xmlns="" id="{00000000-0008-0000-0F00-0000FB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8" name="テキスト ボックス 507">
          <a:extLst>
            <a:ext uri="{FF2B5EF4-FFF2-40B4-BE49-F238E27FC236}">
              <a16:creationId xmlns:a16="http://schemas.microsoft.com/office/drawing/2014/main" xmlns="" id="{00000000-0008-0000-0F00-0000FC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a:extLst>
            <a:ext uri="{FF2B5EF4-FFF2-40B4-BE49-F238E27FC236}">
              <a16:creationId xmlns:a16="http://schemas.microsoft.com/office/drawing/2014/main" xmlns="" id="{00000000-0008-0000-0F00-0000FD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a:extLst>
            <a:ext uri="{FF2B5EF4-FFF2-40B4-BE49-F238E27FC236}">
              <a16:creationId xmlns:a16="http://schemas.microsoft.com/office/drawing/2014/main" xmlns="" id="{00000000-0008-0000-0F00-0000FE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a:extLst>
            <a:ext uri="{FF2B5EF4-FFF2-40B4-BE49-F238E27FC236}">
              <a16:creationId xmlns:a16="http://schemas.microsoft.com/office/drawing/2014/main" xmlns="" id="{00000000-0008-0000-0F00-0000FF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2" name="テキスト ボックス 511">
          <a:extLst>
            <a:ext uri="{FF2B5EF4-FFF2-40B4-BE49-F238E27FC236}">
              <a16:creationId xmlns:a16="http://schemas.microsoft.com/office/drawing/2014/main" xmlns="" id="{00000000-0008-0000-0F00-00000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a:extLst>
            <a:ext uri="{FF2B5EF4-FFF2-40B4-BE49-F238E27FC236}">
              <a16:creationId xmlns:a16="http://schemas.microsoft.com/office/drawing/2014/main" xmlns="" id="{00000000-0008-0000-0F00-00000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4" name="テキスト ボックス 513">
          <a:extLst>
            <a:ext uri="{FF2B5EF4-FFF2-40B4-BE49-F238E27FC236}">
              <a16:creationId xmlns:a16="http://schemas.microsoft.com/office/drawing/2014/main" xmlns="" id="{00000000-0008-0000-0F00-00000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a:extLst>
            <a:ext uri="{FF2B5EF4-FFF2-40B4-BE49-F238E27FC236}">
              <a16:creationId xmlns:a16="http://schemas.microsoft.com/office/drawing/2014/main" xmlns="" id="{00000000-0008-0000-0F00-00000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a:extLst>
            <a:ext uri="{FF2B5EF4-FFF2-40B4-BE49-F238E27FC236}">
              <a16:creationId xmlns:a16="http://schemas.microsoft.com/office/drawing/2014/main" xmlns="" id="{00000000-0008-0000-0F00-00000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保健センター・保健所】&#10;一人当たり面積グラフ枠">
          <a:extLst>
            <a:ext uri="{FF2B5EF4-FFF2-40B4-BE49-F238E27FC236}">
              <a16:creationId xmlns:a16="http://schemas.microsoft.com/office/drawing/2014/main" xmlns="" id="{00000000-0008-0000-0F00-00000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518" name="直線コネクタ 517">
          <a:extLst>
            <a:ext uri="{FF2B5EF4-FFF2-40B4-BE49-F238E27FC236}">
              <a16:creationId xmlns:a16="http://schemas.microsoft.com/office/drawing/2014/main" xmlns="" id="{00000000-0008-0000-0F00-000006020000}"/>
            </a:ext>
          </a:extLst>
        </xdr:cNvPr>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519" name="【保健センター・保健所】&#10;一人当たり面積最小値テキスト">
          <a:extLst>
            <a:ext uri="{FF2B5EF4-FFF2-40B4-BE49-F238E27FC236}">
              <a16:creationId xmlns:a16="http://schemas.microsoft.com/office/drawing/2014/main" xmlns="" id="{00000000-0008-0000-0F00-000007020000}"/>
            </a:ext>
          </a:extLst>
        </xdr:cNvPr>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520" name="直線コネクタ 519">
          <a:extLst>
            <a:ext uri="{FF2B5EF4-FFF2-40B4-BE49-F238E27FC236}">
              <a16:creationId xmlns:a16="http://schemas.microsoft.com/office/drawing/2014/main" xmlns="" id="{00000000-0008-0000-0F00-000008020000}"/>
            </a:ext>
          </a:extLst>
        </xdr:cNvPr>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521" name="【保健センター・保健所】&#10;一人当たり面積最大値テキスト">
          <a:extLst>
            <a:ext uri="{FF2B5EF4-FFF2-40B4-BE49-F238E27FC236}">
              <a16:creationId xmlns:a16="http://schemas.microsoft.com/office/drawing/2014/main" xmlns="" id="{00000000-0008-0000-0F00-000009020000}"/>
            </a:ext>
          </a:extLst>
        </xdr:cNvPr>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522" name="直線コネクタ 521">
          <a:extLst>
            <a:ext uri="{FF2B5EF4-FFF2-40B4-BE49-F238E27FC236}">
              <a16:creationId xmlns:a16="http://schemas.microsoft.com/office/drawing/2014/main" xmlns="" id="{00000000-0008-0000-0F00-00000A020000}"/>
            </a:ext>
          </a:extLst>
        </xdr:cNvPr>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23512</xdr:rowOff>
    </xdr:from>
    <xdr:ext cx="469744" cy="259045"/>
    <xdr:sp macro="" textlink="">
      <xdr:nvSpPr>
        <xdr:cNvPr id="523" name="【保健センター・保健所】&#10;一人当たり面積平均値テキスト">
          <a:extLst>
            <a:ext uri="{FF2B5EF4-FFF2-40B4-BE49-F238E27FC236}">
              <a16:creationId xmlns:a16="http://schemas.microsoft.com/office/drawing/2014/main" xmlns="" id="{00000000-0008-0000-0F00-00000B020000}"/>
            </a:ext>
          </a:extLst>
        </xdr:cNvPr>
        <xdr:cNvSpPr txBox="1"/>
      </xdr:nvSpPr>
      <xdr:spPr>
        <a:xfrm>
          <a:off x="22199600" y="10653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524" name="フローチャート: 判断 523">
          <a:extLst>
            <a:ext uri="{FF2B5EF4-FFF2-40B4-BE49-F238E27FC236}">
              <a16:creationId xmlns:a16="http://schemas.microsoft.com/office/drawing/2014/main" xmlns="" id="{00000000-0008-0000-0F00-00000C020000}"/>
            </a:ext>
          </a:extLst>
        </xdr:cNvPr>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525" name="フローチャート: 判断 524">
          <a:extLst>
            <a:ext uri="{FF2B5EF4-FFF2-40B4-BE49-F238E27FC236}">
              <a16:creationId xmlns:a16="http://schemas.microsoft.com/office/drawing/2014/main" xmlns="" id="{00000000-0008-0000-0F00-00000D020000}"/>
            </a:ext>
          </a:extLst>
        </xdr:cNvPr>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16637</xdr:rowOff>
    </xdr:from>
    <xdr:to>
      <xdr:col>107</xdr:col>
      <xdr:colOff>101600</xdr:colOff>
      <xdr:row>63</xdr:row>
      <xdr:rowOff>118237</xdr:rowOff>
    </xdr:to>
    <xdr:sp macro="" textlink="">
      <xdr:nvSpPr>
        <xdr:cNvPr id="526" name="フローチャート: 判断 525">
          <a:extLst>
            <a:ext uri="{FF2B5EF4-FFF2-40B4-BE49-F238E27FC236}">
              <a16:creationId xmlns:a16="http://schemas.microsoft.com/office/drawing/2014/main" xmlns="" id="{00000000-0008-0000-0F00-00000E020000}"/>
            </a:ext>
          </a:extLst>
        </xdr:cNvPr>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84455</xdr:rowOff>
    </xdr:from>
    <xdr:to>
      <xdr:col>102</xdr:col>
      <xdr:colOff>165100</xdr:colOff>
      <xdr:row>64</xdr:row>
      <xdr:rowOff>14605</xdr:rowOff>
    </xdr:to>
    <xdr:sp macro="" textlink="">
      <xdr:nvSpPr>
        <xdr:cNvPr id="527" name="フローチャート: 判断 526">
          <a:extLst>
            <a:ext uri="{FF2B5EF4-FFF2-40B4-BE49-F238E27FC236}">
              <a16:creationId xmlns:a16="http://schemas.microsoft.com/office/drawing/2014/main" xmlns="" id="{00000000-0008-0000-0F00-00000F020000}"/>
            </a:ext>
          </a:extLst>
        </xdr:cNvPr>
        <xdr:cNvSpPr/>
      </xdr:nvSpPr>
      <xdr:spPr>
        <a:xfrm>
          <a:off x="19494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xmlns="" id="{00000000-0008-0000-0F00-00001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xmlns="" id="{00000000-0008-0000-0F00-00001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xmlns="" id="{00000000-0008-0000-0F00-00001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xmlns="" id="{00000000-0008-0000-0F00-00001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xmlns="" id="{00000000-0008-0000-0F00-00001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113411</xdr:rowOff>
    </xdr:from>
    <xdr:to>
      <xdr:col>116</xdr:col>
      <xdr:colOff>114300</xdr:colOff>
      <xdr:row>64</xdr:row>
      <xdr:rowOff>43561</xdr:rowOff>
    </xdr:to>
    <xdr:sp macro="" textlink="">
      <xdr:nvSpPr>
        <xdr:cNvPr id="533" name="楕円 532">
          <a:extLst>
            <a:ext uri="{FF2B5EF4-FFF2-40B4-BE49-F238E27FC236}">
              <a16:creationId xmlns:a16="http://schemas.microsoft.com/office/drawing/2014/main" xmlns="" id="{00000000-0008-0000-0F00-000015020000}"/>
            </a:ext>
          </a:extLst>
        </xdr:cNvPr>
        <xdr:cNvSpPr/>
      </xdr:nvSpPr>
      <xdr:spPr>
        <a:xfrm>
          <a:off x="22110700" y="109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28338</xdr:rowOff>
    </xdr:from>
    <xdr:ext cx="469744" cy="259045"/>
    <xdr:sp macro="" textlink="">
      <xdr:nvSpPr>
        <xdr:cNvPr id="534" name="【保健センター・保健所】&#10;一人当たり面積該当値テキスト">
          <a:extLst>
            <a:ext uri="{FF2B5EF4-FFF2-40B4-BE49-F238E27FC236}">
              <a16:creationId xmlns:a16="http://schemas.microsoft.com/office/drawing/2014/main" xmlns="" id="{00000000-0008-0000-0F00-000016020000}"/>
            </a:ext>
          </a:extLst>
        </xdr:cNvPr>
        <xdr:cNvSpPr txBox="1"/>
      </xdr:nvSpPr>
      <xdr:spPr>
        <a:xfrm>
          <a:off x="22199600" y="108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115697</xdr:rowOff>
    </xdr:from>
    <xdr:to>
      <xdr:col>112</xdr:col>
      <xdr:colOff>38100</xdr:colOff>
      <xdr:row>64</xdr:row>
      <xdr:rowOff>45847</xdr:rowOff>
    </xdr:to>
    <xdr:sp macro="" textlink="">
      <xdr:nvSpPr>
        <xdr:cNvPr id="535" name="楕円 534">
          <a:extLst>
            <a:ext uri="{FF2B5EF4-FFF2-40B4-BE49-F238E27FC236}">
              <a16:creationId xmlns:a16="http://schemas.microsoft.com/office/drawing/2014/main" xmlns="" id="{00000000-0008-0000-0F00-000017020000}"/>
            </a:ext>
          </a:extLst>
        </xdr:cNvPr>
        <xdr:cNvSpPr/>
      </xdr:nvSpPr>
      <xdr:spPr>
        <a:xfrm>
          <a:off x="21272500" y="109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164211</xdr:rowOff>
    </xdr:from>
    <xdr:to>
      <xdr:col>116</xdr:col>
      <xdr:colOff>63500</xdr:colOff>
      <xdr:row>63</xdr:row>
      <xdr:rowOff>166497</xdr:rowOff>
    </xdr:to>
    <xdr:cxnSp macro="">
      <xdr:nvCxnSpPr>
        <xdr:cNvPr id="536" name="直線コネクタ 535">
          <a:extLst>
            <a:ext uri="{FF2B5EF4-FFF2-40B4-BE49-F238E27FC236}">
              <a16:creationId xmlns:a16="http://schemas.microsoft.com/office/drawing/2014/main" xmlns="" id="{00000000-0008-0000-0F00-000018020000}"/>
            </a:ext>
          </a:extLst>
        </xdr:cNvPr>
        <xdr:cNvCxnSpPr/>
      </xdr:nvCxnSpPr>
      <xdr:spPr>
        <a:xfrm flipV="1">
          <a:off x="21323300" y="1096556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117983</xdr:rowOff>
    </xdr:from>
    <xdr:to>
      <xdr:col>107</xdr:col>
      <xdr:colOff>101600</xdr:colOff>
      <xdr:row>64</xdr:row>
      <xdr:rowOff>48133</xdr:rowOff>
    </xdr:to>
    <xdr:sp macro="" textlink="">
      <xdr:nvSpPr>
        <xdr:cNvPr id="537" name="楕円 536">
          <a:extLst>
            <a:ext uri="{FF2B5EF4-FFF2-40B4-BE49-F238E27FC236}">
              <a16:creationId xmlns:a16="http://schemas.microsoft.com/office/drawing/2014/main" xmlns="" id="{00000000-0008-0000-0F00-000019020000}"/>
            </a:ext>
          </a:extLst>
        </xdr:cNvPr>
        <xdr:cNvSpPr/>
      </xdr:nvSpPr>
      <xdr:spPr>
        <a:xfrm>
          <a:off x="20383500" y="109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166497</xdr:rowOff>
    </xdr:from>
    <xdr:to>
      <xdr:col>111</xdr:col>
      <xdr:colOff>177800</xdr:colOff>
      <xdr:row>63</xdr:row>
      <xdr:rowOff>168783</xdr:rowOff>
    </xdr:to>
    <xdr:cxnSp macro="">
      <xdr:nvCxnSpPr>
        <xdr:cNvPr id="538" name="直線コネクタ 537">
          <a:extLst>
            <a:ext uri="{FF2B5EF4-FFF2-40B4-BE49-F238E27FC236}">
              <a16:creationId xmlns:a16="http://schemas.microsoft.com/office/drawing/2014/main" xmlns="" id="{00000000-0008-0000-0F00-00001A020000}"/>
            </a:ext>
          </a:extLst>
        </xdr:cNvPr>
        <xdr:cNvCxnSpPr/>
      </xdr:nvCxnSpPr>
      <xdr:spPr>
        <a:xfrm flipV="1">
          <a:off x="20434300" y="1096784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121048</xdr:rowOff>
    </xdr:from>
    <xdr:ext cx="469744" cy="259045"/>
    <xdr:sp macro="" textlink="">
      <xdr:nvSpPr>
        <xdr:cNvPr id="539" name="n_1aveValue【保健センター・保健所】&#10;一人当たり面積">
          <a:extLst>
            <a:ext uri="{FF2B5EF4-FFF2-40B4-BE49-F238E27FC236}">
              <a16:creationId xmlns:a16="http://schemas.microsoft.com/office/drawing/2014/main" xmlns="" id="{00000000-0008-0000-0F00-00001B020000}"/>
            </a:ext>
          </a:extLst>
        </xdr:cNvPr>
        <xdr:cNvSpPr txBox="1"/>
      </xdr:nvSpPr>
      <xdr:spPr>
        <a:xfrm>
          <a:off x="210757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134764</xdr:rowOff>
    </xdr:from>
    <xdr:ext cx="469744" cy="259045"/>
    <xdr:sp macro="" textlink="">
      <xdr:nvSpPr>
        <xdr:cNvPr id="540" name="n_2aveValue【保健センター・保健所】&#10;一人当たり面積">
          <a:extLst>
            <a:ext uri="{FF2B5EF4-FFF2-40B4-BE49-F238E27FC236}">
              <a16:creationId xmlns:a16="http://schemas.microsoft.com/office/drawing/2014/main" xmlns="" id="{00000000-0008-0000-0F00-00001C020000}"/>
            </a:ext>
          </a:extLst>
        </xdr:cNvPr>
        <xdr:cNvSpPr txBox="1"/>
      </xdr:nvSpPr>
      <xdr:spPr>
        <a:xfrm>
          <a:off x="20199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31132</xdr:rowOff>
    </xdr:from>
    <xdr:ext cx="469744" cy="259045"/>
    <xdr:sp macro="" textlink="">
      <xdr:nvSpPr>
        <xdr:cNvPr id="541" name="n_3aveValue【保健センター・保健所】&#10;一人当たり面積">
          <a:extLst>
            <a:ext uri="{FF2B5EF4-FFF2-40B4-BE49-F238E27FC236}">
              <a16:creationId xmlns:a16="http://schemas.microsoft.com/office/drawing/2014/main" xmlns="" id="{00000000-0008-0000-0F00-00001D020000}"/>
            </a:ext>
          </a:extLst>
        </xdr:cNvPr>
        <xdr:cNvSpPr txBox="1"/>
      </xdr:nvSpPr>
      <xdr:spPr>
        <a:xfrm>
          <a:off x="19310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36974</xdr:rowOff>
    </xdr:from>
    <xdr:ext cx="469744" cy="259045"/>
    <xdr:sp macro="" textlink="">
      <xdr:nvSpPr>
        <xdr:cNvPr id="542" name="n_1mainValue【保健センター・保健所】&#10;一人当たり面積">
          <a:extLst>
            <a:ext uri="{FF2B5EF4-FFF2-40B4-BE49-F238E27FC236}">
              <a16:creationId xmlns:a16="http://schemas.microsoft.com/office/drawing/2014/main" xmlns="" id="{00000000-0008-0000-0F00-00001E020000}"/>
            </a:ext>
          </a:extLst>
        </xdr:cNvPr>
        <xdr:cNvSpPr txBox="1"/>
      </xdr:nvSpPr>
      <xdr:spPr>
        <a:xfrm>
          <a:off x="21075727" y="1100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39260</xdr:rowOff>
    </xdr:from>
    <xdr:ext cx="469744" cy="259045"/>
    <xdr:sp macro="" textlink="">
      <xdr:nvSpPr>
        <xdr:cNvPr id="543" name="n_2mainValue【保健センター・保健所】&#10;一人当たり面積">
          <a:extLst>
            <a:ext uri="{FF2B5EF4-FFF2-40B4-BE49-F238E27FC236}">
              <a16:creationId xmlns:a16="http://schemas.microsoft.com/office/drawing/2014/main" xmlns="" id="{00000000-0008-0000-0F00-00001F020000}"/>
            </a:ext>
          </a:extLst>
        </xdr:cNvPr>
        <xdr:cNvSpPr txBox="1"/>
      </xdr:nvSpPr>
      <xdr:spPr>
        <a:xfrm>
          <a:off x="20199427" y="1101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a:extLst>
            <a:ext uri="{FF2B5EF4-FFF2-40B4-BE49-F238E27FC236}">
              <a16:creationId xmlns:a16="http://schemas.microsoft.com/office/drawing/2014/main" xmlns="" id="{00000000-0008-0000-0F00-00002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a:extLst>
            <a:ext uri="{FF2B5EF4-FFF2-40B4-BE49-F238E27FC236}">
              <a16:creationId xmlns:a16="http://schemas.microsoft.com/office/drawing/2014/main" xmlns="" id="{00000000-0008-0000-0F00-00002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a:extLst>
            <a:ext uri="{FF2B5EF4-FFF2-40B4-BE49-F238E27FC236}">
              <a16:creationId xmlns:a16="http://schemas.microsoft.com/office/drawing/2014/main" xmlns="" id="{00000000-0008-0000-0F00-00002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a:extLst>
            <a:ext uri="{FF2B5EF4-FFF2-40B4-BE49-F238E27FC236}">
              <a16:creationId xmlns:a16="http://schemas.microsoft.com/office/drawing/2014/main" xmlns="" id="{00000000-0008-0000-0F00-00002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a:extLst>
            <a:ext uri="{FF2B5EF4-FFF2-40B4-BE49-F238E27FC236}">
              <a16:creationId xmlns:a16="http://schemas.microsoft.com/office/drawing/2014/main" xmlns="" id="{00000000-0008-0000-0F00-00002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a:extLst>
            <a:ext uri="{FF2B5EF4-FFF2-40B4-BE49-F238E27FC236}">
              <a16:creationId xmlns:a16="http://schemas.microsoft.com/office/drawing/2014/main" xmlns="" id="{00000000-0008-0000-0F00-00002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a:extLst>
            <a:ext uri="{FF2B5EF4-FFF2-40B4-BE49-F238E27FC236}">
              <a16:creationId xmlns:a16="http://schemas.microsoft.com/office/drawing/2014/main" xmlns="" id="{00000000-0008-0000-0F00-00002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a:extLst>
            <a:ext uri="{FF2B5EF4-FFF2-40B4-BE49-F238E27FC236}">
              <a16:creationId xmlns:a16="http://schemas.microsoft.com/office/drawing/2014/main" xmlns="" id="{00000000-0008-0000-0F00-00002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a:extLst>
            <a:ext uri="{FF2B5EF4-FFF2-40B4-BE49-F238E27FC236}">
              <a16:creationId xmlns:a16="http://schemas.microsoft.com/office/drawing/2014/main" xmlns="" id="{00000000-0008-0000-0F00-00002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a:extLst>
            <a:ext uri="{FF2B5EF4-FFF2-40B4-BE49-F238E27FC236}">
              <a16:creationId xmlns:a16="http://schemas.microsoft.com/office/drawing/2014/main" xmlns="" id="{00000000-0008-0000-0F00-00002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4" name="直線コネクタ 553">
          <a:extLst>
            <a:ext uri="{FF2B5EF4-FFF2-40B4-BE49-F238E27FC236}">
              <a16:creationId xmlns:a16="http://schemas.microsoft.com/office/drawing/2014/main" xmlns="" id="{00000000-0008-0000-0F00-00002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5" name="テキスト ボックス 554">
          <a:extLst>
            <a:ext uri="{FF2B5EF4-FFF2-40B4-BE49-F238E27FC236}">
              <a16:creationId xmlns:a16="http://schemas.microsoft.com/office/drawing/2014/main" xmlns="" id="{00000000-0008-0000-0F00-00002B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6" name="直線コネクタ 555">
          <a:extLst>
            <a:ext uri="{FF2B5EF4-FFF2-40B4-BE49-F238E27FC236}">
              <a16:creationId xmlns:a16="http://schemas.microsoft.com/office/drawing/2014/main" xmlns="" id="{00000000-0008-0000-0F00-00002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7" name="テキスト ボックス 556">
          <a:extLst>
            <a:ext uri="{FF2B5EF4-FFF2-40B4-BE49-F238E27FC236}">
              <a16:creationId xmlns:a16="http://schemas.microsoft.com/office/drawing/2014/main" xmlns="" id="{00000000-0008-0000-0F00-00002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8" name="直線コネクタ 557">
          <a:extLst>
            <a:ext uri="{FF2B5EF4-FFF2-40B4-BE49-F238E27FC236}">
              <a16:creationId xmlns:a16="http://schemas.microsoft.com/office/drawing/2014/main" xmlns="" id="{00000000-0008-0000-0F00-00002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9" name="テキスト ボックス 558">
          <a:extLst>
            <a:ext uri="{FF2B5EF4-FFF2-40B4-BE49-F238E27FC236}">
              <a16:creationId xmlns:a16="http://schemas.microsoft.com/office/drawing/2014/main" xmlns="" id="{00000000-0008-0000-0F00-00002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0" name="直線コネクタ 559">
          <a:extLst>
            <a:ext uri="{FF2B5EF4-FFF2-40B4-BE49-F238E27FC236}">
              <a16:creationId xmlns:a16="http://schemas.microsoft.com/office/drawing/2014/main" xmlns="" id="{00000000-0008-0000-0F00-00003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1" name="テキスト ボックス 560">
          <a:extLst>
            <a:ext uri="{FF2B5EF4-FFF2-40B4-BE49-F238E27FC236}">
              <a16:creationId xmlns:a16="http://schemas.microsoft.com/office/drawing/2014/main" xmlns="" id="{00000000-0008-0000-0F00-00003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2" name="直線コネクタ 561">
          <a:extLst>
            <a:ext uri="{FF2B5EF4-FFF2-40B4-BE49-F238E27FC236}">
              <a16:creationId xmlns:a16="http://schemas.microsoft.com/office/drawing/2014/main" xmlns="" id="{00000000-0008-0000-0F00-00003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3" name="テキスト ボックス 562">
          <a:extLst>
            <a:ext uri="{FF2B5EF4-FFF2-40B4-BE49-F238E27FC236}">
              <a16:creationId xmlns:a16="http://schemas.microsoft.com/office/drawing/2014/main" xmlns="" id="{00000000-0008-0000-0F00-00003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4" name="直線コネクタ 563">
          <a:extLst>
            <a:ext uri="{FF2B5EF4-FFF2-40B4-BE49-F238E27FC236}">
              <a16:creationId xmlns:a16="http://schemas.microsoft.com/office/drawing/2014/main" xmlns="" id="{00000000-0008-0000-0F00-00003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5" name="テキスト ボックス 564">
          <a:extLst>
            <a:ext uri="{FF2B5EF4-FFF2-40B4-BE49-F238E27FC236}">
              <a16:creationId xmlns:a16="http://schemas.microsoft.com/office/drawing/2014/main" xmlns="" id="{00000000-0008-0000-0F00-000035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a:extLst>
            <a:ext uri="{FF2B5EF4-FFF2-40B4-BE49-F238E27FC236}">
              <a16:creationId xmlns:a16="http://schemas.microsoft.com/office/drawing/2014/main" xmlns="" id="{00000000-0008-0000-0F00-00003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a:extLst>
            <a:ext uri="{FF2B5EF4-FFF2-40B4-BE49-F238E27FC236}">
              <a16:creationId xmlns:a16="http://schemas.microsoft.com/office/drawing/2014/main" xmlns="" id="{00000000-0008-0000-0F00-00003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消防施設】&#10;有形固定資産減価償却率グラフ枠">
          <a:extLst>
            <a:ext uri="{FF2B5EF4-FFF2-40B4-BE49-F238E27FC236}">
              <a16:creationId xmlns:a16="http://schemas.microsoft.com/office/drawing/2014/main" xmlns="" id="{00000000-0008-0000-0F00-00003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569" name="直線コネクタ 568">
          <a:extLst>
            <a:ext uri="{FF2B5EF4-FFF2-40B4-BE49-F238E27FC236}">
              <a16:creationId xmlns:a16="http://schemas.microsoft.com/office/drawing/2014/main" xmlns="" id="{00000000-0008-0000-0F00-000039020000}"/>
            </a:ext>
          </a:extLst>
        </xdr:cNvPr>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70" name="【消防施設】&#10;有形固定資産減価償却率最小値テキスト">
          <a:extLst>
            <a:ext uri="{FF2B5EF4-FFF2-40B4-BE49-F238E27FC236}">
              <a16:creationId xmlns:a16="http://schemas.microsoft.com/office/drawing/2014/main" xmlns="" id="{00000000-0008-0000-0F00-00003A020000}"/>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71" name="直線コネクタ 570">
          <a:extLst>
            <a:ext uri="{FF2B5EF4-FFF2-40B4-BE49-F238E27FC236}">
              <a16:creationId xmlns:a16="http://schemas.microsoft.com/office/drawing/2014/main" xmlns="" id="{00000000-0008-0000-0F00-00003B020000}"/>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2" name="【消防施設】&#10;有形固定資産減価償却率最大値テキスト">
          <a:extLst>
            <a:ext uri="{FF2B5EF4-FFF2-40B4-BE49-F238E27FC236}">
              <a16:creationId xmlns:a16="http://schemas.microsoft.com/office/drawing/2014/main" xmlns="" id="{00000000-0008-0000-0F00-00003C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3" name="直線コネクタ 572">
          <a:extLst>
            <a:ext uri="{FF2B5EF4-FFF2-40B4-BE49-F238E27FC236}">
              <a16:creationId xmlns:a16="http://schemas.microsoft.com/office/drawing/2014/main" xmlns="" id="{00000000-0008-0000-0F00-00003D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155501</xdr:rowOff>
    </xdr:from>
    <xdr:ext cx="405111" cy="259045"/>
    <xdr:sp macro="" textlink="">
      <xdr:nvSpPr>
        <xdr:cNvPr id="574" name="【消防施設】&#10;有形固定資産減価償却率平均値テキスト">
          <a:extLst>
            <a:ext uri="{FF2B5EF4-FFF2-40B4-BE49-F238E27FC236}">
              <a16:creationId xmlns:a16="http://schemas.microsoft.com/office/drawing/2014/main" xmlns="" id="{00000000-0008-0000-0F00-00003E020000}"/>
            </a:ext>
          </a:extLst>
        </xdr:cNvPr>
        <xdr:cNvSpPr txBox="1"/>
      </xdr:nvSpPr>
      <xdr:spPr>
        <a:xfrm>
          <a:off x="16357600" y="1370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575" name="フローチャート: 判断 574">
          <a:extLst>
            <a:ext uri="{FF2B5EF4-FFF2-40B4-BE49-F238E27FC236}">
              <a16:creationId xmlns:a16="http://schemas.microsoft.com/office/drawing/2014/main" xmlns="" id="{00000000-0008-0000-0F00-00003F020000}"/>
            </a:ext>
          </a:extLst>
        </xdr:cNvPr>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576" name="フローチャート: 判断 575">
          <a:extLst>
            <a:ext uri="{FF2B5EF4-FFF2-40B4-BE49-F238E27FC236}">
              <a16:creationId xmlns:a16="http://schemas.microsoft.com/office/drawing/2014/main" xmlns="" id="{00000000-0008-0000-0F00-000040020000}"/>
            </a:ext>
          </a:extLst>
        </xdr:cNvPr>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127726</xdr:rowOff>
    </xdr:from>
    <xdr:to>
      <xdr:col>76</xdr:col>
      <xdr:colOff>165100</xdr:colOff>
      <xdr:row>81</xdr:row>
      <xdr:rowOff>57876</xdr:rowOff>
    </xdr:to>
    <xdr:sp macro="" textlink="">
      <xdr:nvSpPr>
        <xdr:cNvPr id="577" name="フローチャート: 判断 576">
          <a:extLst>
            <a:ext uri="{FF2B5EF4-FFF2-40B4-BE49-F238E27FC236}">
              <a16:creationId xmlns:a16="http://schemas.microsoft.com/office/drawing/2014/main" xmlns="" id="{00000000-0008-0000-0F00-000041020000}"/>
            </a:ext>
          </a:extLst>
        </xdr:cNvPr>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90170</xdr:rowOff>
    </xdr:from>
    <xdr:to>
      <xdr:col>72</xdr:col>
      <xdr:colOff>38100</xdr:colOff>
      <xdr:row>81</xdr:row>
      <xdr:rowOff>20320</xdr:rowOff>
    </xdr:to>
    <xdr:sp macro="" textlink="">
      <xdr:nvSpPr>
        <xdr:cNvPr id="578" name="フローチャート: 判断 577">
          <a:extLst>
            <a:ext uri="{FF2B5EF4-FFF2-40B4-BE49-F238E27FC236}">
              <a16:creationId xmlns:a16="http://schemas.microsoft.com/office/drawing/2014/main" xmlns="" id="{00000000-0008-0000-0F00-000042020000}"/>
            </a:ext>
          </a:extLst>
        </xdr:cNvPr>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xmlns="" id="{00000000-0008-0000-0F00-00004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xmlns="" id="{00000000-0008-0000-0F00-00004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xmlns="" id="{00000000-0008-0000-0F00-00004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xmlns="" id="{00000000-0008-0000-0F00-00004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xmlns="" id="{00000000-0008-0000-0F00-00004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80373</xdr:rowOff>
    </xdr:from>
    <xdr:to>
      <xdr:col>85</xdr:col>
      <xdr:colOff>177800</xdr:colOff>
      <xdr:row>82</xdr:row>
      <xdr:rowOff>10523</xdr:rowOff>
    </xdr:to>
    <xdr:sp macro="" textlink="">
      <xdr:nvSpPr>
        <xdr:cNvPr id="584" name="楕円 583">
          <a:extLst>
            <a:ext uri="{FF2B5EF4-FFF2-40B4-BE49-F238E27FC236}">
              <a16:creationId xmlns:a16="http://schemas.microsoft.com/office/drawing/2014/main" xmlns="" id="{00000000-0008-0000-0F00-000048020000}"/>
            </a:ext>
          </a:extLst>
        </xdr:cNvPr>
        <xdr:cNvSpPr/>
      </xdr:nvSpPr>
      <xdr:spPr>
        <a:xfrm>
          <a:off x="162687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58800</xdr:rowOff>
    </xdr:from>
    <xdr:ext cx="405111" cy="259045"/>
    <xdr:sp macro="" textlink="">
      <xdr:nvSpPr>
        <xdr:cNvPr id="585" name="【消防施設】&#10;有形固定資産減価償却率該当値テキスト">
          <a:extLst>
            <a:ext uri="{FF2B5EF4-FFF2-40B4-BE49-F238E27FC236}">
              <a16:creationId xmlns:a16="http://schemas.microsoft.com/office/drawing/2014/main" xmlns="" id="{00000000-0008-0000-0F00-000049020000}"/>
            </a:ext>
          </a:extLst>
        </xdr:cNvPr>
        <xdr:cNvSpPr txBox="1"/>
      </xdr:nvSpPr>
      <xdr:spPr>
        <a:xfrm>
          <a:off x="16357600" y="1394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126093</xdr:rowOff>
    </xdr:from>
    <xdr:to>
      <xdr:col>81</xdr:col>
      <xdr:colOff>101600</xdr:colOff>
      <xdr:row>82</xdr:row>
      <xdr:rowOff>56243</xdr:rowOff>
    </xdr:to>
    <xdr:sp macro="" textlink="">
      <xdr:nvSpPr>
        <xdr:cNvPr id="586" name="楕円 585">
          <a:extLst>
            <a:ext uri="{FF2B5EF4-FFF2-40B4-BE49-F238E27FC236}">
              <a16:creationId xmlns:a16="http://schemas.microsoft.com/office/drawing/2014/main" xmlns="" id="{00000000-0008-0000-0F00-00004A020000}"/>
            </a:ext>
          </a:extLst>
        </xdr:cNvPr>
        <xdr:cNvSpPr/>
      </xdr:nvSpPr>
      <xdr:spPr>
        <a:xfrm>
          <a:off x="15430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131173</xdr:rowOff>
    </xdr:from>
    <xdr:to>
      <xdr:col>85</xdr:col>
      <xdr:colOff>127000</xdr:colOff>
      <xdr:row>82</xdr:row>
      <xdr:rowOff>5443</xdr:rowOff>
    </xdr:to>
    <xdr:cxnSp macro="">
      <xdr:nvCxnSpPr>
        <xdr:cNvPr id="587" name="直線コネクタ 586">
          <a:extLst>
            <a:ext uri="{FF2B5EF4-FFF2-40B4-BE49-F238E27FC236}">
              <a16:creationId xmlns:a16="http://schemas.microsoft.com/office/drawing/2014/main" xmlns="" id="{00000000-0008-0000-0F00-00004B020000}"/>
            </a:ext>
          </a:extLst>
        </xdr:cNvPr>
        <xdr:cNvCxnSpPr/>
      </xdr:nvCxnSpPr>
      <xdr:spPr>
        <a:xfrm flipV="1">
          <a:off x="15481300" y="140186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363</xdr:rowOff>
    </xdr:from>
    <xdr:to>
      <xdr:col>76</xdr:col>
      <xdr:colOff>165100</xdr:colOff>
      <xdr:row>82</xdr:row>
      <xdr:rowOff>101963</xdr:rowOff>
    </xdr:to>
    <xdr:sp macro="" textlink="">
      <xdr:nvSpPr>
        <xdr:cNvPr id="588" name="楕円 587">
          <a:extLst>
            <a:ext uri="{FF2B5EF4-FFF2-40B4-BE49-F238E27FC236}">
              <a16:creationId xmlns:a16="http://schemas.microsoft.com/office/drawing/2014/main" xmlns="" id="{00000000-0008-0000-0F00-00004C020000}"/>
            </a:ext>
          </a:extLst>
        </xdr:cNvPr>
        <xdr:cNvSpPr/>
      </xdr:nvSpPr>
      <xdr:spPr>
        <a:xfrm>
          <a:off x="14541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5443</xdr:rowOff>
    </xdr:from>
    <xdr:to>
      <xdr:col>81</xdr:col>
      <xdr:colOff>50800</xdr:colOff>
      <xdr:row>82</xdr:row>
      <xdr:rowOff>51163</xdr:rowOff>
    </xdr:to>
    <xdr:cxnSp macro="">
      <xdr:nvCxnSpPr>
        <xdr:cNvPr id="589" name="直線コネクタ 588">
          <a:extLst>
            <a:ext uri="{FF2B5EF4-FFF2-40B4-BE49-F238E27FC236}">
              <a16:creationId xmlns:a16="http://schemas.microsoft.com/office/drawing/2014/main" xmlns="" id="{00000000-0008-0000-0F00-00004D020000}"/>
            </a:ext>
          </a:extLst>
        </xdr:cNvPr>
        <xdr:cNvCxnSpPr/>
      </xdr:nvCxnSpPr>
      <xdr:spPr>
        <a:xfrm flipV="1">
          <a:off x="14592300" y="140643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89098</xdr:rowOff>
    </xdr:from>
    <xdr:ext cx="405111" cy="259045"/>
    <xdr:sp macro="" textlink="">
      <xdr:nvSpPr>
        <xdr:cNvPr id="590" name="n_1aveValue【消防施設】&#10;有形固定資産減価償却率">
          <a:extLst>
            <a:ext uri="{FF2B5EF4-FFF2-40B4-BE49-F238E27FC236}">
              <a16:creationId xmlns:a16="http://schemas.microsoft.com/office/drawing/2014/main" xmlns="" id="{00000000-0008-0000-0F00-00004E020000}"/>
            </a:ext>
          </a:extLst>
        </xdr:cNvPr>
        <xdr:cNvSpPr txBox="1"/>
      </xdr:nvSpPr>
      <xdr:spPr>
        <a:xfrm>
          <a:off x="152660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74403</xdr:rowOff>
    </xdr:from>
    <xdr:ext cx="405111" cy="259045"/>
    <xdr:sp macro="" textlink="">
      <xdr:nvSpPr>
        <xdr:cNvPr id="591" name="n_2aveValue【消防施設】&#10;有形固定資産減価償却率">
          <a:extLst>
            <a:ext uri="{FF2B5EF4-FFF2-40B4-BE49-F238E27FC236}">
              <a16:creationId xmlns:a16="http://schemas.microsoft.com/office/drawing/2014/main" xmlns="" id="{00000000-0008-0000-0F00-00004F020000}"/>
            </a:ext>
          </a:extLst>
        </xdr:cNvPr>
        <xdr:cNvSpPr txBox="1"/>
      </xdr:nvSpPr>
      <xdr:spPr>
        <a:xfrm>
          <a:off x="14389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36847</xdr:rowOff>
    </xdr:from>
    <xdr:ext cx="405111" cy="259045"/>
    <xdr:sp macro="" textlink="">
      <xdr:nvSpPr>
        <xdr:cNvPr id="592" name="n_3aveValue【消防施設】&#10;有形固定資産減価償却率">
          <a:extLst>
            <a:ext uri="{FF2B5EF4-FFF2-40B4-BE49-F238E27FC236}">
              <a16:creationId xmlns:a16="http://schemas.microsoft.com/office/drawing/2014/main" xmlns="" id="{00000000-0008-0000-0F00-000050020000}"/>
            </a:ext>
          </a:extLst>
        </xdr:cNvPr>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47370</xdr:rowOff>
    </xdr:from>
    <xdr:ext cx="405111" cy="259045"/>
    <xdr:sp macro="" textlink="">
      <xdr:nvSpPr>
        <xdr:cNvPr id="593" name="n_1mainValue【消防施設】&#10;有形固定資産減価償却率">
          <a:extLst>
            <a:ext uri="{FF2B5EF4-FFF2-40B4-BE49-F238E27FC236}">
              <a16:creationId xmlns:a16="http://schemas.microsoft.com/office/drawing/2014/main" xmlns="" id="{00000000-0008-0000-0F00-000051020000}"/>
            </a:ext>
          </a:extLst>
        </xdr:cNvPr>
        <xdr:cNvSpPr txBox="1"/>
      </xdr:nvSpPr>
      <xdr:spPr>
        <a:xfrm>
          <a:off x="15266044" y="1410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93090</xdr:rowOff>
    </xdr:from>
    <xdr:ext cx="405111" cy="259045"/>
    <xdr:sp macro="" textlink="">
      <xdr:nvSpPr>
        <xdr:cNvPr id="594" name="n_2mainValue【消防施設】&#10;有形固定資産減価償却率">
          <a:extLst>
            <a:ext uri="{FF2B5EF4-FFF2-40B4-BE49-F238E27FC236}">
              <a16:creationId xmlns:a16="http://schemas.microsoft.com/office/drawing/2014/main" xmlns="" id="{00000000-0008-0000-0F00-000052020000}"/>
            </a:ext>
          </a:extLst>
        </xdr:cNvPr>
        <xdr:cNvSpPr txBox="1"/>
      </xdr:nvSpPr>
      <xdr:spPr>
        <a:xfrm>
          <a:off x="143897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a:extLst>
            <a:ext uri="{FF2B5EF4-FFF2-40B4-BE49-F238E27FC236}">
              <a16:creationId xmlns:a16="http://schemas.microsoft.com/office/drawing/2014/main" xmlns="" id="{00000000-0008-0000-0F00-00005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a:extLst>
            <a:ext uri="{FF2B5EF4-FFF2-40B4-BE49-F238E27FC236}">
              <a16:creationId xmlns:a16="http://schemas.microsoft.com/office/drawing/2014/main" xmlns="" id="{00000000-0008-0000-0F00-00005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a:extLst>
            <a:ext uri="{FF2B5EF4-FFF2-40B4-BE49-F238E27FC236}">
              <a16:creationId xmlns:a16="http://schemas.microsoft.com/office/drawing/2014/main" xmlns="" id="{00000000-0008-0000-0F00-00005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a:extLst>
            <a:ext uri="{FF2B5EF4-FFF2-40B4-BE49-F238E27FC236}">
              <a16:creationId xmlns:a16="http://schemas.microsoft.com/office/drawing/2014/main" xmlns="" id="{00000000-0008-0000-0F00-00005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a:extLst>
            <a:ext uri="{FF2B5EF4-FFF2-40B4-BE49-F238E27FC236}">
              <a16:creationId xmlns:a16="http://schemas.microsoft.com/office/drawing/2014/main" xmlns="" id="{00000000-0008-0000-0F00-00005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a:extLst>
            <a:ext uri="{FF2B5EF4-FFF2-40B4-BE49-F238E27FC236}">
              <a16:creationId xmlns:a16="http://schemas.microsoft.com/office/drawing/2014/main" xmlns="" id="{00000000-0008-0000-0F00-00005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a:extLst>
            <a:ext uri="{FF2B5EF4-FFF2-40B4-BE49-F238E27FC236}">
              <a16:creationId xmlns:a16="http://schemas.microsoft.com/office/drawing/2014/main" xmlns="" id="{00000000-0008-0000-0F00-00005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a:extLst>
            <a:ext uri="{FF2B5EF4-FFF2-40B4-BE49-F238E27FC236}">
              <a16:creationId xmlns:a16="http://schemas.microsoft.com/office/drawing/2014/main" xmlns="" id="{00000000-0008-0000-0F00-00005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a:extLst>
            <a:ext uri="{FF2B5EF4-FFF2-40B4-BE49-F238E27FC236}">
              <a16:creationId xmlns:a16="http://schemas.microsoft.com/office/drawing/2014/main" xmlns="" id="{00000000-0008-0000-0F00-00005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a:extLst>
            <a:ext uri="{FF2B5EF4-FFF2-40B4-BE49-F238E27FC236}">
              <a16:creationId xmlns:a16="http://schemas.microsoft.com/office/drawing/2014/main" xmlns="" id="{00000000-0008-0000-0F00-00005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5" name="直線コネクタ 604">
          <a:extLst>
            <a:ext uri="{FF2B5EF4-FFF2-40B4-BE49-F238E27FC236}">
              <a16:creationId xmlns:a16="http://schemas.microsoft.com/office/drawing/2014/main" xmlns="" id="{00000000-0008-0000-0F00-00005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6" name="テキスト ボックス 605">
          <a:extLst>
            <a:ext uri="{FF2B5EF4-FFF2-40B4-BE49-F238E27FC236}">
              <a16:creationId xmlns:a16="http://schemas.microsoft.com/office/drawing/2014/main" xmlns="" id="{00000000-0008-0000-0F00-00005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7" name="直線コネクタ 606">
          <a:extLst>
            <a:ext uri="{FF2B5EF4-FFF2-40B4-BE49-F238E27FC236}">
              <a16:creationId xmlns:a16="http://schemas.microsoft.com/office/drawing/2014/main" xmlns="" id="{00000000-0008-0000-0F00-00005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8" name="テキスト ボックス 607">
          <a:extLst>
            <a:ext uri="{FF2B5EF4-FFF2-40B4-BE49-F238E27FC236}">
              <a16:creationId xmlns:a16="http://schemas.microsoft.com/office/drawing/2014/main" xmlns="" id="{00000000-0008-0000-0F00-00006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9" name="直線コネクタ 608">
          <a:extLst>
            <a:ext uri="{FF2B5EF4-FFF2-40B4-BE49-F238E27FC236}">
              <a16:creationId xmlns:a16="http://schemas.microsoft.com/office/drawing/2014/main" xmlns="" id="{00000000-0008-0000-0F00-00006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0" name="テキスト ボックス 609">
          <a:extLst>
            <a:ext uri="{FF2B5EF4-FFF2-40B4-BE49-F238E27FC236}">
              <a16:creationId xmlns:a16="http://schemas.microsoft.com/office/drawing/2014/main" xmlns="" id="{00000000-0008-0000-0F00-00006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1" name="直線コネクタ 610">
          <a:extLst>
            <a:ext uri="{FF2B5EF4-FFF2-40B4-BE49-F238E27FC236}">
              <a16:creationId xmlns:a16="http://schemas.microsoft.com/office/drawing/2014/main" xmlns="" id="{00000000-0008-0000-0F00-00006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2" name="テキスト ボックス 611">
          <a:extLst>
            <a:ext uri="{FF2B5EF4-FFF2-40B4-BE49-F238E27FC236}">
              <a16:creationId xmlns:a16="http://schemas.microsoft.com/office/drawing/2014/main" xmlns="" id="{00000000-0008-0000-0F00-00006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3" name="直線コネクタ 612">
          <a:extLst>
            <a:ext uri="{FF2B5EF4-FFF2-40B4-BE49-F238E27FC236}">
              <a16:creationId xmlns:a16="http://schemas.microsoft.com/office/drawing/2014/main" xmlns="" id="{00000000-0008-0000-0F00-00006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4" name="テキスト ボックス 613">
          <a:extLst>
            <a:ext uri="{FF2B5EF4-FFF2-40B4-BE49-F238E27FC236}">
              <a16:creationId xmlns:a16="http://schemas.microsoft.com/office/drawing/2014/main" xmlns="" id="{00000000-0008-0000-0F00-00006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a:extLst>
            <a:ext uri="{FF2B5EF4-FFF2-40B4-BE49-F238E27FC236}">
              <a16:creationId xmlns:a16="http://schemas.microsoft.com/office/drawing/2014/main" xmlns="" id="{00000000-0008-0000-0F00-00006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16" name="テキスト ボックス 615">
          <a:extLst>
            <a:ext uri="{FF2B5EF4-FFF2-40B4-BE49-F238E27FC236}">
              <a16:creationId xmlns:a16="http://schemas.microsoft.com/office/drawing/2014/main" xmlns="" id="{00000000-0008-0000-0F00-00006802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消防施設】&#10;一人当たり面積グラフ枠">
          <a:extLst>
            <a:ext uri="{FF2B5EF4-FFF2-40B4-BE49-F238E27FC236}">
              <a16:creationId xmlns:a16="http://schemas.microsoft.com/office/drawing/2014/main" xmlns="" id="{00000000-0008-0000-0F00-00006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618" name="直線コネクタ 617">
          <a:extLst>
            <a:ext uri="{FF2B5EF4-FFF2-40B4-BE49-F238E27FC236}">
              <a16:creationId xmlns:a16="http://schemas.microsoft.com/office/drawing/2014/main" xmlns="" id="{00000000-0008-0000-0F00-00006A020000}"/>
            </a:ext>
          </a:extLst>
        </xdr:cNvPr>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619" name="【消防施設】&#10;一人当たり面積最小値テキスト">
          <a:extLst>
            <a:ext uri="{FF2B5EF4-FFF2-40B4-BE49-F238E27FC236}">
              <a16:creationId xmlns:a16="http://schemas.microsoft.com/office/drawing/2014/main" xmlns="" id="{00000000-0008-0000-0F00-00006B020000}"/>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620" name="直線コネクタ 619">
          <a:extLst>
            <a:ext uri="{FF2B5EF4-FFF2-40B4-BE49-F238E27FC236}">
              <a16:creationId xmlns:a16="http://schemas.microsoft.com/office/drawing/2014/main" xmlns="" id="{00000000-0008-0000-0F00-00006C020000}"/>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621" name="【消防施設】&#10;一人当たり面積最大値テキスト">
          <a:extLst>
            <a:ext uri="{FF2B5EF4-FFF2-40B4-BE49-F238E27FC236}">
              <a16:creationId xmlns:a16="http://schemas.microsoft.com/office/drawing/2014/main" xmlns="" id="{00000000-0008-0000-0F00-00006D020000}"/>
            </a:ext>
          </a:extLst>
        </xdr:cNvPr>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622" name="直線コネクタ 621">
          <a:extLst>
            <a:ext uri="{FF2B5EF4-FFF2-40B4-BE49-F238E27FC236}">
              <a16:creationId xmlns:a16="http://schemas.microsoft.com/office/drawing/2014/main" xmlns="" id="{00000000-0008-0000-0F00-00006E020000}"/>
            </a:ext>
          </a:extLst>
        </xdr:cNvPr>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623" name="【消防施設】&#10;一人当たり面積平均値テキスト">
          <a:extLst>
            <a:ext uri="{FF2B5EF4-FFF2-40B4-BE49-F238E27FC236}">
              <a16:creationId xmlns:a16="http://schemas.microsoft.com/office/drawing/2014/main" xmlns="" id="{00000000-0008-0000-0F00-00006F020000}"/>
            </a:ext>
          </a:extLst>
        </xdr:cNvPr>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624" name="フローチャート: 判断 623">
          <a:extLst>
            <a:ext uri="{FF2B5EF4-FFF2-40B4-BE49-F238E27FC236}">
              <a16:creationId xmlns:a16="http://schemas.microsoft.com/office/drawing/2014/main" xmlns="" id="{00000000-0008-0000-0F00-000070020000}"/>
            </a:ext>
          </a:extLst>
        </xdr:cNvPr>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625" name="フローチャート: 判断 624">
          <a:extLst>
            <a:ext uri="{FF2B5EF4-FFF2-40B4-BE49-F238E27FC236}">
              <a16:creationId xmlns:a16="http://schemas.microsoft.com/office/drawing/2014/main" xmlns="" id="{00000000-0008-0000-0F00-000071020000}"/>
            </a:ext>
          </a:extLst>
        </xdr:cNvPr>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18162</xdr:rowOff>
    </xdr:from>
    <xdr:to>
      <xdr:col>107</xdr:col>
      <xdr:colOff>101600</xdr:colOff>
      <xdr:row>86</xdr:row>
      <xdr:rowOff>119762</xdr:rowOff>
    </xdr:to>
    <xdr:sp macro="" textlink="">
      <xdr:nvSpPr>
        <xdr:cNvPr id="626" name="フローチャート: 判断 625">
          <a:extLst>
            <a:ext uri="{FF2B5EF4-FFF2-40B4-BE49-F238E27FC236}">
              <a16:creationId xmlns:a16="http://schemas.microsoft.com/office/drawing/2014/main" xmlns="" id="{00000000-0008-0000-0F00-000072020000}"/>
            </a:ext>
          </a:extLst>
        </xdr:cNvPr>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13970</xdr:rowOff>
    </xdr:from>
    <xdr:to>
      <xdr:col>102</xdr:col>
      <xdr:colOff>165100</xdr:colOff>
      <xdr:row>86</xdr:row>
      <xdr:rowOff>115570</xdr:rowOff>
    </xdr:to>
    <xdr:sp macro="" textlink="">
      <xdr:nvSpPr>
        <xdr:cNvPr id="627" name="フローチャート: 判断 626">
          <a:extLst>
            <a:ext uri="{FF2B5EF4-FFF2-40B4-BE49-F238E27FC236}">
              <a16:creationId xmlns:a16="http://schemas.microsoft.com/office/drawing/2014/main" xmlns="" id="{00000000-0008-0000-0F00-000073020000}"/>
            </a:ext>
          </a:extLst>
        </xdr:cNvPr>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xmlns="" id="{00000000-0008-0000-0F00-00007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xmlns="" id="{00000000-0008-0000-0F00-00007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xmlns="" id="{00000000-0008-0000-0F00-00007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xmlns="" id="{00000000-0008-0000-0F00-00007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xmlns="" id="{00000000-0008-0000-0F00-00007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43878</xdr:rowOff>
    </xdr:from>
    <xdr:to>
      <xdr:col>116</xdr:col>
      <xdr:colOff>114300</xdr:colOff>
      <xdr:row>86</xdr:row>
      <xdr:rowOff>145478</xdr:rowOff>
    </xdr:to>
    <xdr:sp macro="" textlink="">
      <xdr:nvSpPr>
        <xdr:cNvPr id="633" name="楕円 632">
          <a:extLst>
            <a:ext uri="{FF2B5EF4-FFF2-40B4-BE49-F238E27FC236}">
              <a16:creationId xmlns:a16="http://schemas.microsoft.com/office/drawing/2014/main" xmlns="" id="{00000000-0008-0000-0F00-000079020000}"/>
            </a:ext>
          </a:extLst>
        </xdr:cNvPr>
        <xdr:cNvSpPr/>
      </xdr:nvSpPr>
      <xdr:spPr>
        <a:xfrm>
          <a:off x="22110700" y="1478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130255</xdr:rowOff>
    </xdr:from>
    <xdr:ext cx="469744" cy="259045"/>
    <xdr:sp macro="" textlink="">
      <xdr:nvSpPr>
        <xdr:cNvPr id="634" name="【消防施設】&#10;一人当たり面積該当値テキスト">
          <a:extLst>
            <a:ext uri="{FF2B5EF4-FFF2-40B4-BE49-F238E27FC236}">
              <a16:creationId xmlns:a16="http://schemas.microsoft.com/office/drawing/2014/main" xmlns="" id="{00000000-0008-0000-0F00-00007A020000}"/>
            </a:ext>
          </a:extLst>
        </xdr:cNvPr>
        <xdr:cNvSpPr txBox="1"/>
      </xdr:nvSpPr>
      <xdr:spPr>
        <a:xfrm>
          <a:off x="22199600" y="147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635" name="楕円 634">
          <a:extLst>
            <a:ext uri="{FF2B5EF4-FFF2-40B4-BE49-F238E27FC236}">
              <a16:creationId xmlns:a16="http://schemas.microsoft.com/office/drawing/2014/main" xmlns="" id="{00000000-0008-0000-0F00-00007B020000}"/>
            </a:ext>
          </a:extLst>
        </xdr:cNvPr>
        <xdr:cNvSpPr/>
      </xdr:nvSpPr>
      <xdr:spPr>
        <a:xfrm>
          <a:off x="2127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94678</xdr:rowOff>
    </xdr:from>
    <xdr:to>
      <xdr:col>116</xdr:col>
      <xdr:colOff>63500</xdr:colOff>
      <xdr:row>86</xdr:row>
      <xdr:rowOff>95250</xdr:rowOff>
    </xdr:to>
    <xdr:cxnSp macro="">
      <xdr:nvCxnSpPr>
        <xdr:cNvPr id="636" name="直線コネクタ 635">
          <a:extLst>
            <a:ext uri="{FF2B5EF4-FFF2-40B4-BE49-F238E27FC236}">
              <a16:creationId xmlns:a16="http://schemas.microsoft.com/office/drawing/2014/main" xmlns="" id="{00000000-0008-0000-0F00-00007C020000}"/>
            </a:ext>
          </a:extLst>
        </xdr:cNvPr>
        <xdr:cNvCxnSpPr/>
      </xdr:nvCxnSpPr>
      <xdr:spPr>
        <a:xfrm flipV="1">
          <a:off x="21323300" y="14839378"/>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44259</xdr:rowOff>
    </xdr:from>
    <xdr:to>
      <xdr:col>107</xdr:col>
      <xdr:colOff>101600</xdr:colOff>
      <xdr:row>86</xdr:row>
      <xdr:rowOff>145859</xdr:rowOff>
    </xdr:to>
    <xdr:sp macro="" textlink="">
      <xdr:nvSpPr>
        <xdr:cNvPr id="637" name="楕円 636">
          <a:extLst>
            <a:ext uri="{FF2B5EF4-FFF2-40B4-BE49-F238E27FC236}">
              <a16:creationId xmlns:a16="http://schemas.microsoft.com/office/drawing/2014/main" xmlns="" id="{00000000-0008-0000-0F00-00007D020000}"/>
            </a:ext>
          </a:extLst>
        </xdr:cNvPr>
        <xdr:cNvSpPr/>
      </xdr:nvSpPr>
      <xdr:spPr>
        <a:xfrm>
          <a:off x="20383500" y="1478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95059</xdr:rowOff>
    </xdr:from>
    <xdr:to>
      <xdr:col>111</xdr:col>
      <xdr:colOff>177800</xdr:colOff>
      <xdr:row>86</xdr:row>
      <xdr:rowOff>95250</xdr:rowOff>
    </xdr:to>
    <xdr:cxnSp macro="">
      <xdr:nvCxnSpPr>
        <xdr:cNvPr id="638" name="直線コネクタ 637">
          <a:extLst>
            <a:ext uri="{FF2B5EF4-FFF2-40B4-BE49-F238E27FC236}">
              <a16:creationId xmlns:a16="http://schemas.microsoft.com/office/drawing/2014/main" xmlns="" id="{00000000-0008-0000-0F00-00007E020000}"/>
            </a:ext>
          </a:extLst>
        </xdr:cNvPr>
        <xdr:cNvCxnSpPr/>
      </xdr:nvCxnSpPr>
      <xdr:spPr>
        <a:xfrm>
          <a:off x="20434300" y="1483975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82377</xdr:rowOff>
    </xdr:from>
    <xdr:ext cx="469744" cy="259045"/>
    <xdr:sp macro="" textlink="">
      <xdr:nvSpPr>
        <xdr:cNvPr id="639" name="n_1aveValue【消防施設】&#10;一人当たり面積">
          <a:extLst>
            <a:ext uri="{FF2B5EF4-FFF2-40B4-BE49-F238E27FC236}">
              <a16:creationId xmlns:a16="http://schemas.microsoft.com/office/drawing/2014/main" xmlns="" id="{00000000-0008-0000-0F00-00007F020000}"/>
            </a:ext>
          </a:extLst>
        </xdr:cNvPr>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136289</xdr:rowOff>
    </xdr:from>
    <xdr:ext cx="469744" cy="259045"/>
    <xdr:sp macro="" textlink="">
      <xdr:nvSpPr>
        <xdr:cNvPr id="640" name="n_2aveValue【消防施設】&#10;一人当たり面積">
          <a:extLst>
            <a:ext uri="{FF2B5EF4-FFF2-40B4-BE49-F238E27FC236}">
              <a16:creationId xmlns:a16="http://schemas.microsoft.com/office/drawing/2014/main" xmlns="" id="{00000000-0008-0000-0F00-000080020000}"/>
            </a:ext>
          </a:extLst>
        </xdr:cNvPr>
        <xdr:cNvSpPr txBox="1"/>
      </xdr:nvSpPr>
      <xdr:spPr>
        <a:xfrm>
          <a:off x="20199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132097</xdr:rowOff>
    </xdr:from>
    <xdr:ext cx="469744" cy="259045"/>
    <xdr:sp macro="" textlink="">
      <xdr:nvSpPr>
        <xdr:cNvPr id="641" name="n_3aveValue【消防施設】&#10;一人当たり面積">
          <a:extLst>
            <a:ext uri="{FF2B5EF4-FFF2-40B4-BE49-F238E27FC236}">
              <a16:creationId xmlns:a16="http://schemas.microsoft.com/office/drawing/2014/main" xmlns="" id="{00000000-0008-0000-0F00-000081020000}"/>
            </a:ext>
          </a:extLst>
        </xdr:cNvPr>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137177</xdr:rowOff>
    </xdr:from>
    <xdr:ext cx="469744" cy="259045"/>
    <xdr:sp macro="" textlink="">
      <xdr:nvSpPr>
        <xdr:cNvPr id="642" name="n_1mainValue【消防施設】&#10;一人当たり面積">
          <a:extLst>
            <a:ext uri="{FF2B5EF4-FFF2-40B4-BE49-F238E27FC236}">
              <a16:creationId xmlns:a16="http://schemas.microsoft.com/office/drawing/2014/main" xmlns="" id="{00000000-0008-0000-0F00-000082020000}"/>
            </a:ext>
          </a:extLst>
        </xdr:cNvPr>
        <xdr:cNvSpPr txBox="1"/>
      </xdr:nvSpPr>
      <xdr:spPr>
        <a:xfrm>
          <a:off x="21075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136986</xdr:rowOff>
    </xdr:from>
    <xdr:ext cx="469744" cy="259045"/>
    <xdr:sp macro="" textlink="">
      <xdr:nvSpPr>
        <xdr:cNvPr id="643" name="n_2mainValue【消防施設】&#10;一人当たり面積">
          <a:extLst>
            <a:ext uri="{FF2B5EF4-FFF2-40B4-BE49-F238E27FC236}">
              <a16:creationId xmlns:a16="http://schemas.microsoft.com/office/drawing/2014/main" xmlns="" id="{00000000-0008-0000-0F00-000083020000}"/>
            </a:ext>
          </a:extLst>
        </xdr:cNvPr>
        <xdr:cNvSpPr txBox="1"/>
      </xdr:nvSpPr>
      <xdr:spPr>
        <a:xfrm>
          <a:off x="20199427" y="1488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xmlns="" id="{00000000-0008-0000-0F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xmlns="" id="{00000000-0008-0000-0F00-00008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xmlns="" id="{00000000-0008-0000-0F00-00008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xmlns="" id="{00000000-0008-0000-0F00-00008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xmlns="" id="{00000000-0008-0000-0F00-00008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xmlns="" id="{00000000-0008-0000-0F00-00008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xmlns="" id="{00000000-0008-0000-0F00-00008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xmlns="" id="{00000000-0008-0000-0F00-00008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xmlns="" id="{00000000-0008-0000-0F00-00008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xmlns="" id="{00000000-0008-0000-0F00-00008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xmlns="" id="{00000000-0008-0000-0F00-00008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5" name="テキスト ボックス 654">
          <a:extLst>
            <a:ext uri="{FF2B5EF4-FFF2-40B4-BE49-F238E27FC236}">
              <a16:creationId xmlns:a16="http://schemas.microsoft.com/office/drawing/2014/main" xmlns="" id="{00000000-0008-0000-0F00-00008F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xmlns="" id="{00000000-0008-0000-0F00-00009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xmlns="" id="{00000000-0008-0000-0F00-00009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xmlns="" id="{00000000-0008-0000-0F00-00009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xmlns="" id="{00000000-0008-0000-0F00-00009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xmlns="" id="{00000000-0008-0000-0F00-00009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xmlns="" id="{00000000-0008-0000-0F00-00009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xmlns="" id="{00000000-0008-0000-0F00-00009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xmlns="" id="{00000000-0008-0000-0F00-00009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xmlns="" id="{00000000-0008-0000-0F00-00009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5" name="テキスト ボックス 664">
          <a:extLst>
            <a:ext uri="{FF2B5EF4-FFF2-40B4-BE49-F238E27FC236}">
              <a16:creationId xmlns:a16="http://schemas.microsoft.com/office/drawing/2014/main" xmlns="" id="{00000000-0008-0000-0F00-000099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xmlns="" id="{00000000-0008-0000-0F00-00009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xmlns="" id="{00000000-0008-0000-0F00-00009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庁舎】&#10;有形固定資産減価償却率グラフ枠">
          <a:extLst>
            <a:ext uri="{FF2B5EF4-FFF2-40B4-BE49-F238E27FC236}">
              <a16:creationId xmlns:a16="http://schemas.microsoft.com/office/drawing/2014/main" xmlns="" id="{00000000-0008-0000-0F00-00009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669" name="直線コネクタ 668">
          <a:extLst>
            <a:ext uri="{FF2B5EF4-FFF2-40B4-BE49-F238E27FC236}">
              <a16:creationId xmlns:a16="http://schemas.microsoft.com/office/drawing/2014/main" xmlns="" id="{00000000-0008-0000-0F00-00009D020000}"/>
            </a:ext>
          </a:extLst>
        </xdr:cNvPr>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70" name="【庁舎】&#10;有形固定資産減価償却率最小値テキスト">
          <a:extLst>
            <a:ext uri="{FF2B5EF4-FFF2-40B4-BE49-F238E27FC236}">
              <a16:creationId xmlns:a16="http://schemas.microsoft.com/office/drawing/2014/main" xmlns="" id="{00000000-0008-0000-0F00-00009E020000}"/>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71" name="直線コネクタ 670">
          <a:extLst>
            <a:ext uri="{FF2B5EF4-FFF2-40B4-BE49-F238E27FC236}">
              <a16:creationId xmlns:a16="http://schemas.microsoft.com/office/drawing/2014/main" xmlns="" id="{00000000-0008-0000-0F00-00009F020000}"/>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672" name="【庁舎】&#10;有形固定資産減価償却率最大値テキスト">
          <a:extLst>
            <a:ext uri="{FF2B5EF4-FFF2-40B4-BE49-F238E27FC236}">
              <a16:creationId xmlns:a16="http://schemas.microsoft.com/office/drawing/2014/main" xmlns="" id="{00000000-0008-0000-0F00-0000A0020000}"/>
            </a:ext>
          </a:extLst>
        </xdr:cNvPr>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673" name="直線コネクタ 672">
          <a:extLst>
            <a:ext uri="{FF2B5EF4-FFF2-40B4-BE49-F238E27FC236}">
              <a16:creationId xmlns:a16="http://schemas.microsoft.com/office/drawing/2014/main" xmlns="" id="{00000000-0008-0000-0F00-0000A1020000}"/>
            </a:ext>
          </a:extLst>
        </xdr:cNvPr>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74" name="【庁舎】&#10;有形固定資産減価償却率平均値テキスト">
          <a:extLst>
            <a:ext uri="{FF2B5EF4-FFF2-40B4-BE49-F238E27FC236}">
              <a16:creationId xmlns:a16="http://schemas.microsoft.com/office/drawing/2014/main" xmlns="" id="{00000000-0008-0000-0F00-0000A2020000}"/>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75" name="フローチャート: 判断 674">
          <a:extLst>
            <a:ext uri="{FF2B5EF4-FFF2-40B4-BE49-F238E27FC236}">
              <a16:creationId xmlns:a16="http://schemas.microsoft.com/office/drawing/2014/main" xmlns="" id="{00000000-0008-0000-0F00-0000A3020000}"/>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676" name="フローチャート: 判断 675">
          <a:extLst>
            <a:ext uri="{FF2B5EF4-FFF2-40B4-BE49-F238E27FC236}">
              <a16:creationId xmlns:a16="http://schemas.microsoft.com/office/drawing/2014/main" xmlns="" id="{00000000-0008-0000-0F00-0000A4020000}"/>
            </a:ext>
          </a:extLst>
        </xdr:cNvPr>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677" name="フローチャート: 判断 676">
          <a:extLst>
            <a:ext uri="{FF2B5EF4-FFF2-40B4-BE49-F238E27FC236}">
              <a16:creationId xmlns:a16="http://schemas.microsoft.com/office/drawing/2014/main" xmlns="" id="{00000000-0008-0000-0F00-0000A502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90714</xdr:rowOff>
    </xdr:from>
    <xdr:to>
      <xdr:col>72</xdr:col>
      <xdr:colOff>38100</xdr:colOff>
      <xdr:row>104</xdr:row>
      <xdr:rowOff>20864</xdr:rowOff>
    </xdr:to>
    <xdr:sp macro="" textlink="">
      <xdr:nvSpPr>
        <xdr:cNvPr id="678" name="フローチャート: 判断 677">
          <a:extLst>
            <a:ext uri="{FF2B5EF4-FFF2-40B4-BE49-F238E27FC236}">
              <a16:creationId xmlns:a16="http://schemas.microsoft.com/office/drawing/2014/main" xmlns="" id="{00000000-0008-0000-0F00-0000A6020000}"/>
            </a:ext>
          </a:extLst>
        </xdr:cNvPr>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00000000-0008-0000-0F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00000000-0008-0000-0F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00000000-0008-0000-0F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00000000-0008-0000-0F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xmlns="" id="{00000000-0008-0000-0F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162561</xdr:rowOff>
    </xdr:from>
    <xdr:to>
      <xdr:col>85</xdr:col>
      <xdr:colOff>177800</xdr:colOff>
      <xdr:row>100</xdr:row>
      <xdr:rowOff>92711</xdr:rowOff>
    </xdr:to>
    <xdr:sp macro="" textlink="">
      <xdr:nvSpPr>
        <xdr:cNvPr id="684" name="楕円 683">
          <a:extLst>
            <a:ext uri="{FF2B5EF4-FFF2-40B4-BE49-F238E27FC236}">
              <a16:creationId xmlns:a16="http://schemas.microsoft.com/office/drawing/2014/main" xmlns="" id="{00000000-0008-0000-0F00-0000AC020000}"/>
            </a:ext>
          </a:extLst>
        </xdr:cNvPr>
        <xdr:cNvSpPr/>
      </xdr:nvSpPr>
      <xdr:spPr>
        <a:xfrm>
          <a:off x="162687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77488</xdr:rowOff>
    </xdr:from>
    <xdr:ext cx="405111" cy="259045"/>
    <xdr:sp macro="" textlink="">
      <xdr:nvSpPr>
        <xdr:cNvPr id="685" name="【庁舎】&#10;有形固定資産減価償却率該当値テキスト">
          <a:extLst>
            <a:ext uri="{FF2B5EF4-FFF2-40B4-BE49-F238E27FC236}">
              <a16:creationId xmlns:a16="http://schemas.microsoft.com/office/drawing/2014/main" xmlns="" id="{00000000-0008-0000-0F00-0000AD020000}"/>
            </a:ext>
          </a:extLst>
        </xdr:cNvPr>
        <xdr:cNvSpPr txBox="1"/>
      </xdr:nvSpPr>
      <xdr:spPr>
        <a:xfrm>
          <a:off x="16357600" y="1705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167458</xdr:rowOff>
    </xdr:from>
    <xdr:to>
      <xdr:col>81</xdr:col>
      <xdr:colOff>101600</xdr:colOff>
      <xdr:row>100</xdr:row>
      <xdr:rowOff>97608</xdr:rowOff>
    </xdr:to>
    <xdr:sp macro="" textlink="">
      <xdr:nvSpPr>
        <xdr:cNvPr id="686" name="楕円 685">
          <a:extLst>
            <a:ext uri="{FF2B5EF4-FFF2-40B4-BE49-F238E27FC236}">
              <a16:creationId xmlns:a16="http://schemas.microsoft.com/office/drawing/2014/main" xmlns="" id="{00000000-0008-0000-0F00-0000AE020000}"/>
            </a:ext>
          </a:extLst>
        </xdr:cNvPr>
        <xdr:cNvSpPr/>
      </xdr:nvSpPr>
      <xdr:spPr>
        <a:xfrm>
          <a:off x="15430500" y="171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41911</xdr:rowOff>
    </xdr:from>
    <xdr:to>
      <xdr:col>85</xdr:col>
      <xdr:colOff>127000</xdr:colOff>
      <xdr:row>100</xdr:row>
      <xdr:rowOff>46808</xdr:rowOff>
    </xdr:to>
    <xdr:cxnSp macro="">
      <xdr:nvCxnSpPr>
        <xdr:cNvPr id="687" name="直線コネクタ 686">
          <a:extLst>
            <a:ext uri="{FF2B5EF4-FFF2-40B4-BE49-F238E27FC236}">
              <a16:creationId xmlns:a16="http://schemas.microsoft.com/office/drawing/2014/main" xmlns="" id="{00000000-0008-0000-0F00-0000AF020000}"/>
            </a:ext>
          </a:extLst>
        </xdr:cNvPr>
        <xdr:cNvCxnSpPr/>
      </xdr:nvCxnSpPr>
      <xdr:spPr>
        <a:xfrm flipV="1">
          <a:off x="15481300" y="17186911"/>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170724</xdr:rowOff>
    </xdr:from>
    <xdr:to>
      <xdr:col>76</xdr:col>
      <xdr:colOff>165100</xdr:colOff>
      <xdr:row>100</xdr:row>
      <xdr:rowOff>100874</xdr:rowOff>
    </xdr:to>
    <xdr:sp macro="" textlink="">
      <xdr:nvSpPr>
        <xdr:cNvPr id="688" name="楕円 687">
          <a:extLst>
            <a:ext uri="{FF2B5EF4-FFF2-40B4-BE49-F238E27FC236}">
              <a16:creationId xmlns:a16="http://schemas.microsoft.com/office/drawing/2014/main" xmlns="" id="{00000000-0008-0000-0F00-0000B0020000}"/>
            </a:ext>
          </a:extLst>
        </xdr:cNvPr>
        <xdr:cNvSpPr/>
      </xdr:nvSpPr>
      <xdr:spPr>
        <a:xfrm>
          <a:off x="14541500"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46808</xdr:rowOff>
    </xdr:from>
    <xdr:to>
      <xdr:col>81</xdr:col>
      <xdr:colOff>50800</xdr:colOff>
      <xdr:row>100</xdr:row>
      <xdr:rowOff>50074</xdr:rowOff>
    </xdr:to>
    <xdr:cxnSp macro="">
      <xdr:nvCxnSpPr>
        <xdr:cNvPr id="689" name="直線コネクタ 688">
          <a:extLst>
            <a:ext uri="{FF2B5EF4-FFF2-40B4-BE49-F238E27FC236}">
              <a16:creationId xmlns:a16="http://schemas.microsoft.com/office/drawing/2014/main" xmlns="" id="{00000000-0008-0000-0F00-0000B1020000}"/>
            </a:ext>
          </a:extLst>
        </xdr:cNvPr>
        <xdr:cNvCxnSpPr/>
      </xdr:nvCxnSpPr>
      <xdr:spPr>
        <a:xfrm flipV="1">
          <a:off x="14592300" y="171918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77306</xdr:rowOff>
    </xdr:from>
    <xdr:ext cx="405111" cy="259045"/>
    <xdr:sp macro="" textlink="">
      <xdr:nvSpPr>
        <xdr:cNvPr id="690" name="n_1aveValue【庁舎】&#10;有形固定資産減価償却率">
          <a:extLst>
            <a:ext uri="{FF2B5EF4-FFF2-40B4-BE49-F238E27FC236}">
              <a16:creationId xmlns:a16="http://schemas.microsoft.com/office/drawing/2014/main" xmlns="" id="{00000000-0008-0000-0F00-0000B2020000}"/>
            </a:ext>
          </a:extLst>
        </xdr:cNvPr>
        <xdr:cNvSpPr txBox="1"/>
      </xdr:nvSpPr>
      <xdr:spPr>
        <a:xfrm>
          <a:off x="152660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142620</xdr:rowOff>
    </xdr:from>
    <xdr:ext cx="405111" cy="259045"/>
    <xdr:sp macro="" textlink="">
      <xdr:nvSpPr>
        <xdr:cNvPr id="691" name="n_2aveValue【庁舎】&#10;有形固定資産減価償却率">
          <a:extLst>
            <a:ext uri="{FF2B5EF4-FFF2-40B4-BE49-F238E27FC236}">
              <a16:creationId xmlns:a16="http://schemas.microsoft.com/office/drawing/2014/main" xmlns="" id="{00000000-0008-0000-0F00-0000B3020000}"/>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37391</xdr:rowOff>
    </xdr:from>
    <xdr:ext cx="405111" cy="259045"/>
    <xdr:sp macro="" textlink="">
      <xdr:nvSpPr>
        <xdr:cNvPr id="692" name="n_3aveValue【庁舎】&#10;有形固定資産減価償却率">
          <a:extLst>
            <a:ext uri="{FF2B5EF4-FFF2-40B4-BE49-F238E27FC236}">
              <a16:creationId xmlns:a16="http://schemas.microsoft.com/office/drawing/2014/main" xmlns="" id="{00000000-0008-0000-0F00-0000B4020000}"/>
            </a:ext>
          </a:extLst>
        </xdr:cNvPr>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114135</xdr:rowOff>
    </xdr:from>
    <xdr:ext cx="405111" cy="259045"/>
    <xdr:sp macro="" textlink="">
      <xdr:nvSpPr>
        <xdr:cNvPr id="693" name="n_1mainValue【庁舎】&#10;有形固定資産減価償却率">
          <a:extLst>
            <a:ext uri="{FF2B5EF4-FFF2-40B4-BE49-F238E27FC236}">
              <a16:creationId xmlns:a16="http://schemas.microsoft.com/office/drawing/2014/main" xmlns="" id="{00000000-0008-0000-0F00-0000B5020000}"/>
            </a:ext>
          </a:extLst>
        </xdr:cNvPr>
        <xdr:cNvSpPr txBox="1"/>
      </xdr:nvSpPr>
      <xdr:spPr>
        <a:xfrm>
          <a:off x="15266044" y="1691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117401</xdr:rowOff>
    </xdr:from>
    <xdr:ext cx="405111" cy="259045"/>
    <xdr:sp macro="" textlink="">
      <xdr:nvSpPr>
        <xdr:cNvPr id="694" name="n_2mainValue【庁舎】&#10;有形固定資産減価償却率">
          <a:extLst>
            <a:ext uri="{FF2B5EF4-FFF2-40B4-BE49-F238E27FC236}">
              <a16:creationId xmlns:a16="http://schemas.microsoft.com/office/drawing/2014/main" xmlns="" id="{00000000-0008-0000-0F00-0000B6020000}"/>
            </a:ext>
          </a:extLst>
        </xdr:cNvPr>
        <xdr:cNvSpPr txBox="1"/>
      </xdr:nvSpPr>
      <xdr:spPr>
        <a:xfrm>
          <a:off x="14389744" y="1691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xmlns="" id="{00000000-0008-0000-0F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xmlns="" id="{00000000-0008-0000-0F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xmlns="" id="{00000000-0008-0000-0F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xmlns="" id="{00000000-0008-0000-0F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xmlns="" id="{00000000-0008-0000-0F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xmlns="" id="{00000000-0008-0000-0F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xmlns="" id="{00000000-0008-0000-0F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xmlns="" id="{00000000-0008-0000-0F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xmlns="" id="{00000000-0008-0000-0F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xmlns="" id="{00000000-0008-0000-0F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a:extLst>
            <a:ext uri="{FF2B5EF4-FFF2-40B4-BE49-F238E27FC236}">
              <a16:creationId xmlns:a16="http://schemas.microsoft.com/office/drawing/2014/main" xmlns="" id="{00000000-0008-0000-0F00-0000C1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xmlns="" id="{00000000-0008-0000-0F00-0000C2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a:extLst>
            <a:ext uri="{FF2B5EF4-FFF2-40B4-BE49-F238E27FC236}">
              <a16:creationId xmlns:a16="http://schemas.microsoft.com/office/drawing/2014/main" xmlns="" id="{00000000-0008-0000-0F00-0000C3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a:extLst>
            <a:ext uri="{FF2B5EF4-FFF2-40B4-BE49-F238E27FC236}">
              <a16:creationId xmlns:a16="http://schemas.microsoft.com/office/drawing/2014/main" xmlns="" id="{00000000-0008-0000-0F00-0000C4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a:extLst>
            <a:ext uri="{FF2B5EF4-FFF2-40B4-BE49-F238E27FC236}">
              <a16:creationId xmlns:a16="http://schemas.microsoft.com/office/drawing/2014/main" xmlns="" id="{00000000-0008-0000-0F00-0000C5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a:extLst>
            <a:ext uri="{FF2B5EF4-FFF2-40B4-BE49-F238E27FC236}">
              <a16:creationId xmlns:a16="http://schemas.microsoft.com/office/drawing/2014/main" xmlns="" id="{00000000-0008-0000-0F00-0000C6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a:extLst>
            <a:ext uri="{FF2B5EF4-FFF2-40B4-BE49-F238E27FC236}">
              <a16:creationId xmlns:a16="http://schemas.microsoft.com/office/drawing/2014/main" xmlns="" id="{00000000-0008-0000-0F00-0000C7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a:extLst>
            <a:ext uri="{FF2B5EF4-FFF2-40B4-BE49-F238E27FC236}">
              <a16:creationId xmlns:a16="http://schemas.microsoft.com/office/drawing/2014/main" xmlns="" id="{00000000-0008-0000-0F00-0000C8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xmlns="" id="{00000000-0008-0000-0F00-0000C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xmlns="" id="{00000000-0008-0000-0F00-0000C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a:extLst>
            <a:ext uri="{FF2B5EF4-FFF2-40B4-BE49-F238E27FC236}">
              <a16:creationId xmlns:a16="http://schemas.microsoft.com/office/drawing/2014/main" xmlns="" id="{00000000-0008-0000-0F00-0000C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716" name="直線コネクタ 715">
          <a:extLst>
            <a:ext uri="{FF2B5EF4-FFF2-40B4-BE49-F238E27FC236}">
              <a16:creationId xmlns:a16="http://schemas.microsoft.com/office/drawing/2014/main" xmlns="" id="{00000000-0008-0000-0F00-0000CC020000}"/>
            </a:ext>
          </a:extLst>
        </xdr:cNvPr>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717" name="【庁舎】&#10;一人当たり面積最小値テキスト">
          <a:extLst>
            <a:ext uri="{FF2B5EF4-FFF2-40B4-BE49-F238E27FC236}">
              <a16:creationId xmlns:a16="http://schemas.microsoft.com/office/drawing/2014/main" xmlns="" id="{00000000-0008-0000-0F00-0000CD020000}"/>
            </a:ext>
          </a:extLst>
        </xdr:cNvPr>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718" name="直線コネクタ 717">
          <a:extLst>
            <a:ext uri="{FF2B5EF4-FFF2-40B4-BE49-F238E27FC236}">
              <a16:creationId xmlns:a16="http://schemas.microsoft.com/office/drawing/2014/main" xmlns="" id="{00000000-0008-0000-0F00-0000CE020000}"/>
            </a:ext>
          </a:extLst>
        </xdr:cNvPr>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719" name="【庁舎】&#10;一人当たり面積最大値テキスト">
          <a:extLst>
            <a:ext uri="{FF2B5EF4-FFF2-40B4-BE49-F238E27FC236}">
              <a16:creationId xmlns:a16="http://schemas.microsoft.com/office/drawing/2014/main" xmlns="" id="{00000000-0008-0000-0F00-0000CF020000}"/>
            </a:ext>
          </a:extLst>
        </xdr:cNvPr>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720" name="直線コネクタ 719">
          <a:extLst>
            <a:ext uri="{FF2B5EF4-FFF2-40B4-BE49-F238E27FC236}">
              <a16:creationId xmlns:a16="http://schemas.microsoft.com/office/drawing/2014/main" xmlns="" id="{00000000-0008-0000-0F00-0000D0020000}"/>
            </a:ext>
          </a:extLst>
        </xdr:cNvPr>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14445</xdr:rowOff>
    </xdr:from>
    <xdr:ext cx="469744" cy="259045"/>
    <xdr:sp macro="" textlink="">
      <xdr:nvSpPr>
        <xdr:cNvPr id="721" name="【庁舎】&#10;一人当たり面積平均値テキスト">
          <a:extLst>
            <a:ext uri="{FF2B5EF4-FFF2-40B4-BE49-F238E27FC236}">
              <a16:creationId xmlns:a16="http://schemas.microsoft.com/office/drawing/2014/main" xmlns="" id="{00000000-0008-0000-0F00-0000D1020000}"/>
            </a:ext>
          </a:extLst>
        </xdr:cNvPr>
        <xdr:cNvSpPr txBox="1"/>
      </xdr:nvSpPr>
      <xdr:spPr>
        <a:xfrm>
          <a:off x="22199600" y="1818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722" name="フローチャート: 判断 721">
          <a:extLst>
            <a:ext uri="{FF2B5EF4-FFF2-40B4-BE49-F238E27FC236}">
              <a16:creationId xmlns:a16="http://schemas.microsoft.com/office/drawing/2014/main" xmlns="" id="{00000000-0008-0000-0F00-0000D2020000}"/>
            </a:ext>
          </a:extLst>
        </xdr:cNvPr>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723" name="フローチャート: 判断 722">
          <a:extLst>
            <a:ext uri="{FF2B5EF4-FFF2-40B4-BE49-F238E27FC236}">
              <a16:creationId xmlns:a16="http://schemas.microsoft.com/office/drawing/2014/main" xmlns="" id="{00000000-0008-0000-0F00-0000D3020000}"/>
            </a:ext>
          </a:extLst>
        </xdr:cNvPr>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168960</xdr:rowOff>
    </xdr:from>
    <xdr:to>
      <xdr:col>107</xdr:col>
      <xdr:colOff>101600</xdr:colOff>
      <xdr:row>107</xdr:row>
      <xdr:rowOff>99110</xdr:rowOff>
    </xdr:to>
    <xdr:sp macro="" textlink="">
      <xdr:nvSpPr>
        <xdr:cNvPr id="724" name="フローチャート: 判断 723">
          <a:extLst>
            <a:ext uri="{FF2B5EF4-FFF2-40B4-BE49-F238E27FC236}">
              <a16:creationId xmlns:a16="http://schemas.microsoft.com/office/drawing/2014/main" xmlns="" id="{00000000-0008-0000-0F00-0000D4020000}"/>
            </a:ext>
          </a:extLst>
        </xdr:cNvPr>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27457</xdr:rowOff>
    </xdr:from>
    <xdr:to>
      <xdr:col>102</xdr:col>
      <xdr:colOff>165100</xdr:colOff>
      <xdr:row>107</xdr:row>
      <xdr:rowOff>129057</xdr:rowOff>
    </xdr:to>
    <xdr:sp macro="" textlink="">
      <xdr:nvSpPr>
        <xdr:cNvPr id="725" name="フローチャート: 判断 724">
          <a:extLst>
            <a:ext uri="{FF2B5EF4-FFF2-40B4-BE49-F238E27FC236}">
              <a16:creationId xmlns:a16="http://schemas.microsoft.com/office/drawing/2014/main" xmlns="" id="{00000000-0008-0000-0F00-0000D5020000}"/>
            </a:ext>
          </a:extLst>
        </xdr:cNvPr>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xmlns="" id="{00000000-0008-0000-0F00-0000D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xmlns="" id="{00000000-0008-0000-0F00-0000D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xmlns="" id="{00000000-0008-0000-0F00-0000D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xmlns="" id="{00000000-0008-0000-0F00-0000D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xmlns="" id="{00000000-0008-0000-0F00-0000D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99237</xdr:rowOff>
    </xdr:from>
    <xdr:to>
      <xdr:col>116</xdr:col>
      <xdr:colOff>114300</xdr:colOff>
      <xdr:row>108</xdr:row>
      <xdr:rowOff>29387</xdr:rowOff>
    </xdr:to>
    <xdr:sp macro="" textlink="">
      <xdr:nvSpPr>
        <xdr:cNvPr id="731" name="楕円 730">
          <a:extLst>
            <a:ext uri="{FF2B5EF4-FFF2-40B4-BE49-F238E27FC236}">
              <a16:creationId xmlns:a16="http://schemas.microsoft.com/office/drawing/2014/main" xmlns="" id="{00000000-0008-0000-0F00-0000DB020000}"/>
            </a:ext>
          </a:extLst>
        </xdr:cNvPr>
        <xdr:cNvSpPr/>
      </xdr:nvSpPr>
      <xdr:spPr>
        <a:xfrm>
          <a:off x="22110700" y="1844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14164</xdr:rowOff>
    </xdr:from>
    <xdr:ext cx="469744" cy="259045"/>
    <xdr:sp macro="" textlink="">
      <xdr:nvSpPr>
        <xdr:cNvPr id="732" name="【庁舎】&#10;一人当たり面積該当値テキスト">
          <a:extLst>
            <a:ext uri="{FF2B5EF4-FFF2-40B4-BE49-F238E27FC236}">
              <a16:creationId xmlns:a16="http://schemas.microsoft.com/office/drawing/2014/main" xmlns="" id="{00000000-0008-0000-0F00-0000DC020000}"/>
            </a:ext>
          </a:extLst>
        </xdr:cNvPr>
        <xdr:cNvSpPr txBox="1"/>
      </xdr:nvSpPr>
      <xdr:spPr>
        <a:xfrm>
          <a:off x="22199600" y="1835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101752</xdr:rowOff>
    </xdr:from>
    <xdr:to>
      <xdr:col>112</xdr:col>
      <xdr:colOff>38100</xdr:colOff>
      <xdr:row>108</xdr:row>
      <xdr:rowOff>31902</xdr:rowOff>
    </xdr:to>
    <xdr:sp macro="" textlink="">
      <xdr:nvSpPr>
        <xdr:cNvPr id="733" name="楕円 732">
          <a:extLst>
            <a:ext uri="{FF2B5EF4-FFF2-40B4-BE49-F238E27FC236}">
              <a16:creationId xmlns:a16="http://schemas.microsoft.com/office/drawing/2014/main" xmlns="" id="{00000000-0008-0000-0F00-0000DD020000}"/>
            </a:ext>
          </a:extLst>
        </xdr:cNvPr>
        <xdr:cNvSpPr/>
      </xdr:nvSpPr>
      <xdr:spPr>
        <a:xfrm>
          <a:off x="21272500" y="184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150037</xdr:rowOff>
    </xdr:from>
    <xdr:to>
      <xdr:col>116</xdr:col>
      <xdr:colOff>63500</xdr:colOff>
      <xdr:row>107</xdr:row>
      <xdr:rowOff>152552</xdr:rowOff>
    </xdr:to>
    <xdr:cxnSp macro="">
      <xdr:nvCxnSpPr>
        <xdr:cNvPr id="734" name="直線コネクタ 733">
          <a:extLst>
            <a:ext uri="{FF2B5EF4-FFF2-40B4-BE49-F238E27FC236}">
              <a16:creationId xmlns:a16="http://schemas.microsoft.com/office/drawing/2014/main" xmlns="" id="{00000000-0008-0000-0F00-0000DE020000}"/>
            </a:ext>
          </a:extLst>
        </xdr:cNvPr>
        <xdr:cNvCxnSpPr/>
      </xdr:nvCxnSpPr>
      <xdr:spPr>
        <a:xfrm flipV="1">
          <a:off x="21323300" y="18495187"/>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104267</xdr:rowOff>
    </xdr:from>
    <xdr:to>
      <xdr:col>107</xdr:col>
      <xdr:colOff>101600</xdr:colOff>
      <xdr:row>108</xdr:row>
      <xdr:rowOff>34417</xdr:rowOff>
    </xdr:to>
    <xdr:sp macro="" textlink="">
      <xdr:nvSpPr>
        <xdr:cNvPr id="735" name="楕円 734">
          <a:extLst>
            <a:ext uri="{FF2B5EF4-FFF2-40B4-BE49-F238E27FC236}">
              <a16:creationId xmlns:a16="http://schemas.microsoft.com/office/drawing/2014/main" xmlns="" id="{00000000-0008-0000-0F00-0000DF020000}"/>
            </a:ext>
          </a:extLst>
        </xdr:cNvPr>
        <xdr:cNvSpPr/>
      </xdr:nvSpPr>
      <xdr:spPr>
        <a:xfrm>
          <a:off x="20383500" y="1844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152552</xdr:rowOff>
    </xdr:from>
    <xdr:to>
      <xdr:col>111</xdr:col>
      <xdr:colOff>177800</xdr:colOff>
      <xdr:row>107</xdr:row>
      <xdr:rowOff>155067</xdr:rowOff>
    </xdr:to>
    <xdr:cxnSp macro="">
      <xdr:nvCxnSpPr>
        <xdr:cNvPr id="736" name="直線コネクタ 735">
          <a:extLst>
            <a:ext uri="{FF2B5EF4-FFF2-40B4-BE49-F238E27FC236}">
              <a16:creationId xmlns:a16="http://schemas.microsoft.com/office/drawing/2014/main" xmlns="" id="{00000000-0008-0000-0F00-0000E0020000}"/>
            </a:ext>
          </a:extLst>
        </xdr:cNvPr>
        <xdr:cNvCxnSpPr/>
      </xdr:nvCxnSpPr>
      <xdr:spPr>
        <a:xfrm flipV="1">
          <a:off x="20434300" y="18497702"/>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107866</xdr:rowOff>
    </xdr:from>
    <xdr:ext cx="469744" cy="259045"/>
    <xdr:sp macro="" textlink="">
      <xdr:nvSpPr>
        <xdr:cNvPr id="737" name="n_1aveValue【庁舎】&#10;一人当たり面積">
          <a:extLst>
            <a:ext uri="{FF2B5EF4-FFF2-40B4-BE49-F238E27FC236}">
              <a16:creationId xmlns:a16="http://schemas.microsoft.com/office/drawing/2014/main" xmlns="" id="{00000000-0008-0000-0F00-0000E1020000}"/>
            </a:ext>
          </a:extLst>
        </xdr:cNvPr>
        <xdr:cNvSpPr txBox="1"/>
      </xdr:nvSpPr>
      <xdr:spPr>
        <a:xfrm>
          <a:off x="210757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115637</xdr:rowOff>
    </xdr:from>
    <xdr:ext cx="469744" cy="259045"/>
    <xdr:sp macro="" textlink="">
      <xdr:nvSpPr>
        <xdr:cNvPr id="738" name="n_2aveValue【庁舎】&#10;一人当たり面積">
          <a:extLst>
            <a:ext uri="{FF2B5EF4-FFF2-40B4-BE49-F238E27FC236}">
              <a16:creationId xmlns:a16="http://schemas.microsoft.com/office/drawing/2014/main" xmlns="" id="{00000000-0008-0000-0F00-0000E2020000}"/>
            </a:ext>
          </a:extLst>
        </xdr:cNvPr>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145584</xdr:rowOff>
    </xdr:from>
    <xdr:ext cx="469744" cy="259045"/>
    <xdr:sp macro="" textlink="">
      <xdr:nvSpPr>
        <xdr:cNvPr id="739" name="n_3aveValue【庁舎】&#10;一人当たり面積">
          <a:extLst>
            <a:ext uri="{FF2B5EF4-FFF2-40B4-BE49-F238E27FC236}">
              <a16:creationId xmlns:a16="http://schemas.microsoft.com/office/drawing/2014/main" xmlns="" id="{00000000-0008-0000-0F00-0000E3020000}"/>
            </a:ext>
          </a:extLst>
        </xdr:cNvPr>
        <xdr:cNvSpPr txBox="1"/>
      </xdr:nvSpPr>
      <xdr:spPr>
        <a:xfrm>
          <a:off x="19310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23029</xdr:rowOff>
    </xdr:from>
    <xdr:ext cx="469744" cy="259045"/>
    <xdr:sp macro="" textlink="">
      <xdr:nvSpPr>
        <xdr:cNvPr id="740" name="n_1mainValue【庁舎】&#10;一人当たり面積">
          <a:extLst>
            <a:ext uri="{FF2B5EF4-FFF2-40B4-BE49-F238E27FC236}">
              <a16:creationId xmlns:a16="http://schemas.microsoft.com/office/drawing/2014/main" xmlns="" id="{00000000-0008-0000-0F00-0000E4020000}"/>
            </a:ext>
          </a:extLst>
        </xdr:cNvPr>
        <xdr:cNvSpPr txBox="1"/>
      </xdr:nvSpPr>
      <xdr:spPr>
        <a:xfrm>
          <a:off x="21075727" y="185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25544</xdr:rowOff>
    </xdr:from>
    <xdr:ext cx="469744" cy="259045"/>
    <xdr:sp macro="" textlink="">
      <xdr:nvSpPr>
        <xdr:cNvPr id="741" name="n_2mainValue【庁舎】&#10;一人当たり面積">
          <a:extLst>
            <a:ext uri="{FF2B5EF4-FFF2-40B4-BE49-F238E27FC236}">
              <a16:creationId xmlns:a16="http://schemas.microsoft.com/office/drawing/2014/main" xmlns="" id="{00000000-0008-0000-0F00-0000E5020000}"/>
            </a:ext>
          </a:extLst>
        </xdr:cNvPr>
        <xdr:cNvSpPr txBox="1"/>
      </xdr:nvSpPr>
      <xdr:spPr>
        <a:xfrm>
          <a:off x="20199427" y="185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xmlns="" id="{00000000-0008-0000-0F00-0000E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xmlns="" id="{00000000-0008-0000-0F00-0000E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xmlns="" id="{00000000-0008-0000-0F00-0000E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施設類型別有形固定資産減価償却率を見ると、体育館</a:t>
          </a:r>
          <a:r>
            <a:rPr kumimoji="1" lang="ja-JP" altLang="en-US" sz="1100">
              <a:solidFill>
                <a:schemeClr val="dk1"/>
              </a:solidFill>
              <a:effectLst/>
              <a:latin typeface="+mn-lt"/>
              <a:ea typeface="+mn-ea"/>
              <a:cs typeface="+mn-cs"/>
            </a:rPr>
            <a:t>、福祉施設、保健センター･保健所、庁舎等</a:t>
          </a:r>
          <a:r>
            <a:rPr kumimoji="1" lang="ja-JP" altLang="ja-JP" sz="1100">
              <a:solidFill>
                <a:schemeClr val="dk1"/>
              </a:solidFill>
              <a:effectLst/>
              <a:latin typeface="+mn-lt"/>
              <a:ea typeface="+mn-ea"/>
              <a:cs typeface="+mn-cs"/>
            </a:rPr>
            <a:t>において類似団体平均より高い状況にあり、老朽化が進んでいる。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特に、地域福祉センター（平成４年）、保健センター（昭和５５年）、庁舎（昭和３７年）については、建設から年数が経過し老朽化が進んでおり、改修経費等の財政負担増加が見込まれるため、公共施設等総合管理計画に基づき、</a:t>
          </a:r>
          <a:r>
            <a:rPr kumimoji="1" lang="ja-JP" altLang="ja-JP" sz="1100">
              <a:solidFill>
                <a:schemeClr val="dk1"/>
              </a:solidFill>
              <a:effectLst/>
              <a:latin typeface="+mn-lt"/>
              <a:ea typeface="+mn-ea"/>
              <a:cs typeface="+mn-cs"/>
            </a:rPr>
            <a:t>施設の規模や配置の適正化を含めた老朽化対策の検討を進める必要がある。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3,254
3,222
199.18
3,747,852
3,512,694
157,320
2,129,750
3,673,616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ここ数年は同数を維持。</a:t>
          </a:r>
          <a:r>
            <a:rPr kumimoji="1" lang="ja-JP" altLang="ja-JP" sz="1100">
              <a:solidFill>
                <a:schemeClr val="dk1"/>
              </a:solidFill>
              <a:effectLst/>
              <a:latin typeface="+mn-lt"/>
              <a:ea typeface="+mn-ea"/>
              <a:cs typeface="+mn-cs"/>
            </a:rPr>
            <a:t>人口</a:t>
          </a:r>
          <a:r>
            <a:rPr kumimoji="1" lang="ja-JP" altLang="en-US" sz="1100">
              <a:solidFill>
                <a:schemeClr val="dk1"/>
              </a:solidFill>
              <a:effectLst/>
              <a:latin typeface="+mn-lt"/>
              <a:ea typeface="+mn-ea"/>
              <a:cs typeface="+mn-cs"/>
            </a:rPr>
            <a:t>が年々</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高齢化率（平成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年度末現在</a:t>
          </a:r>
          <a:r>
            <a:rPr kumimoji="1" lang="en-US" altLang="ja-JP" sz="1100">
              <a:solidFill>
                <a:schemeClr val="dk1"/>
              </a:solidFill>
              <a:effectLst/>
              <a:latin typeface="+mn-lt"/>
              <a:ea typeface="+mn-ea"/>
              <a:cs typeface="+mn-cs"/>
            </a:rPr>
            <a:t>45.91%</a:t>
          </a:r>
          <a:r>
            <a:rPr kumimoji="1" lang="ja-JP" altLang="ja-JP" sz="1100">
              <a:solidFill>
                <a:schemeClr val="dk1"/>
              </a:solidFill>
              <a:effectLst/>
              <a:latin typeface="+mn-lt"/>
              <a:ea typeface="+mn-ea"/>
              <a:cs typeface="+mn-cs"/>
            </a:rPr>
            <a:t>）の上昇に加え、町内に大規模な産業がないことなどにより財政基盤が弱く、類似団体の平均をかなり下回っている。</a:t>
          </a:r>
          <a:endParaRPr lang="ja-JP" altLang="ja-JP" sz="1400">
            <a:effectLst/>
          </a:endParaRPr>
        </a:p>
        <a:p>
          <a:r>
            <a:rPr kumimoji="1" lang="ja-JP" altLang="ja-JP" sz="1100" baseline="0">
              <a:solidFill>
                <a:schemeClr val="dk1"/>
              </a:solidFill>
              <a:effectLst/>
              <a:latin typeface="+mn-lt"/>
              <a:ea typeface="+mn-ea"/>
              <a:cs typeface="+mn-cs"/>
            </a:rPr>
            <a:t>　今後も引き続き、若桜町自立促進計画に基づき行財政の効率化を進める一方で、若桜町総合戦略に基づき産業の育成及び若者定住を推進し、財政基盤の強化を図る。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xmlns=""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xmlns=""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xmlns=""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xmlns=""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xmlns=""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137478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a16="http://schemas.microsoft.com/office/drawing/2014/main" xmlns=""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137478</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137478</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132097</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066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a:extLst>
            <a:ext uri="{FF2B5EF4-FFF2-40B4-BE49-F238E27FC236}">
              <a16:creationId xmlns:a16="http://schemas.microsoft.com/office/drawing/2014/main" xmlns="" id="{00000000-0008-0000-0300-000053000000}"/>
            </a:ext>
          </a:extLst>
        </xdr:cNvPr>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a:extLst>
            <a:ext uri="{FF2B5EF4-FFF2-40B4-BE49-F238E27FC236}">
              <a16:creationId xmlns:a16="http://schemas.microsoft.com/office/drawing/2014/main" xmlns="" id="{00000000-0008-0000-0300-000054000000}"/>
            </a:ext>
          </a:extLst>
        </xdr:cNvPr>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xmlns=""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xmlns=""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増加。主な要因は経常的な物件費が</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維持補修</a:t>
          </a:r>
          <a:r>
            <a:rPr kumimoji="1" lang="ja-JP" altLang="ja-JP" sz="1100">
              <a:solidFill>
                <a:schemeClr val="dk1"/>
              </a:solidFill>
              <a:effectLst/>
              <a:latin typeface="+mn-lt"/>
              <a:ea typeface="+mn-ea"/>
              <a:cs typeface="+mn-cs"/>
            </a:rPr>
            <a:t>費が</a:t>
          </a:r>
          <a:r>
            <a:rPr kumimoji="1" lang="en-US" altLang="ja-JP" sz="1100">
              <a:solidFill>
                <a:schemeClr val="dk1"/>
              </a:solidFill>
              <a:effectLst/>
              <a:latin typeface="+mn-lt"/>
              <a:ea typeface="+mn-ea"/>
              <a:cs typeface="+mn-cs"/>
            </a:rPr>
            <a:t>33.7%</a:t>
          </a:r>
          <a:r>
            <a:rPr kumimoji="1" lang="ja-JP" altLang="ja-JP" sz="1100">
              <a:solidFill>
                <a:schemeClr val="dk1"/>
              </a:solidFill>
              <a:effectLst/>
              <a:latin typeface="+mn-lt"/>
              <a:ea typeface="+mn-ea"/>
              <a:cs typeface="+mn-cs"/>
            </a:rPr>
            <a:t>、公債費が</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増加したことによる。</a:t>
          </a:r>
          <a:r>
            <a:rPr kumimoji="1" lang="ja-JP" altLang="en-US" sz="1100">
              <a:solidFill>
                <a:schemeClr val="dk1"/>
              </a:solidFill>
              <a:effectLst/>
              <a:latin typeface="+mn-lt"/>
              <a:ea typeface="+mn-ea"/>
              <a:cs typeface="+mn-cs"/>
            </a:rPr>
            <a:t>本町は、</a:t>
          </a:r>
          <a:r>
            <a:rPr kumimoji="1" lang="ja-JP" altLang="ja-JP" sz="1100">
              <a:solidFill>
                <a:schemeClr val="dk1"/>
              </a:solidFill>
              <a:effectLst/>
              <a:latin typeface="+mn-lt"/>
              <a:ea typeface="+mn-ea"/>
              <a:cs typeface="+mn-cs"/>
            </a:rPr>
            <a:t>地方交付税</a:t>
          </a:r>
          <a:r>
            <a:rPr kumimoji="1" lang="ja-JP" altLang="en-US" sz="1100">
              <a:solidFill>
                <a:schemeClr val="dk1"/>
              </a:solidFill>
              <a:effectLst/>
              <a:latin typeface="+mn-lt"/>
              <a:ea typeface="+mn-ea"/>
              <a:cs typeface="+mn-cs"/>
            </a:rPr>
            <a:t>の交付額の増減に大きく左右される</a:t>
          </a:r>
          <a:r>
            <a:rPr kumimoji="1" lang="ja-JP" altLang="ja-JP" sz="1100">
              <a:solidFill>
                <a:schemeClr val="dk1"/>
              </a:solidFill>
              <a:effectLst/>
              <a:latin typeface="+mn-lt"/>
              <a:ea typeface="+mn-ea"/>
              <a:cs typeface="+mn-cs"/>
            </a:rPr>
            <a:t>財政構造であるが、</a:t>
          </a:r>
          <a:r>
            <a:rPr kumimoji="1" lang="ja-JP" altLang="en-US" sz="1100">
              <a:solidFill>
                <a:schemeClr val="dk1"/>
              </a:solidFill>
              <a:effectLst/>
              <a:latin typeface="+mn-lt"/>
              <a:ea typeface="+mn-ea"/>
              <a:cs typeface="+mn-cs"/>
            </a:rPr>
            <a:t>わかさ</a:t>
          </a:r>
          <a:r>
            <a:rPr kumimoji="1" lang="ja-JP" altLang="ja-JP" sz="1100">
              <a:solidFill>
                <a:schemeClr val="dk1"/>
              </a:solidFill>
              <a:effectLst/>
              <a:latin typeface="+mn-lt"/>
              <a:ea typeface="+mn-ea"/>
              <a:cs typeface="+mn-cs"/>
            </a:rPr>
            <a:t>こども園</a:t>
          </a:r>
          <a:r>
            <a:rPr kumimoji="1" lang="ja-JP" altLang="en-US" sz="1100">
              <a:solidFill>
                <a:schemeClr val="dk1"/>
              </a:solidFill>
              <a:effectLst/>
              <a:latin typeface="+mn-lt"/>
              <a:ea typeface="+mn-ea"/>
              <a:cs typeface="+mn-cs"/>
            </a:rPr>
            <a:t>や町営住宅の</a:t>
          </a:r>
          <a:r>
            <a:rPr kumimoji="1" lang="ja-JP" altLang="ja-JP" sz="1100">
              <a:solidFill>
                <a:schemeClr val="dk1"/>
              </a:solidFill>
              <a:effectLst/>
              <a:latin typeface="+mn-lt"/>
              <a:ea typeface="+mn-ea"/>
              <a:cs typeface="+mn-cs"/>
            </a:rPr>
            <a:t>改修</a:t>
          </a:r>
          <a:r>
            <a:rPr kumimoji="1" lang="ja-JP" altLang="en-US" sz="1100">
              <a:solidFill>
                <a:schemeClr val="dk1"/>
              </a:solidFill>
              <a:effectLst/>
              <a:latin typeface="+mn-lt"/>
              <a:ea typeface="+mn-ea"/>
              <a:cs typeface="+mn-cs"/>
            </a:rPr>
            <a:t>費、さらには</a:t>
          </a:r>
          <a:r>
            <a:rPr kumimoji="1" lang="ja-JP" altLang="ja-JP" sz="1100">
              <a:solidFill>
                <a:schemeClr val="dk1"/>
              </a:solidFill>
              <a:effectLst/>
              <a:latin typeface="+mn-lt"/>
              <a:ea typeface="+mn-ea"/>
              <a:cs typeface="+mn-cs"/>
            </a:rPr>
            <a:t>スキー場管理棟等整備事業などの公債費が増加</a:t>
          </a:r>
          <a:r>
            <a:rPr kumimoji="1" lang="ja-JP" altLang="en-US" sz="1100">
              <a:solidFill>
                <a:schemeClr val="dk1"/>
              </a:solidFill>
              <a:effectLst/>
              <a:latin typeface="+mn-lt"/>
              <a:ea typeface="+mn-ea"/>
              <a:cs typeface="+mn-cs"/>
            </a:rPr>
            <a:t>することが見込まれ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今後の</a:t>
          </a:r>
          <a:r>
            <a:rPr kumimoji="1" lang="ja-JP" altLang="ja-JP" sz="1100">
              <a:solidFill>
                <a:schemeClr val="dk1"/>
              </a:solidFill>
              <a:effectLst/>
              <a:latin typeface="+mn-lt"/>
              <a:ea typeface="+mn-ea"/>
              <a:cs typeface="+mn-cs"/>
            </a:rPr>
            <a:t>経常収支比率も若干増加するものと思われる。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xmlns=""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xmlns=""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xmlns=""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xmlns=""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xmlns=""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160274</xdr:rowOff>
    </xdr:from>
    <xdr:to>
      <xdr:col>23</xdr:col>
      <xdr:colOff>133350</xdr:colOff>
      <xdr:row>63</xdr:row>
      <xdr:rowOff>70866</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114800" y="10790174"/>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xmlns=""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xmlns=""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160274</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3225800" y="107467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xmlns=""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a16="http://schemas.microsoft.com/office/drawing/2014/main" xmlns=""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157988</xdr:rowOff>
    </xdr:from>
    <xdr:to>
      <xdr:col>15</xdr:col>
      <xdr:colOff>82550</xdr:colOff>
      <xdr:row>62</xdr:row>
      <xdr:rowOff>116840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2336800" y="1061643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157988</xdr:rowOff>
    </xdr:from>
    <xdr:to>
      <xdr:col>11</xdr:col>
      <xdr:colOff>31750</xdr:colOff>
      <xdr:row>62</xdr:row>
      <xdr:rowOff>78232</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1447800" y="1061643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44" name="楕円 143">
          <a:extLst>
            <a:ext uri="{FF2B5EF4-FFF2-40B4-BE49-F238E27FC236}">
              <a16:creationId xmlns:a16="http://schemas.microsoft.com/office/drawing/2014/main" xmlns="" id="{00000000-0008-0000-0300-000090000000}"/>
            </a:ext>
          </a:extLst>
        </xdr:cNvPr>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163593</xdr:rowOff>
    </xdr:from>
    <xdr:ext cx="762000" cy="259045"/>
    <xdr:sp macro="" textlink="">
      <xdr:nvSpPr>
        <xdr:cNvPr id="145" name="財政構造の弾力性該当値テキスト">
          <a:extLst>
            <a:ext uri="{FF2B5EF4-FFF2-40B4-BE49-F238E27FC236}">
              <a16:creationId xmlns:a16="http://schemas.microsoft.com/office/drawing/2014/main" xmlns="" id="{00000000-0008-0000-0300-000091000000}"/>
            </a:ext>
          </a:extLst>
        </xdr:cNvPr>
        <xdr:cNvSpPr txBox="1"/>
      </xdr:nvSpPr>
      <xdr:spPr>
        <a:xfrm>
          <a:off x="5041900" y="1079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46" name="楕円 145">
          <a:extLst>
            <a:ext uri="{FF2B5EF4-FFF2-40B4-BE49-F238E27FC236}">
              <a16:creationId xmlns:a16="http://schemas.microsoft.com/office/drawing/2014/main" xmlns="" id="{00000000-0008-0000-0300-000092000000}"/>
            </a:ext>
          </a:extLst>
        </xdr:cNvPr>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24401</xdr:rowOff>
    </xdr:from>
    <xdr:ext cx="7366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733800" y="1082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107188</xdr:rowOff>
    </xdr:from>
    <xdr:to>
      <xdr:col>11</xdr:col>
      <xdr:colOff>82550</xdr:colOff>
      <xdr:row>62</xdr:row>
      <xdr:rowOff>37338</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2286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xmlns=""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[375,265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4,203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増加。公共施設の</a:t>
          </a:r>
          <a:r>
            <a:rPr kumimoji="1" lang="ja-JP" altLang="en-US" sz="1100">
              <a:solidFill>
                <a:schemeClr val="dk1"/>
              </a:solidFill>
              <a:effectLst/>
              <a:latin typeface="+mn-lt"/>
              <a:ea typeface="+mn-ea"/>
              <a:cs typeface="+mn-cs"/>
            </a:rPr>
            <a:t>老朽化に伴い、</a:t>
          </a:r>
          <a:r>
            <a:rPr kumimoji="1" lang="ja-JP" altLang="ja-JP" sz="1100">
              <a:solidFill>
                <a:schemeClr val="dk1"/>
              </a:solidFill>
              <a:effectLst/>
              <a:latin typeface="+mn-lt"/>
              <a:ea typeface="+mn-ea"/>
              <a:cs typeface="+mn-cs"/>
            </a:rPr>
            <a:t>維持管理等に要する経費は増加傾向にあ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人口１人当たりに係る経費が増加することはやむを得ないが、</a:t>
          </a:r>
          <a:r>
            <a:rPr kumimoji="1" lang="ja-JP" altLang="en-US" sz="1100">
              <a:solidFill>
                <a:schemeClr val="dk1"/>
              </a:solidFill>
              <a:effectLst/>
              <a:latin typeface="+mn-lt"/>
              <a:ea typeface="+mn-ea"/>
              <a:cs typeface="+mn-cs"/>
            </a:rPr>
            <a:t>公共施設等総合管理計画に基づき、長期的な視点を持って長寿命化・更新・統廃合など計画的に行い、効果的で適正な施設配置を図り、</a:t>
          </a:r>
          <a:r>
            <a:rPr kumimoji="1" lang="ja-JP" altLang="ja-JP" sz="1100">
              <a:solidFill>
                <a:schemeClr val="dk1"/>
              </a:solidFill>
              <a:effectLst/>
              <a:latin typeface="+mn-lt"/>
              <a:ea typeface="+mn-ea"/>
              <a:cs typeface="+mn-cs"/>
            </a:rPr>
            <a:t>引き続き経費削減に努め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xmlns=""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xmlns=""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xmlns=""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xmlns=""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xmlns=""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110682</xdr:rowOff>
    </xdr:from>
    <xdr:to>
      <xdr:col>23</xdr:col>
      <xdr:colOff>133350</xdr:colOff>
      <xdr:row>82</xdr:row>
      <xdr:rowOff>115512</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114800" y="14169582"/>
          <a:ext cx="838200" cy="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a:extLst>
            <a:ext uri="{FF2B5EF4-FFF2-40B4-BE49-F238E27FC236}">
              <a16:creationId xmlns:a16="http://schemas.microsoft.com/office/drawing/2014/main" xmlns="" id="{00000000-0008-0000-0300-0000BE000000}"/>
            </a:ext>
          </a:extLst>
        </xdr:cNvPr>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xmlns=""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99763</xdr:rowOff>
    </xdr:from>
    <xdr:to>
      <xdr:col>19</xdr:col>
      <xdr:colOff>133350</xdr:colOff>
      <xdr:row>82</xdr:row>
      <xdr:rowOff>110682</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3225800" y="14158663"/>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a:extLst>
            <a:ext uri="{FF2B5EF4-FFF2-40B4-BE49-F238E27FC236}">
              <a16:creationId xmlns:a16="http://schemas.microsoft.com/office/drawing/2014/main" xmlns="" id="{00000000-0008-0000-0300-0000C2000000}"/>
            </a:ext>
          </a:extLst>
        </xdr:cNvPr>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62844</xdr:rowOff>
    </xdr:from>
    <xdr:to>
      <xdr:col>15</xdr:col>
      <xdr:colOff>82550</xdr:colOff>
      <xdr:row>82</xdr:row>
      <xdr:rowOff>99763</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2336800" y="14121744"/>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38184</xdr:rowOff>
    </xdr:from>
    <xdr:to>
      <xdr:col>11</xdr:col>
      <xdr:colOff>31750</xdr:colOff>
      <xdr:row>82</xdr:row>
      <xdr:rowOff>62844</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1447800" y="14097084"/>
          <a:ext cx="889000" cy="2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7338</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066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64712</xdr:rowOff>
    </xdr:from>
    <xdr:to>
      <xdr:col>23</xdr:col>
      <xdr:colOff>184150</xdr:colOff>
      <xdr:row>82</xdr:row>
      <xdr:rowOff>166312</xdr:rowOff>
    </xdr:to>
    <xdr:sp macro="" textlink="">
      <xdr:nvSpPr>
        <xdr:cNvPr id="208" name="楕円 207">
          <a:extLst>
            <a:ext uri="{FF2B5EF4-FFF2-40B4-BE49-F238E27FC236}">
              <a16:creationId xmlns:a16="http://schemas.microsoft.com/office/drawing/2014/main" xmlns="" id="{00000000-0008-0000-0300-0000D0000000}"/>
            </a:ext>
          </a:extLst>
        </xdr:cNvPr>
        <xdr:cNvSpPr/>
      </xdr:nvSpPr>
      <xdr:spPr>
        <a:xfrm>
          <a:off x="4902200" y="1412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36789</xdr:rowOff>
    </xdr:from>
    <xdr:ext cx="762000" cy="259045"/>
    <xdr:sp macro="" textlink="">
      <xdr:nvSpPr>
        <xdr:cNvPr id="209" name="人件費・物件費等の状況該当値テキスト">
          <a:extLst>
            <a:ext uri="{FF2B5EF4-FFF2-40B4-BE49-F238E27FC236}">
              <a16:creationId xmlns:a16="http://schemas.microsoft.com/office/drawing/2014/main" xmlns="" id="{00000000-0008-0000-0300-0000D1000000}"/>
            </a:ext>
          </a:extLst>
        </xdr:cNvPr>
        <xdr:cNvSpPr txBox="1"/>
      </xdr:nvSpPr>
      <xdr:spPr>
        <a:xfrm>
          <a:off x="5041900" y="1409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59882</xdr:rowOff>
    </xdr:from>
    <xdr:to>
      <xdr:col>19</xdr:col>
      <xdr:colOff>184150</xdr:colOff>
      <xdr:row>82</xdr:row>
      <xdr:rowOff>161482</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064000" y="141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146259</xdr:rowOff>
    </xdr:from>
    <xdr:ext cx="7366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733800" y="1420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48963</xdr:rowOff>
    </xdr:from>
    <xdr:to>
      <xdr:col>15</xdr:col>
      <xdr:colOff>133350</xdr:colOff>
      <xdr:row>82</xdr:row>
      <xdr:rowOff>150563</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3175000" y="1410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135340</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844800" y="1419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12044</xdr:rowOff>
    </xdr:from>
    <xdr:to>
      <xdr:col>11</xdr:col>
      <xdr:colOff>82550</xdr:colOff>
      <xdr:row>82</xdr:row>
      <xdr:rowOff>113644</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2286000" y="1407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98421</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955800" y="1415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158834</xdr:rowOff>
    </xdr:from>
    <xdr:to>
      <xdr:col>7</xdr:col>
      <xdr:colOff>31750</xdr:colOff>
      <xdr:row>82</xdr:row>
      <xdr:rowOff>88984</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1397000" y="1404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99161</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066800" y="1381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xmlns=""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の上昇</a:t>
          </a:r>
          <a:r>
            <a:rPr kumimoji="1" lang="ja-JP" altLang="ja-JP" sz="1100">
              <a:solidFill>
                <a:schemeClr val="dk1"/>
              </a:solidFill>
              <a:effectLst/>
              <a:latin typeface="+mn-lt"/>
              <a:ea typeface="+mn-ea"/>
              <a:cs typeface="+mn-cs"/>
            </a:rPr>
            <a:t>。全国平均を下回っており、計画的な退職者補充と給与の適正化に努める。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xmlns=""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xmlns=""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xmlns=""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xmlns=""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51054</xdr:rowOff>
    </xdr:from>
    <xdr:to>
      <xdr:col>81</xdr:col>
      <xdr:colOff>44450</xdr:colOff>
      <xdr:row>86</xdr:row>
      <xdr:rowOff>53339</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6179800" y="14624304"/>
          <a:ext cx="8382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0" name="給与水準   （国との比較）平均値テキスト">
          <a:extLst>
            <a:ext uri="{FF2B5EF4-FFF2-40B4-BE49-F238E27FC236}">
              <a16:creationId xmlns:a16="http://schemas.microsoft.com/office/drawing/2014/main" xmlns="" id="{00000000-0008-0000-0300-0000FA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xmlns=""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51054</xdr:rowOff>
    </xdr:from>
    <xdr:to>
      <xdr:col>77</xdr:col>
      <xdr:colOff>44450</xdr:colOff>
      <xdr:row>85</xdr:row>
      <xdr:rowOff>108965</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5290800" y="14624304"/>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77724</xdr:rowOff>
    </xdr:from>
    <xdr:to>
      <xdr:col>72</xdr:col>
      <xdr:colOff>203200</xdr:colOff>
      <xdr:row>85</xdr:row>
      <xdr:rowOff>108965</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4401800" y="14479524"/>
          <a:ext cx="889000" cy="20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xmlns=""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108221</xdr:rowOff>
    </xdr:from>
    <xdr:ext cx="7620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4909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77724</xdr:rowOff>
    </xdr:from>
    <xdr:to>
      <xdr:col>68</xdr:col>
      <xdr:colOff>152400</xdr:colOff>
      <xdr:row>85</xdr:row>
      <xdr:rowOff>12446</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3512800" y="144795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127525</xdr:rowOff>
    </xdr:from>
    <xdr:ext cx="7620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4020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68" name="楕円 267">
          <a:extLst>
            <a:ext uri="{FF2B5EF4-FFF2-40B4-BE49-F238E27FC236}">
              <a16:creationId xmlns:a16="http://schemas.microsoft.com/office/drawing/2014/main" xmlns="" id="{00000000-0008-0000-0300-00000C010000}"/>
            </a:ext>
          </a:extLst>
        </xdr:cNvPr>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19066</xdr:rowOff>
    </xdr:from>
    <xdr:ext cx="762000" cy="259045"/>
    <xdr:sp macro="" textlink="">
      <xdr:nvSpPr>
        <xdr:cNvPr id="269" name="給与水準   （国との比較）該当値テキスト">
          <a:extLst>
            <a:ext uri="{FF2B5EF4-FFF2-40B4-BE49-F238E27FC236}">
              <a16:creationId xmlns:a16="http://schemas.microsoft.com/office/drawing/2014/main" xmlns="" id="{00000000-0008-0000-0300-00000D010000}"/>
            </a:ext>
          </a:extLst>
        </xdr:cNvPr>
        <xdr:cNvSpPr txBox="1"/>
      </xdr:nvSpPr>
      <xdr:spPr>
        <a:xfrm>
          <a:off x="171069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254</xdr:rowOff>
    </xdr:from>
    <xdr:to>
      <xdr:col>77</xdr:col>
      <xdr:colOff>95250</xdr:colOff>
      <xdr:row>85</xdr:row>
      <xdr:rowOff>101854</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129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112031</xdr:rowOff>
    </xdr:from>
    <xdr:ext cx="7366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58165</xdr:rowOff>
    </xdr:from>
    <xdr:to>
      <xdr:col>73</xdr:col>
      <xdr:colOff>44450</xdr:colOff>
      <xdr:row>85</xdr:row>
      <xdr:rowOff>159765</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5240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169942</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909800" y="1440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26924</xdr:rowOff>
    </xdr:from>
    <xdr:to>
      <xdr:col>68</xdr:col>
      <xdr:colOff>203200</xdr:colOff>
      <xdr:row>84</xdr:row>
      <xdr:rowOff>128524</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4351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138701</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020800" y="1419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133096</xdr:rowOff>
    </xdr:from>
    <xdr:to>
      <xdr:col>64</xdr:col>
      <xdr:colOff>152400</xdr:colOff>
      <xdr:row>85</xdr:row>
      <xdr:rowOff>63246</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3462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73423</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131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xmlns=""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増加。主な要因は、人口減少と職員採用によるものである。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今後とも</a:t>
          </a:r>
          <a:r>
            <a:rPr kumimoji="1" lang="ja-JP" altLang="ja-JP" sz="1100">
              <a:solidFill>
                <a:schemeClr val="dk1"/>
              </a:solidFill>
              <a:effectLst/>
              <a:latin typeface="+mn-lt"/>
              <a:ea typeface="+mn-ea"/>
              <a:cs typeface="+mn-cs"/>
            </a:rPr>
            <a:t>計画的で適正な定員管理を行い、類似団体の平均値に近づけるよう努める。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xmlns=""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xmlns=""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xmlns=""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xmlns=""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74257</xdr:rowOff>
    </xdr:from>
    <xdr:to>
      <xdr:col>81</xdr:col>
      <xdr:colOff>44450</xdr:colOff>
      <xdr:row>61</xdr:row>
      <xdr:rowOff>116967</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6179800" y="10532707"/>
          <a:ext cx="8382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a:extLst>
            <a:ext uri="{FF2B5EF4-FFF2-40B4-BE49-F238E27FC236}">
              <a16:creationId xmlns:a16="http://schemas.microsoft.com/office/drawing/2014/main" xmlns="" id="{00000000-0008-0000-0300-000036010000}"/>
            </a:ext>
          </a:extLst>
        </xdr:cNvPr>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xmlns=""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62674</xdr:rowOff>
    </xdr:from>
    <xdr:to>
      <xdr:col>77</xdr:col>
      <xdr:colOff>44450</xdr:colOff>
      <xdr:row>61</xdr:row>
      <xdr:rowOff>74257</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5290800" y="10521124"/>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xmlns=""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60020</xdr:rowOff>
    </xdr:from>
    <xdr:to>
      <xdr:col>72</xdr:col>
      <xdr:colOff>203200</xdr:colOff>
      <xdr:row>61</xdr:row>
      <xdr:rowOff>62674</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4401800" y="10518470"/>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xmlns=""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48679</xdr:rowOff>
    </xdr:from>
    <xdr:to>
      <xdr:col>68</xdr:col>
      <xdr:colOff>152400</xdr:colOff>
      <xdr:row>61</xdr:row>
      <xdr:rowOff>60020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3512800" y="10507129"/>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xmlns=""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94399</xdr:rowOff>
    </xdr:from>
    <xdr:to>
      <xdr:col>64</xdr:col>
      <xdr:colOff>152400</xdr:colOff>
      <xdr:row>62</xdr:row>
      <xdr:rowOff>24549</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3462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9326</xdr:rowOff>
    </xdr:from>
    <xdr:ext cx="7620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3131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66167</xdr:rowOff>
    </xdr:from>
    <xdr:to>
      <xdr:col>81</xdr:col>
      <xdr:colOff>95250</xdr:colOff>
      <xdr:row>61</xdr:row>
      <xdr:rowOff>167767</xdr:rowOff>
    </xdr:to>
    <xdr:sp macro="" textlink="">
      <xdr:nvSpPr>
        <xdr:cNvPr id="328" name="楕円 327">
          <a:extLst>
            <a:ext uri="{FF2B5EF4-FFF2-40B4-BE49-F238E27FC236}">
              <a16:creationId xmlns:a16="http://schemas.microsoft.com/office/drawing/2014/main" xmlns="" id="{00000000-0008-0000-0300-000048010000}"/>
            </a:ext>
          </a:extLst>
        </xdr:cNvPr>
        <xdr:cNvSpPr/>
      </xdr:nvSpPr>
      <xdr:spPr>
        <a:xfrm>
          <a:off x="169672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38244</xdr:rowOff>
    </xdr:from>
    <xdr:ext cx="762000" cy="259045"/>
    <xdr:sp macro="" textlink="">
      <xdr:nvSpPr>
        <xdr:cNvPr id="329" name="定員管理の状況該当値テキスト">
          <a:extLst>
            <a:ext uri="{FF2B5EF4-FFF2-40B4-BE49-F238E27FC236}">
              <a16:creationId xmlns:a16="http://schemas.microsoft.com/office/drawing/2014/main" xmlns="" id="{00000000-0008-0000-0300-000049010000}"/>
            </a:ext>
          </a:extLst>
        </xdr:cNvPr>
        <xdr:cNvSpPr txBox="1"/>
      </xdr:nvSpPr>
      <xdr:spPr>
        <a:xfrm>
          <a:off x="17106900" y="1049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23457</xdr:rowOff>
    </xdr:from>
    <xdr:to>
      <xdr:col>77</xdr:col>
      <xdr:colOff>95250</xdr:colOff>
      <xdr:row>61</xdr:row>
      <xdr:rowOff>125057</xdr:rowOff>
    </xdr:to>
    <xdr:sp macro="" textlink="">
      <xdr:nvSpPr>
        <xdr:cNvPr id="330" name="楕円 329">
          <a:extLst>
            <a:ext uri="{FF2B5EF4-FFF2-40B4-BE49-F238E27FC236}">
              <a16:creationId xmlns:a16="http://schemas.microsoft.com/office/drawing/2014/main" xmlns="" id="{00000000-0008-0000-0300-00004A010000}"/>
            </a:ext>
          </a:extLst>
        </xdr:cNvPr>
        <xdr:cNvSpPr/>
      </xdr:nvSpPr>
      <xdr:spPr>
        <a:xfrm>
          <a:off x="16129000" y="104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109834</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56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11874</xdr:rowOff>
    </xdr:from>
    <xdr:to>
      <xdr:col>73</xdr:col>
      <xdr:colOff>44450</xdr:colOff>
      <xdr:row>61</xdr:row>
      <xdr:rowOff>113474</xdr:rowOff>
    </xdr:to>
    <xdr:sp macro="" textlink="">
      <xdr:nvSpPr>
        <xdr:cNvPr id="332" name="楕円 331">
          <a:extLst>
            <a:ext uri="{FF2B5EF4-FFF2-40B4-BE49-F238E27FC236}">
              <a16:creationId xmlns:a16="http://schemas.microsoft.com/office/drawing/2014/main" xmlns="" id="{00000000-0008-0000-0300-00004C010000}"/>
            </a:ext>
          </a:extLst>
        </xdr:cNvPr>
        <xdr:cNvSpPr/>
      </xdr:nvSpPr>
      <xdr:spPr>
        <a:xfrm>
          <a:off x="15240000" y="104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98251</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909800" y="1055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9220</xdr:rowOff>
    </xdr:from>
    <xdr:to>
      <xdr:col>68</xdr:col>
      <xdr:colOff>203200</xdr:colOff>
      <xdr:row>61</xdr:row>
      <xdr:rowOff>110820</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4351000" y="104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95597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105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169329</xdr:rowOff>
    </xdr:from>
    <xdr:to>
      <xdr:col>64</xdr:col>
      <xdr:colOff>152400</xdr:colOff>
      <xdr:row>61</xdr:row>
      <xdr:rowOff>99479</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3462000" y="104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109656</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102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xmlns=""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xmlns=""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xmlns=""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上昇。主な要因は、元利償還金が増加し</a:t>
          </a:r>
          <a:r>
            <a:rPr kumimoji="1" lang="ja-JP" altLang="en-US" sz="1100">
              <a:solidFill>
                <a:schemeClr val="dk1"/>
              </a:solidFill>
              <a:effectLst/>
              <a:latin typeface="+mn-lt"/>
              <a:ea typeface="+mn-ea"/>
              <a:cs typeface="+mn-cs"/>
            </a:rPr>
            <a:t>普通交付税等が減少したことによる。</a:t>
          </a:r>
          <a:r>
            <a:rPr kumimoji="1" lang="ja-JP" altLang="ja-JP" sz="1100">
              <a:solidFill>
                <a:schemeClr val="dk1"/>
              </a:solidFill>
              <a:effectLst/>
              <a:latin typeface="+mn-lt"/>
              <a:ea typeface="+mn-ea"/>
              <a:cs typeface="+mn-cs"/>
            </a:rPr>
            <a:t>大型事業等が増加すると一気に上昇する恐れがあ</a:t>
          </a:r>
          <a:r>
            <a:rPr kumimoji="1" lang="ja-JP" altLang="en-US" sz="1100">
              <a:solidFill>
                <a:schemeClr val="dk1"/>
              </a:solidFill>
              <a:effectLst/>
              <a:latin typeface="+mn-lt"/>
              <a:ea typeface="+mn-ea"/>
              <a:cs typeface="+mn-cs"/>
            </a:rPr>
            <a:t>り、今後人口減少が進むことにより</a:t>
          </a:r>
          <a:r>
            <a:rPr kumimoji="1" lang="ja-JP" altLang="ja-JP" sz="1100">
              <a:solidFill>
                <a:schemeClr val="dk1"/>
              </a:solidFill>
              <a:effectLst/>
              <a:latin typeface="+mn-lt"/>
              <a:ea typeface="+mn-ea"/>
              <a:cs typeface="+mn-cs"/>
            </a:rPr>
            <a:t>基準財政</a:t>
          </a:r>
          <a:r>
            <a:rPr kumimoji="1" lang="ja-JP" altLang="en-US" sz="1100">
              <a:solidFill>
                <a:schemeClr val="dk1"/>
              </a:solidFill>
              <a:effectLst/>
              <a:latin typeface="+mn-lt"/>
              <a:ea typeface="+mn-ea"/>
              <a:cs typeface="+mn-cs"/>
            </a:rPr>
            <a:t>規模に基づく交付税もさらに減少することが予想される中、さらに財政力に見合った公債費の発行、抑制に努める。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xmlns=""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xmlns=""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xmlns=""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xmlns=""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92287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6179800" y="70895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a:extLst>
            <a:ext uri="{FF2B5EF4-FFF2-40B4-BE49-F238E27FC236}">
              <a16:creationId xmlns:a16="http://schemas.microsoft.com/office/drawing/2014/main" xmlns="" id="{00000000-0008-0000-0300-000073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xmlns=""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60113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5290800" y="707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xmlns=""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68156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4401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xmlns=""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42</xdr:row>
      <xdr:rowOff>25400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3512800" y="709760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xmlns=""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389" name="楕円 388">
          <a:extLst>
            <a:ext uri="{FF2B5EF4-FFF2-40B4-BE49-F238E27FC236}">
              <a16:creationId xmlns:a16="http://schemas.microsoft.com/office/drawing/2014/main" xmlns="" id="{00000000-0008-0000-0300-000085010000}"/>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13564</xdr:rowOff>
    </xdr:from>
    <xdr:ext cx="762000" cy="259045"/>
    <xdr:sp macro="" textlink="">
      <xdr:nvSpPr>
        <xdr:cNvPr id="390" name="公債費負担の状況該当値テキスト">
          <a:extLst>
            <a:ext uri="{FF2B5EF4-FFF2-40B4-BE49-F238E27FC236}">
              <a16:creationId xmlns:a16="http://schemas.microsoft.com/office/drawing/2014/main" xmlns="" id="{00000000-0008-0000-0300-000086010000}"/>
            </a:ext>
          </a:extLst>
        </xdr:cNvPr>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391" name="楕円 390">
          <a:extLst>
            <a:ext uri="{FF2B5EF4-FFF2-40B4-BE49-F238E27FC236}">
              <a16:creationId xmlns:a16="http://schemas.microsoft.com/office/drawing/2014/main" xmlns="" id="{00000000-0008-0000-0300-000087010000}"/>
            </a:ext>
          </a:extLst>
        </xdr:cNvPr>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393" name="楕円 392">
          <a:extLst>
            <a:ext uri="{FF2B5EF4-FFF2-40B4-BE49-F238E27FC236}">
              <a16:creationId xmlns:a16="http://schemas.microsoft.com/office/drawing/2014/main" xmlns="" id="{00000000-0008-0000-0300-000089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79604</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xmlns=""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xmlns=""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とプラスに上昇している。近年実施している施設整備に係る地方債の増加によるものであり、今</a:t>
          </a:r>
          <a:r>
            <a:rPr kumimoji="1" lang="ja-JP" altLang="ja-JP" sz="1100">
              <a:solidFill>
                <a:schemeClr val="dk1"/>
              </a:solidFill>
              <a:effectLst/>
              <a:latin typeface="+mn-lt"/>
              <a:ea typeface="+mn-ea"/>
              <a:cs typeface="+mn-cs"/>
            </a:rPr>
            <a:t>後も計画的な地方債の発行</a:t>
          </a:r>
          <a:r>
            <a:rPr kumimoji="1" lang="ja-JP" altLang="en-US" sz="1100">
              <a:solidFill>
                <a:schemeClr val="dk1"/>
              </a:solidFill>
              <a:effectLst/>
              <a:latin typeface="+mn-lt"/>
              <a:ea typeface="+mn-ea"/>
              <a:cs typeface="+mn-cs"/>
            </a:rPr>
            <a:t>に努め、限られた財源の中で、合理的かつ効果的な財政運営を行う</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xmlns=""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xmlns=""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xmlns=""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xmlns=""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xmlns=""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xmlns=""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4" name="将来負担の状況平均値テキスト">
          <a:extLst>
            <a:ext uri="{FF2B5EF4-FFF2-40B4-BE49-F238E27FC236}">
              <a16:creationId xmlns:a16="http://schemas.microsoft.com/office/drawing/2014/main" xmlns="" id="{00000000-0008-0000-0300-0000B2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a:extLst>
            <a:ext uri="{FF2B5EF4-FFF2-40B4-BE49-F238E27FC236}">
              <a16:creationId xmlns:a16="http://schemas.microsoft.com/office/drawing/2014/main" xmlns="" id="{00000000-0008-0000-0300-0000B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xmlns=""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xmlns=""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37012</xdr:rowOff>
    </xdr:from>
    <xdr:to>
      <xdr:col>81</xdr:col>
      <xdr:colOff>95250</xdr:colOff>
      <xdr:row>13</xdr:row>
      <xdr:rowOff>138612</xdr:rowOff>
    </xdr:to>
    <xdr:sp macro="" textlink="">
      <xdr:nvSpPr>
        <xdr:cNvPr id="449" name="楕円 448">
          <a:extLst>
            <a:ext uri="{FF2B5EF4-FFF2-40B4-BE49-F238E27FC236}">
              <a16:creationId xmlns:a16="http://schemas.microsoft.com/office/drawing/2014/main" xmlns="" id="{00000000-0008-0000-0300-0000C1010000}"/>
            </a:ext>
          </a:extLst>
        </xdr:cNvPr>
        <xdr:cNvSpPr/>
      </xdr:nvSpPr>
      <xdr:spPr>
        <a:xfrm>
          <a:off x="16967200" y="2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9089</xdr:rowOff>
    </xdr:from>
    <xdr:ext cx="762000" cy="259045"/>
    <xdr:sp macro="" textlink="">
      <xdr:nvSpPr>
        <xdr:cNvPr id="450" name="将来負担の状況該当値テキスト">
          <a:extLst>
            <a:ext uri="{FF2B5EF4-FFF2-40B4-BE49-F238E27FC236}">
              <a16:creationId xmlns:a16="http://schemas.microsoft.com/office/drawing/2014/main" xmlns="" id="{00000000-0008-0000-0300-0000C2010000}"/>
            </a:ext>
          </a:extLst>
        </xdr:cNvPr>
        <xdr:cNvSpPr txBox="1"/>
      </xdr:nvSpPr>
      <xdr:spPr>
        <a:xfrm>
          <a:off x="17106900" y="223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3,254
3,222
199.18
3,747,852
3,512,694
157,320
2,129,750
3,673,616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経験年数階層内における</a:t>
          </a:r>
          <a:r>
            <a:rPr kumimoji="1" lang="ja-JP" altLang="ja-JP" sz="1100">
              <a:solidFill>
                <a:schemeClr val="dk1"/>
              </a:solidFill>
              <a:effectLst/>
              <a:latin typeface="+mn-lt"/>
              <a:ea typeface="+mn-ea"/>
              <a:cs typeface="+mn-cs"/>
            </a:rPr>
            <a:t>職員の</a:t>
          </a:r>
          <a:r>
            <a:rPr kumimoji="1" lang="ja-JP" altLang="en-US" sz="1100">
              <a:solidFill>
                <a:schemeClr val="dk1"/>
              </a:solidFill>
              <a:effectLst/>
              <a:latin typeface="+mn-lt"/>
              <a:ea typeface="+mn-ea"/>
              <a:cs typeface="+mn-cs"/>
            </a:rPr>
            <a:t>分布が変動した結果によるものであるが、本町のような小規模自治体では、職員の退職に伴い若い職員が後任の管理職に昇任していることもあり、給料月額が高くなっている。</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下回っており、今後も適正な定員管理を行い人件費の抑制に努める。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149860</xdr:rowOff>
    </xdr:from>
    <xdr:to>
      <xdr:col>24</xdr:col>
      <xdr:colOff>25400</xdr:colOff>
      <xdr:row>35</xdr:row>
      <xdr:rowOff>168910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1506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149860</xdr:rowOff>
    </xdr:from>
    <xdr:to>
      <xdr:col>19</xdr:col>
      <xdr:colOff>187325</xdr:colOff>
      <xdr:row>35</xdr:row>
      <xdr:rowOff>153670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150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21607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142240</xdr:rowOff>
    </xdr:from>
    <xdr:to>
      <xdr:col>15</xdr:col>
      <xdr:colOff>98425</xdr:colOff>
      <xdr:row>35</xdr:row>
      <xdr:rowOff>153670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142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142240</xdr:rowOff>
    </xdr:from>
    <xdr:to>
      <xdr:col>11</xdr:col>
      <xdr:colOff>9525</xdr:colOff>
      <xdr:row>36</xdr:row>
      <xdr:rowOff>20320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1429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90187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99060</xdr:rowOff>
    </xdr:from>
    <xdr:to>
      <xdr:col>20</xdr:col>
      <xdr:colOff>38100</xdr:colOff>
      <xdr:row>36</xdr:row>
      <xdr:rowOff>29210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39387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868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91440</xdr:rowOff>
    </xdr:from>
    <xdr:to>
      <xdr:col>11</xdr:col>
      <xdr:colOff>60325</xdr:colOff>
      <xdr:row>36</xdr:row>
      <xdr:rowOff>21590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6367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1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増加。主な要因は賃金、事務機器使用料等の増加によるものである。</a:t>
          </a:r>
          <a:r>
            <a:rPr kumimoji="1" lang="ja-JP" altLang="en-US" sz="1100">
              <a:solidFill>
                <a:schemeClr val="dk1"/>
              </a:solidFill>
              <a:effectLst/>
              <a:latin typeface="+mn-lt"/>
              <a:ea typeface="+mn-ea"/>
              <a:cs typeface="+mn-cs"/>
            </a:rPr>
            <a:t>ここ数年</a:t>
          </a:r>
          <a:r>
            <a:rPr kumimoji="1" lang="ja-JP" altLang="ja-JP" sz="1100">
              <a:solidFill>
                <a:schemeClr val="dk1"/>
              </a:solidFill>
              <a:effectLst/>
              <a:latin typeface="+mn-lt"/>
              <a:ea typeface="+mn-ea"/>
              <a:cs typeface="+mn-cs"/>
            </a:rPr>
            <a:t>全国平均を上回って</a:t>
          </a:r>
          <a:r>
            <a:rPr kumimoji="1" lang="ja-JP" altLang="en-US" sz="1100">
              <a:solidFill>
                <a:schemeClr val="dk1"/>
              </a:solidFill>
              <a:effectLst/>
              <a:latin typeface="+mn-lt"/>
              <a:ea typeface="+mn-ea"/>
              <a:cs typeface="+mn-cs"/>
            </a:rPr>
            <a:t>いる状況であり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行財政改革に取り組み</a:t>
          </a:r>
          <a:r>
            <a:rPr kumimoji="1" lang="ja-JP" altLang="ja-JP" sz="1100">
              <a:solidFill>
                <a:schemeClr val="dk1"/>
              </a:solidFill>
              <a:effectLst/>
              <a:latin typeface="+mn-lt"/>
              <a:ea typeface="+mn-ea"/>
              <a:cs typeface="+mn-cs"/>
            </a:rPr>
            <a:t>より一層の経費節減</a:t>
          </a:r>
          <a:r>
            <a:rPr kumimoji="1" lang="ja-JP" altLang="en-US" sz="1100">
              <a:solidFill>
                <a:schemeClr val="dk1"/>
              </a:solidFill>
              <a:effectLst/>
              <a:latin typeface="+mn-lt"/>
              <a:ea typeface="+mn-ea"/>
              <a:cs typeface="+mn-cs"/>
            </a:rPr>
            <a:t>を図り</a:t>
          </a:r>
          <a:r>
            <a:rPr kumimoji="1" lang="ja-JP" altLang="ja-JP" sz="1100">
              <a:solidFill>
                <a:schemeClr val="dk1"/>
              </a:solidFill>
              <a:effectLst/>
              <a:latin typeface="+mn-lt"/>
              <a:ea typeface="+mn-ea"/>
              <a:cs typeface="+mn-cs"/>
            </a:rPr>
            <a:t>、健全な財政運営に努める。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xmlns=""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xmlns=""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xmlns=""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20320</xdr:rowOff>
    </xdr:from>
    <xdr:to>
      <xdr:col>82</xdr:col>
      <xdr:colOff>107950</xdr:colOff>
      <xdr:row>17</xdr:row>
      <xdr:rowOff>69850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5671800" y="29349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a:extLst>
            <a:ext uri="{FF2B5EF4-FFF2-40B4-BE49-F238E27FC236}">
              <a16:creationId xmlns:a16="http://schemas.microsoft.com/office/drawing/2014/main" xmlns="" id="{00000000-0008-0000-0400-00007F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153670</xdr:rowOff>
    </xdr:from>
    <xdr:to>
      <xdr:col>78</xdr:col>
      <xdr:colOff>69850</xdr:colOff>
      <xdr:row>17</xdr:row>
      <xdr:rowOff>20320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4782800" y="2896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153670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893800" y="2824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16</xdr:row>
      <xdr:rowOff>81280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004800" y="281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6" name="物件費該当値テキスト">
          <a:extLst>
            <a:ext uri="{FF2B5EF4-FFF2-40B4-BE49-F238E27FC236}">
              <a16:creationId xmlns:a16="http://schemas.microsoft.com/office/drawing/2014/main" xmlns="" id="{00000000-0008-0000-0400-000092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140970</xdr:rowOff>
    </xdr:from>
    <xdr:to>
      <xdr:col>78</xdr:col>
      <xdr:colOff>120650</xdr:colOff>
      <xdr:row>17</xdr:row>
      <xdr:rowOff>71120</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5621000" y="28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55897</xdr:rowOff>
    </xdr:from>
    <xdr:ext cx="7366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5290800" y="297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102870</xdr:rowOff>
    </xdr:from>
    <xdr:to>
      <xdr:col>74</xdr:col>
      <xdr:colOff>31750</xdr:colOff>
      <xdr:row>17</xdr:row>
      <xdr:rowOff>33020</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4732000" y="28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17797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4401800" y="293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53" name="楕円 152">
          <a:extLst>
            <a:ext uri="{FF2B5EF4-FFF2-40B4-BE49-F238E27FC236}">
              <a16:creationId xmlns:a16="http://schemas.microsoft.com/office/drawing/2014/main" xmlns="" id="{00000000-0008-0000-0400-000099000000}"/>
            </a:ext>
          </a:extLst>
        </xdr:cNvPr>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109237</xdr:rowOff>
    </xdr:from>
    <xdr:ext cx="762000" cy="259045"/>
    <xdr:sp macro="" textlink="">
      <xdr:nvSpPr>
        <xdr:cNvPr id="154" name="テキスト ボックス 153">
          <a:extLst>
            <a:ext uri="{FF2B5EF4-FFF2-40B4-BE49-F238E27FC236}">
              <a16:creationId xmlns:a16="http://schemas.microsoft.com/office/drawing/2014/main" xmlns="" id="{00000000-0008-0000-0400-00009A000000}"/>
            </a:ext>
          </a:extLst>
        </xdr:cNvPr>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老人福祉費や児童福祉費の増加</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少子高齢化が進み、市町村単独施策により扶助費は増加傾向であり、きめ細やかな福祉施策を行う一方、持続可能な範囲を見極めたうえで実施する必要がある。</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介護予防や健康づくりなど扶助費の抑制につながる取り組みをしっかりすすめる必要がある。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xmlns=""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56</xdr:row>
      <xdr:rowOff>143328</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711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4535</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3098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57</xdr:row>
      <xdr:rowOff>4535</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94343</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flipV="1">
          <a:off x="1320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特別会計への繰出金の比率であり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例年、</a:t>
          </a:r>
          <a:r>
            <a:rPr kumimoji="1" lang="ja-JP" altLang="ja-JP" sz="1100">
              <a:solidFill>
                <a:schemeClr val="dk1"/>
              </a:solidFill>
              <a:effectLst/>
              <a:latin typeface="+mn-lt"/>
              <a:ea typeface="+mn-ea"/>
              <a:cs typeface="+mn-cs"/>
            </a:rPr>
            <a:t>全国</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を上回っており、健康づくりの推進</a:t>
          </a:r>
          <a:r>
            <a:rPr kumimoji="1" lang="ja-JP" altLang="en-US" sz="1100">
              <a:solidFill>
                <a:schemeClr val="dk1"/>
              </a:solidFill>
              <a:effectLst/>
              <a:latin typeface="+mn-lt"/>
              <a:ea typeface="+mn-ea"/>
              <a:cs typeface="+mn-cs"/>
            </a:rPr>
            <a:t>による医療費の削減</a:t>
          </a:r>
          <a:r>
            <a:rPr kumimoji="1" lang="ja-JP" altLang="ja-JP" sz="1100">
              <a:solidFill>
                <a:schemeClr val="dk1"/>
              </a:solidFill>
              <a:effectLst/>
              <a:latin typeface="+mn-lt"/>
              <a:ea typeface="+mn-ea"/>
              <a:cs typeface="+mn-cs"/>
            </a:rPr>
            <a:t>や下水道接続率の向上、水道施設の統合・料金の見直しなどにより各会計の健全経営化に取り組み、一般会計からの繰出金の減少に努める。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xmlns=""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xmlns=""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xmlns=""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29845</xdr:rowOff>
    </xdr:from>
    <xdr:to>
      <xdr:col>82</xdr:col>
      <xdr:colOff>107950</xdr:colOff>
      <xdr:row>59</xdr:row>
      <xdr:rowOff>69850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5671800" y="101453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a:extLst>
            <a:ext uri="{FF2B5EF4-FFF2-40B4-BE49-F238E27FC236}">
              <a16:creationId xmlns:a16="http://schemas.microsoft.com/office/drawing/2014/main" xmlns="" id="{00000000-0008-0000-0400-0000F5000000}"/>
            </a:ext>
          </a:extLst>
        </xdr:cNvPr>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64135</xdr:rowOff>
    </xdr:from>
    <xdr:to>
      <xdr:col>78</xdr:col>
      <xdr:colOff>69850</xdr:colOff>
      <xdr:row>59</xdr:row>
      <xdr:rowOff>69850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4782800" y="101796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64135</xdr:rowOff>
    </xdr:from>
    <xdr:to>
      <xdr:col>73</xdr:col>
      <xdr:colOff>180975</xdr:colOff>
      <xdr:row>59</xdr:row>
      <xdr:rowOff>64135</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3893800" y="10179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113682</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4401800" y="97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64135</xdr:rowOff>
    </xdr:from>
    <xdr:to>
      <xdr:col>69</xdr:col>
      <xdr:colOff>92075</xdr:colOff>
      <xdr:row>59</xdr:row>
      <xdr:rowOff>75565</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3004800" y="101796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142257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3512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150495</xdr:rowOff>
    </xdr:from>
    <xdr:to>
      <xdr:col>82</xdr:col>
      <xdr:colOff>158750</xdr:colOff>
      <xdr:row>59</xdr:row>
      <xdr:rowOff>80645</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64592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122572</xdr:rowOff>
    </xdr:from>
    <xdr:ext cx="762000" cy="259045"/>
    <xdr:sp macro="" textlink="">
      <xdr:nvSpPr>
        <xdr:cNvPr id="264" name="その他該当値テキスト">
          <a:extLst>
            <a:ext uri="{FF2B5EF4-FFF2-40B4-BE49-F238E27FC236}">
              <a16:creationId xmlns:a16="http://schemas.microsoft.com/office/drawing/2014/main" xmlns="" id="{00000000-0008-0000-0400-000008010000}"/>
            </a:ext>
          </a:extLst>
        </xdr:cNvPr>
        <xdr:cNvSpPr txBox="1"/>
      </xdr:nvSpPr>
      <xdr:spPr>
        <a:xfrm>
          <a:off x="165989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xdr:rowOff>
    </xdr:from>
    <xdr:to>
      <xdr:col>74</xdr:col>
      <xdr:colOff>31750</xdr:colOff>
      <xdr:row>59</xdr:row>
      <xdr:rowOff>114935</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4732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99712</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4018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xdr:rowOff>
    </xdr:from>
    <xdr:to>
      <xdr:col>69</xdr:col>
      <xdr:colOff>142875</xdr:colOff>
      <xdr:row>59</xdr:row>
      <xdr:rowOff>114935</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3843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99712</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5128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24765</xdr:rowOff>
    </xdr:from>
    <xdr:to>
      <xdr:col>65</xdr:col>
      <xdr:colOff>53975</xdr:colOff>
      <xdr:row>59</xdr:row>
      <xdr:rowOff>126365</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2954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111142</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2623800" y="1022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前年度と同数。全国平均を下回って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社会保障関係経費の増加が見込まれ、事業の見直しや</a:t>
          </a:r>
          <a:r>
            <a:rPr kumimoji="1" lang="ja-JP" altLang="ja-JP" sz="1100">
              <a:solidFill>
                <a:schemeClr val="dk1"/>
              </a:solidFill>
              <a:effectLst/>
              <a:latin typeface="+mn-lt"/>
              <a:ea typeface="+mn-ea"/>
              <a:cs typeface="+mn-cs"/>
            </a:rPr>
            <a:t>補助金等内容を精査し、</a:t>
          </a:r>
          <a:r>
            <a:rPr kumimoji="1" lang="ja-JP" altLang="en-US" sz="1100">
              <a:solidFill>
                <a:schemeClr val="dk1"/>
              </a:solidFill>
              <a:effectLst/>
              <a:latin typeface="+mn-lt"/>
              <a:ea typeface="+mn-ea"/>
              <a:cs typeface="+mn-cs"/>
            </a:rPr>
            <a:t>経費の縮減に</a:t>
          </a:r>
          <a:r>
            <a:rPr kumimoji="1" lang="ja-JP" altLang="ja-JP" sz="1100">
              <a:solidFill>
                <a:schemeClr val="dk1"/>
              </a:solidFill>
              <a:effectLst/>
              <a:latin typeface="+mn-lt"/>
              <a:ea typeface="+mn-ea"/>
              <a:cs typeface="+mn-cs"/>
            </a:rPr>
            <a:t>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154432</xdr:rowOff>
    </xdr:from>
    <xdr:to>
      <xdr:col>82</xdr:col>
      <xdr:colOff>107950</xdr:colOff>
      <xdr:row>34</xdr:row>
      <xdr:rowOff>154432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5671800" y="59837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34</xdr:row>
      <xdr:rowOff>154432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5983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35</xdr:row>
      <xdr:rowOff>56134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3893800" y="59837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56134</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004800" y="60203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103632</xdr:rowOff>
    </xdr:from>
    <xdr:to>
      <xdr:col>82</xdr:col>
      <xdr:colOff>158750</xdr:colOff>
      <xdr:row>35</xdr:row>
      <xdr:rowOff>33782</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120159</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103632</xdr:rowOff>
    </xdr:from>
    <xdr:to>
      <xdr:col>78</xdr:col>
      <xdr:colOff>120650</xdr:colOff>
      <xdr:row>35</xdr:row>
      <xdr:rowOff>33782</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43959</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増加。主な要因</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ここ数年続いている町所有の施設改修</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過疎対策事業債の償還額が増加したためである。</a:t>
          </a:r>
          <a:r>
            <a:rPr kumimoji="1" lang="ja-JP" altLang="en-US" sz="1100">
              <a:solidFill>
                <a:schemeClr val="dk1"/>
              </a:solidFill>
              <a:effectLst/>
              <a:latin typeface="+mn-lt"/>
              <a:ea typeface="+mn-ea"/>
              <a:cs typeface="+mn-cs"/>
            </a:rPr>
            <a:t>全国平均を下回っているとは言え財政的に余裕があるとは言えない状況であり、今後も</a:t>
          </a:r>
          <a:r>
            <a:rPr kumimoji="1" lang="ja-JP" altLang="ja-JP" sz="1100">
              <a:solidFill>
                <a:schemeClr val="dk1"/>
              </a:solidFill>
              <a:effectLst/>
              <a:latin typeface="+mn-lt"/>
              <a:ea typeface="+mn-ea"/>
              <a:cs typeface="+mn-cs"/>
            </a:rPr>
            <a:t>計画的な地方債の借入を行い、公債費の抑制に努める。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92711</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987800" y="132760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60706</xdr:rowOff>
    </xdr:from>
    <xdr:to>
      <xdr:col>19</xdr:col>
      <xdr:colOff>187325</xdr:colOff>
      <xdr:row>77</xdr:row>
      <xdr:rowOff>74422</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098800" y="13262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28702</xdr:rowOff>
    </xdr:from>
    <xdr:to>
      <xdr:col>15</xdr:col>
      <xdr:colOff>98425</xdr:colOff>
      <xdr:row>77</xdr:row>
      <xdr:rowOff>60706</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2209800" y="13230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28702</xdr:rowOff>
    </xdr:from>
    <xdr:to>
      <xdr:col>11</xdr:col>
      <xdr:colOff>9525</xdr:colOff>
      <xdr:row>77</xdr:row>
      <xdr:rowOff>69850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1320800" y="13230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xdr:rowOff>
    </xdr:from>
    <xdr:to>
      <xdr:col>15</xdr:col>
      <xdr:colOff>149225</xdr:colOff>
      <xdr:row>77</xdr:row>
      <xdr:rowOff>111506</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149352</xdr:rowOff>
    </xdr:from>
    <xdr:to>
      <xdr:col>11</xdr:col>
      <xdr:colOff>60325</xdr:colOff>
      <xdr:row>77</xdr:row>
      <xdr:rowOff>79502</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89679</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増加。主な要因は、物件費と繰出金の増加によるもの。</a:t>
          </a:r>
          <a:r>
            <a:rPr kumimoji="1" lang="ja-JP" altLang="en-US" sz="1100">
              <a:solidFill>
                <a:schemeClr val="dk1"/>
              </a:solidFill>
              <a:effectLst/>
              <a:latin typeface="+mn-lt"/>
              <a:ea typeface="+mn-ea"/>
              <a:cs typeface="+mn-cs"/>
            </a:rPr>
            <a:t>過去に整備した情報通信機器の維持管理経費や公営企業会計への繰出金が増加しており、</a:t>
          </a:r>
          <a:r>
            <a:rPr kumimoji="1" lang="ja-JP" altLang="ja-JP" sz="1100">
              <a:solidFill>
                <a:schemeClr val="dk1"/>
              </a:solidFill>
              <a:effectLst/>
              <a:latin typeface="+mn-lt"/>
              <a:ea typeface="+mn-ea"/>
              <a:cs typeface="+mn-cs"/>
            </a:rPr>
            <a:t>今後も事業の見直しや一層の経費削減に努め、類似団体平均値に近づけるよう努力する。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77</xdr:row>
      <xdr:rowOff>111761</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5671800" y="132638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39370</xdr:rowOff>
    </xdr:from>
    <xdr:to>
      <xdr:col>78</xdr:col>
      <xdr:colOff>69850</xdr:colOff>
      <xdr:row>77</xdr:row>
      <xdr:rowOff>62230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4782800" y="1324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134620</xdr:rowOff>
    </xdr:from>
    <xdr:to>
      <xdr:col>73</xdr:col>
      <xdr:colOff>180975</xdr:colOff>
      <xdr:row>77</xdr:row>
      <xdr:rowOff>39370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3893800" y="13164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134620</xdr:rowOff>
    </xdr:from>
    <xdr:to>
      <xdr:col>69</xdr:col>
      <xdr:colOff>92075</xdr:colOff>
      <xdr:row>77</xdr:row>
      <xdr:rowOff>1270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3004800" y="13164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161307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60961</xdr:rowOff>
    </xdr:from>
    <xdr:to>
      <xdr:col>82</xdr:col>
      <xdr:colOff>158750</xdr:colOff>
      <xdr:row>77</xdr:row>
      <xdr:rowOff>162561</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33038</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160020</xdr:rowOff>
    </xdr:from>
    <xdr:to>
      <xdr:col>74</xdr:col>
      <xdr:colOff>31750</xdr:colOff>
      <xdr:row>77</xdr:row>
      <xdr:rowOff>90170</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83820</xdr:rowOff>
    </xdr:from>
    <xdr:to>
      <xdr:col>69</xdr:col>
      <xdr:colOff>142875</xdr:colOff>
      <xdr:row>77</xdr:row>
      <xdr:rowOff>13970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170197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xmlns=""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xmlns=""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xmlns=""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20450</xdr:rowOff>
    </xdr:from>
    <xdr:to>
      <xdr:col>29</xdr:col>
      <xdr:colOff>127000</xdr:colOff>
      <xdr:row>17</xdr:row>
      <xdr:rowOff>30083</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003800" y="2982725"/>
          <a:ext cx="647700" cy="9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5227</xdr:rowOff>
    </xdr:from>
    <xdr:ext cx="762000" cy="259045"/>
    <xdr:sp macro="" textlink="">
      <xdr:nvSpPr>
        <xdr:cNvPr id="48" name="人口1人当たり決算額の推移平均値テキスト130">
          <a:extLst>
            <a:ext uri="{FF2B5EF4-FFF2-40B4-BE49-F238E27FC236}">
              <a16:creationId xmlns:a16="http://schemas.microsoft.com/office/drawing/2014/main" xmlns="" id="{00000000-0008-0000-0500-000030000000}"/>
            </a:ext>
          </a:extLst>
        </xdr:cNvPr>
        <xdr:cNvSpPr txBox="1"/>
      </xdr:nvSpPr>
      <xdr:spPr>
        <a:xfrm>
          <a:off x="5740400" y="2967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xmlns=""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30083</xdr:rowOff>
    </xdr:from>
    <xdr:to>
      <xdr:col>26</xdr:col>
      <xdr:colOff>50800</xdr:colOff>
      <xdr:row>17</xdr:row>
      <xdr:rowOff>50239</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4305300" y="2992358"/>
          <a:ext cx="698500" cy="20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a:extLst>
            <a:ext uri="{FF2B5EF4-FFF2-40B4-BE49-F238E27FC236}">
              <a16:creationId xmlns:a16="http://schemas.microsoft.com/office/drawing/2014/main" xmlns="" id="{00000000-0008-0000-0500-000034000000}"/>
            </a:ext>
          </a:extLst>
        </xdr:cNvPr>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50239</xdr:rowOff>
    </xdr:from>
    <xdr:to>
      <xdr:col>22</xdr:col>
      <xdr:colOff>114300</xdr:colOff>
      <xdr:row>17</xdr:row>
      <xdr:rowOff>61975</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3606800" y="3012514"/>
          <a:ext cx="698500" cy="11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61975</xdr:rowOff>
    </xdr:from>
    <xdr:to>
      <xdr:col>18</xdr:col>
      <xdr:colOff>177800</xdr:colOff>
      <xdr:row>17</xdr:row>
      <xdr:rowOff>77102</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2908300" y="3024250"/>
          <a:ext cx="698500" cy="15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119928</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2258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84138</xdr:rowOff>
    </xdr:from>
    <xdr:to>
      <xdr:col>15</xdr:col>
      <xdr:colOff>101600</xdr:colOff>
      <xdr:row>17</xdr:row>
      <xdr:rowOff>14288</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2857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24465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25273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141100</xdr:rowOff>
    </xdr:from>
    <xdr:to>
      <xdr:col>29</xdr:col>
      <xdr:colOff>177800</xdr:colOff>
      <xdr:row>17</xdr:row>
      <xdr:rowOff>71250</xdr:rowOff>
    </xdr:to>
    <xdr:sp macro="" textlink="">
      <xdr:nvSpPr>
        <xdr:cNvPr id="66" name="楕円 65">
          <a:extLst>
            <a:ext uri="{FF2B5EF4-FFF2-40B4-BE49-F238E27FC236}">
              <a16:creationId xmlns:a16="http://schemas.microsoft.com/office/drawing/2014/main" xmlns="" id="{00000000-0008-0000-0500-000042000000}"/>
            </a:ext>
          </a:extLst>
        </xdr:cNvPr>
        <xdr:cNvSpPr/>
      </xdr:nvSpPr>
      <xdr:spPr bwMode="auto">
        <a:xfrm>
          <a:off x="5600700" y="2931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157627</xdr:rowOff>
    </xdr:from>
    <xdr:ext cx="762000" cy="259045"/>
    <xdr:sp macro="" textlink="">
      <xdr:nvSpPr>
        <xdr:cNvPr id="67" name="人口1人当たり決算額の推移該当値テキスト130">
          <a:extLst>
            <a:ext uri="{FF2B5EF4-FFF2-40B4-BE49-F238E27FC236}">
              <a16:creationId xmlns:a16="http://schemas.microsoft.com/office/drawing/2014/main" xmlns="" id="{00000000-0008-0000-0500-000043000000}"/>
            </a:ext>
          </a:extLst>
        </xdr:cNvPr>
        <xdr:cNvSpPr txBox="1"/>
      </xdr:nvSpPr>
      <xdr:spPr>
        <a:xfrm>
          <a:off x="5740400" y="277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150733</xdr:rowOff>
    </xdr:from>
    <xdr:to>
      <xdr:col>26</xdr:col>
      <xdr:colOff>101600</xdr:colOff>
      <xdr:row>17</xdr:row>
      <xdr:rowOff>80883</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4953000" y="2941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91060</xdr:rowOff>
    </xdr:from>
    <xdr:ext cx="7366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622800" y="2710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170889</xdr:rowOff>
    </xdr:from>
    <xdr:to>
      <xdr:col>22</xdr:col>
      <xdr:colOff>165100</xdr:colOff>
      <xdr:row>17</xdr:row>
      <xdr:rowOff>101039</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254500" y="2961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111216</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924300" y="273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11175</xdr:rowOff>
    </xdr:from>
    <xdr:to>
      <xdr:col>19</xdr:col>
      <xdr:colOff>38100</xdr:colOff>
      <xdr:row>17</xdr:row>
      <xdr:rowOff>112775</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3556000" y="297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122952</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225800" y="27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26302</xdr:rowOff>
    </xdr:from>
    <xdr:to>
      <xdr:col>15</xdr:col>
      <xdr:colOff>101600</xdr:colOff>
      <xdr:row>17</xdr:row>
      <xdr:rowOff>127902</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2857500" y="2988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112679</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2527300" y="307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xmlns=""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xmlns=""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xmlns=""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xmlns=""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xmlns=""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xmlns=""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273312</xdr:rowOff>
    </xdr:from>
    <xdr:to>
      <xdr:col>29</xdr:col>
      <xdr:colOff>127000</xdr:colOff>
      <xdr:row>35</xdr:row>
      <xdr:rowOff>297932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6883662"/>
          <a:ext cx="647700" cy="24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264830</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875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297932</xdr:rowOff>
    </xdr:from>
    <xdr:to>
      <xdr:col>26</xdr:col>
      <xdr:colOff>50800</xdr:colOff>
      <xdr:row>35</xdr:row>
      <xdr:rowOff>299867</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4305300" y="6908282"/>
          <a:ext cx="698500" cy="1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299867</xdr:rowOff>
    </xdr:from>
    <xdr:to>
      <xdr:col>22</xdr:col>
      <xdr:colOff>114300</xdr:colOff>
      <xdr:row>35</xdr:row>
      <xdr:rowOff>341396</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3606800" y="6910217"/>
          <a:ext cx="698500" cy="4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341396</xdr:rowOff>
    </xdr:from>
    <xdr:to>
      <xdr:col>18</xdr:col>
      <xdr:colOff>177800</xdr:colOff>
      <xdr:row>36</xdr:row>
      <xdr:rowOff>6025</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2908300" y="6951746"/>
          <a:ext cx="698500" cy="7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212948</xdr:rowOff>
    </xdr:from>
    <xdr:to>
      <xdr:col>15</xdr:col>
      <xdr:colOff>101600</xdr:colOff>
      <xdr:row>35</xdr:row>
      <xdr:rowOff>314548</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324725</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222512</xdr:rowOff>
    </xdr:from>
    <xdr:to>
      <xdr:col>29</xdr:col>
      <xdr:colOff>177800</xdr:colOff>
      <xdr:row>35</xdr:row>
      <xdr:rowOff>324112</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832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67589</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67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247132</xdr:rowOff>
    </xdr:from>
    <xdr:to>
      <xdr:col>26</xdr:col>
      <xdr:colOff>101600</xdr:colOff>
      <xdr:row>36</xdr:row>
      <xdr:rowOff>5832</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857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16009</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626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249067</xdr:rowOff>
    </xdr:from>
    <xdr:to>
      <xdr:col>22</xdr:col>
      <xdr:colOff>165100</xdr:colOff>
      <xdr:row>36</xdr:row>
      <xdr:rowOff>7767</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85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17944</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62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290596</xdr:rowOff>
    </xdr:from>
    <xdr:to>
      <xdr:col>19</xdr:col>
      <xdr:colOff>38100</xdr:colOff>
      <xdr:row>36</xdr:row>
      <xdr:rowOff>49296</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90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34073</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98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298125</xdr:rowOff>
    </xdr:from>
    <xdr:to>
      <xdr:col>15</xdr:col>
      <xdr:colOff>101600</xdr:colOff>
      <xdr:row>36</xdr:row>
      <xdr:rowOff>56825</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908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41602</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99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3,254
3,222
199.18
3,747,852
3,512,694
157,320
2,129,750
3,673,616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41422</xdr:rowOff>
    </xdr:from>
    <xdr:to>
      <xdr:col>24</xdr:col>
      <xdr:colOff>63500</xdr:colOff>
      <xdr:row>38</xdr:row>
      <xdr:rowOff>57890</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556522"/>
          <a:ext cx="838200" cy="1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57890</xdr:rowOff>
    </xdr:from>
    <xdr:to>
      <xdr:col>19</xdr:col>
      <xdr:colOff>177800</xdr:colOff>
      <xdr:row>38</xdr:row>
      <xdr:rowOff>70548</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572990"/>
          <a:ext cx="8890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70548</xdr:rowOff>
    </xdr:from>
    <xdr:to>
      <xdr:col>15</xdr:col>
      <xdr:colOff>50800</xdr:colOff>
      <xdr:row>38</xdr:row>
      <xdr:rowOff>85150</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585648"/>
          <a:ext cx="889000" cy="1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85150</xdr:rowOff>
    </xdr:from>
    <xdr:to>
      <xdr:col>10</xdr:col>
      <xdr:colOff>114300</xdr:colOff>
      <xdr:row>38</xdr:row>
      <xdr:rowOff>100557</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600250"/>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151870</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68780</xdr:rowOff>
    </xdr:from>
    <xdr:to>
      <xdr:col>6</xdr:col>
      <xdr:colOff>38100</xdr:colOff>
      <xdr:row>37</xdr:row>
      <xdr:rowOff>170380</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15457</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162072</xdr:rowOff>
    </xdr:from>
    <xdr:to>
      <xdr:col>24</xdr:col>
      <xdr:colOff>114300</xdr:colOff>
      <xdr:row>38</xdr:row>
      <xdr:rowOff>92222</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50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13499</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35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7090</xdr:rowOff>
    </xdr:from>
    <xdr:to>
      <xdr:col>20</xdr:col>
      <xdr:colOff>38100</xdr:colOff>
      <xdr:row>38</xdr:row>
      <xdr:rowOff>108690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52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125218</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629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19748</xdr:rowOff>
    </xdr:from>
    <xdr:to>
      <xdr:col>15</xdr:col>
      <xdr:colOff>101600</xdr:colOff>
      <xdr:row>38</xdr:row>
      <xdr:rowOff>121348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5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137875</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631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34350</xdr:rowOff>
    </xdr:from>
    <xdr:to>
      <xdr:col>10</xdr:col>
      <xdr:colOff>165100</xdr:colOff>
      <xdr:row>38</xdr:row>
      <xdr:rowOff>135950</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5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152476</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632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49757</xdr:rowOff>
    </xdr:from>
    <xdr:to>
      <xdr:col>6</xdr:col>
      <xdr:colOff>38100</xdr:colOff>
      <xdr:row>38</xdr:row>
      <xdr:rowOff>151357</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5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142484</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665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102138</xdr:rowOff>
    </xdr:from>
    <xdr:to>
      <xdr:col>24</xdr:col>
      <xdr:colOff>63500</xdr:colOff>
      <xdr:row>57</xdr:row>
      <xdr:rowOff>102851</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9874788"/>
          <a:ext cx="8382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102851</xdr:rowOff>
    </xdr:from>
    <xdr:to>
      <xdr:col>19</xdr:col>
      <xdr:colOff>177800</xdr:colOff>
      <xdr:row>57</xdr:row>
      <xdr:rowOff>110867</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9875501"/>
          <a:ext cx="889000" cy="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110867</xdr:rowOff>
    </xdr:from>
    <xdr:to>
      <xdr:col>15</xdr:col>
      <xdr:colOff>50800</xdr:colOff>
      <xdr:row>57</xdr:row>
      <xdr:rowOff>148628</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2019300" y="9883517"/>
          <a:ext cx="889000" cy="3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148628</xdr:rowOff>
    </xdr:from>
    <xdr:to>
      <xdr:col>10</xdr:col>
      <xdr:colOff>114300</xdr:colOff>
      <xdr:row>58</xdr:row>
      <xdr:rowOff>8403</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1130300" y="9921278"/>
          <a:ext cx="889000" cy="3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34" name="フローチャート: 判断 133">
          <a:extLst>
            <a:ext uri="{FF2B5EF4-FFF2-40B4-BE49-F238E27FC236}">
              <a16:creationId xmlns:a16="http://schemas.microsoft.com/office/drawing/2014/main" xmlns="" id="{00000000-0008-0000-0600-000086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14647</xdr:rowOff>
    </xdr:from>
    <xdr:ext cx="59901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30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51338</xdr:rowOff>
    </xdr:from>
    <xdr:to>
      <xdr:col>24</xdr:col>
      <xdr:colOff>114300</xdr:colOff>
      <xdr:row>57</xdr:row>
      <xdr:rowOff>152938</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4584700" y="98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74215</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675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52051</xdr:rowOff>
    </xdr:from>
    <xdr:to>
      <xdr:col>20</xdr:col>
      <xdr:colOff>38100</xdr:colOff>
      <xdr:row>57</xdr:row>
      <xdr:rowOff>153651</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3746500" y="98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170178</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97795" y="959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60067</xdr:rowOff>
    </xdr:from>
    <xdr:to>
      <xdr:col>15</xdr:col>
      <xdr:colOff>101600</xdr:colOff>
      <xdr:row>57</xdr:row>
      <xdr:rowOff>161667</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2857500" y="98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6744</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08795" y="960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97828</xdr:rowOff>
    </xdr:from>
    <xdr:to>
      <xdr:col>10</xdr:col>
      <xdr:colOff>165100</xdr:colOff>
      <xdr:row>58</xdr:row>
      <xdr:rowOff>27978</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968500" y="98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44505</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19795" y="964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129053</xdr:rowOff>
    </xdr:from>
    <xdr:to>
      <xdr:col>6</xdr:col>
      <xdr:colOff>38100</xdr:colOff>
      <xdr:row>58</xdr:row>
      <xdr:rowOff>59203</xdr:rowOff>
    </xdr:to>
    <xdr:sp macro="" textlink="">
      <xdr:nvSpPr>
        <xdr:cNvPr id="149" name="楕円 148">
          <a:extLst>
            <a:ext uri="{FF2B5EF4-FFF2-40B4-BE49-F238E27FC236}">
              <a16:creationId xmlns:a16="http://schemas.microsoft.com/office/drawing/2014/main" xmlns="" id="{00000000-0008-0000-0600-000095000000}"/>
            </a:ext>
          </a:extLst>
        </xdr:cNvPr>
        <xdr:cNvSpPr/>
      </xdr:nvSpPr>
      <xdr:spPr>
        <a:xfrm>
          <a:off x="1079500" y="990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50330</xdr:rowOff>
    </xdr:from>
    <xdr:ext cx="599010"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30795" y="999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78690</xdr:rowOff>
    </xdr:from>
    <xdr:to>
      <xdr:col>24</xdr:col>
      <xdr:colOff>63500</xdr:colOff>
      <xdr:row>78</xdr:row>
      <xdr:rowOff>79414</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3797300" y="13451790"/>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65660</xdr:rowOff>
    </xdr:from>
    <xdr:to>
      <xdr:col>19</xdr:col>
      <xdr:colOff>177800</xdr:colOff>
      <xdr:row>78</xdr:row>
      <xdr:rowOff>78690</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908300" y="13438760"/>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65660</xdr:rowOff>
    </xdr:from>
    <xdr:to>
      <xdr:col>15</xdr:col>
      <xdr:colOff>50800</xdr:colOff>
      <xdr:row>78</xdr:row>
      <xdr:rowOff>145923</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2019300" y="13438760"/>
          <a:ext cx="889000" cy="8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126567</xdr:rowOff>
    </xdr:from>
    <xdr:to>
      <xdr:col>10</xdr:col>
      <xdr:colOff>114300</xdr:colOff>
      <xdr:row>78</xdr:row>
      <xdr:rowOff>145923</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a:off x="1130300" y="13499667"/>
          <a:ext cx="8890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84141</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5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95580</xdr:rowOff>
    </xdr:from>
    <xdr:to>
      <xdr:col>6</xdr:col>
      <xdr:colOff>38100</xdr:colOff>
      <xdr:row>78</xdr:row>
      <xdr:rowOff>25730</xdr:rowOff>
    </xdr:to>
    <xdr:sp macro="" textlink="">
      <xdr:nvSpPr>
        <xdr:cNvPr id="191" name="フローチャート: 判断 190">
          <a:extLst>
            <a:ext uri="{FF2B5EF4-FFF2-40B4-BE49-F238E27FC236}">
              <a16:creationId xmlns:a16="http://schemas.microsoft.com/office/drawing/2014/main" xmlns="" id="{00000000-0008-0000-0600-0000BF000000}"/>
            </a:ext>
          </a:extLst>
        </xdr:cNvPr>
        <xdr:cNvSpPr/>
      </xdr:nvSpPr>
      <xdr:spPr>
        <a:xfrm>
          <a:off x="1079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42257</xdr:rowOff>
    </xdr:from>
    <xdr:ext cx="534377"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63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28614</xdr:rowOff>
    </xdr:from>
    <xdr:to>
      <xdr:col>24</xdr:col>
      <xdr:colOff>114300</xdr:colOff>
      <xdr:row>78</xdr:row>
      <xdr:rowOff>130214</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4584700" y="134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114991</xdr:rowOff>
    </xdr:from>
    <xdr:ext cx="534377"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331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27890</xdr:rowOff>
    </xdr:from>
    <xdr:to>
      <xdr:col>20</xdr:col>
      <xdr:colOff>38100</xdr:colOff>
      <xdr:row>78</xdr:row>
      <xdr:rowOff>129490</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3746500" y="134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120617</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30111" y="1349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14860</xdr:rowOff>
    </xdr:from>
    <xdr:to>
      <xdr:col>15</xdr:col>
      <xdr:colOff>101600</xdr:colOff>
      <xdr:row>78</xdr:row>
      <xdr:rowOff>116460</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2857500" y="133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107587</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41111" y="1348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95123</xdr:rowOff>
    </xdr:from>
    <xdr:to>
      <xdr:col>10</xdr:col>
      <xdr:colOff>165100</xdr:colOff>
      <xdr:row>79</xdr:row>
      <xdr:rowOff>25273</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968500" y="1346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16400</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84428" y="1356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75767</xdr:rowOff>
    </xdr:from>
    <xdr:to>
      <xdr:col>6</xdr:col>
      <xdr:colOff>38100</xdr:colOff>
      <xdr:row>79</xdr:row>
      <xdr:rowOff>5917</xdr:rowOff>
    </xdr:to>
    <xdr:sp macro="" textlink="">
      <xdr:nvSpPr>
        <xdr:cNvPr id="206" name="楕円 205">
          <a:extLst>
            <a:ext uri="{FF2B5EF4-FFF2-40B4-BE49-F238E27FC236}">
              <a16:creationId xmlns:a16="http://schemas.microsoft.com/office/drawing/2014/main" xmlns="" id="{00000000-0008-0000-0600-0000CE000000}"/>
            </a:ext>
          </a:extLst>
        </xdr:cNvPr>
        <xdr:cNvSpPr/>
      </xdr:nvSpPr>
      <xdr:spPr>
        <a:xfrm>
          <a:off x="1079500" y="134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168494</xdr:rowOff>
    </xdr:from>
    <xdr:ext cx="469744"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95428" y="1354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171031</xdr:rowOff>
    </xdr:from>
    <xdr:to>
      <xdr:col>24</xdr:col>
      <xdr:colOff>63500</xdr:colOff>
      <xdr:row>95</xdr:row>
      <xdr:rowOff>46546</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3797300" y="16287331"/>
          <a:ext cx="838200" cy="4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82605</xdr:rowOff>
    </xdr:from>
    <xdr:ext cx="534377"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54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171031</xdr:rowOff>
    </xdr:from>
    <xdr:to>
      <xdr:col>19</xdr:col>
      <xdr:colOff>177800</xdr:colOff>
      <xdr:row>95</xdr:row>
      <xdr:rowOff>32322</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908300" y="16287331"/>
          <a:ext cx="889000" cy="3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33723</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530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32322</xdr:rowOff>
    </xdr:from>
    <xdr:to>
      <xdr:col>15</xdr:col>
      <xdr:colOff>50800</xdr:colOff>
      <xdr:row>95</xdr:row>
      <xdr:rowOff>130924</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019300" y="16320072"/>
          <a:ext cx="889000" cy="9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150753</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84493</xdr:rowOff>
    </xdr:from>
    <xdr:to>
      <xdr:col>10</xdr:col>
      <xdr:colOff>114300</xdr:colOff>
      <xdr:row>95</xdr:row>
      <xdr:rowOff>130924</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a:off x="1130300" y="16372243"/>
          <a:ext cx="889000" cy="4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53052</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97765</xdr:rowOff>
    </xdr:from>
    <xdr:to>
      <xdr:col>6</xdr:col>
      <xdr:colOff>38100</xdr:colOff>
      <xdr:row>97</xdr:row>
      <xdr:rowOff>27915</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079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19042</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64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167196</xdr:rowOff>
    </xdr:from>
    <xdr:to>
      <xdr:col>24</xdr:col>
      <xdr:colOff>114300</xdr:colOff>
      <xdr:row>95</xdr:row>
      <xdr:rowOff>97346</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4584700" y="162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18623</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13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120231</xdr:rowOff>
    </xdr:from>
    <xdr:to>
      <xdr:col>20</xdr:col>
      <xdr:colOff>38100</xdr:colOff>
      <xdr:row>95</xdr:row>
      <xdr:rowOff>50381</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3746500" y="162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66908</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601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152972</xdr:rowOff>
    </xdr:from>
    <xdr:to>
      <xdr:col>15</xdr:col>
      <xdr:colOff>101600</xdr:colOff>
      <xdr:row>95</xdr:row>
      <xdr:rowOff>83122</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2857500" y="162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99649</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04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80124</xdr:rowOff>
    </xdr:from>
    <xdr:to>
      <xdr:col>10</xdr:col>
      <xdr:colOff>165100</xdr:colOff>
      <xdr:row>96</xdr:row>
      <xdr:rowOff>10274</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968500" y="163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26801</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61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33693</xdr:rowOff>
    </xdr:from>
    <xdr:to>
      <xdr:col>6</xdr:col>
      <xdr:colOff>38100</xdr:colOff>
      <xdr:row>95</xdr:row>
      <xdr:rowOff>135293</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079500" y="163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151820</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60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165734</xdr:rowOff>
    </xdr:from>
    <xdr:to>
      <xdr:col>55</xdr:col>
      <xdr:colOff>0</xdr:colOff>
      <xdr:row>37</xdr:row>
      <xdr:rowOff>10022</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337934"/>
          <a:ext cx="838200" cy="1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160784</xdr:rowOff>
    </xdr:from>
    <xdr:to>
      <xdr:col>50</xdr:col>
      <xdr:colOff>114300</xdr:colOff>
      <xdr:row>37</xdr:row>
      <xdr:rowOff>10022</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8750300" y="6332984"/>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46321</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39795" y="60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160784</xdr:rowOff>
    </xdr:from>
    <xdr:to>
      <xdr:col>45</xdr:col>
      <xdr:colOff>177800</xdr:colOff>
      <xdr:row>37</xdr:row>
      <xdr:rowOff>35073</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332984"/>
          <a:ext cx="889000" cy="4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35073</xdr:rowOff>
    </xdr:from>
    <xdr:to>
      <xdr:col>41</xdr:col>
      <xdr:colOff>50800</xdr:colOff>
      <xdr:row>37</xdr:row>
      <xdr:rowOff>84362</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6378723"/>
          <a:ext cx="889000" cy="4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59956</xdr:rowOff>
    </xdr:from>
    <xdr:to>
      <xdr:col>36</xdr:col>
      <xdr:colOff>165100</xdr:colOff>
      <xdr:row>36</xdr:row>
      <xdr:rowOff>161556</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6633</xdr:rowOff>
    </xdr:from>
    <xdr:ext cx="59901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672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114934</xdr:rowOff>
    </xdr:from>
    <xdr:to>
      <xdr:col>55</xdr:col>
      <xdr:colOff>50800</xdr:colOff>
      <xdr:row>37</xdr:row>
      <xdr:rowOff>45084</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28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93361</xdr:rowOff>
    </xdr:from>
    <xdr:ext cx="599010"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26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130672</xdr:rowOff>
    </xdr:from>
    <xdr:to>
      <xdr:col>50</xdr:col>
      <xdr:colOff>165100</xdr:colOff>
      <xdr:row>37</xdr:row>
      <xdr:rowOff>60822</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30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51949</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39795" y="639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109984</xdr:rowOff>
    </xdr:from>
    <xdr:to>
      <xdr:col>46</xdr:col>
      <xdr:colOff>38100</xdr:colOff>
      <xdr:row>37</xdr:row>
      <xdr:rowOff>40134</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2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56661</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50795" y="605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155723</xdr:rowOff>
    </xdr:from>
    <xdr:to>
      <xdr:col>41</xdr:col>
      <xdr:colOff>101600</xdr:colOff>
      <xdr:row>37</xdr:row>
      <xdr:rowOff>85873</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3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77000</xdr:rowOff>
    </xdr:from>
    <xdr:ext cx="599010"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61795" y="642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33562</xdr:rowOff>
    </xdr:from>
    <xdr:to>
      <xdr:col>36</xdr:col>
      <xdr:colOff>165100</xdr:colOff>
      <xdr:row>37</xdr:row>
      <xdr:rowOff>135162</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37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126289</xdr:rowOff>
    </xdr:from>
    <xdr:ext cx="599010"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672795" y="646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82586</xdr:rowOff>
    </xdr:from>
    <xdr:to>
      <xdr:col>55</xdr:col>
      <xdr:colOff>0</xdr:colOff>
      <xdr:row>57</xdr:row>
      <xdr:rowOff>89036</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9639300" y="9855236"/>
          <a:ext cx="8382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82586</xdr:rowOff>
    </xdr:from>
    <xdr:to>
      <xdr:col>50</xdr:col>
      <xdr:colOff>114300</xdr:colOff>
      <xdr:row>57</xdr:row>
      <xdr:rowOff>95900</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8750300" y="9855236"/>
          <a:ext cx="889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95900</xdr:rowOff>
    </xdr:from>
    <xdr:to>
      <xdr:col>45</xdr:col>
      <xdr:colOff>177800</xdr:colOff>
      <xdr:row>57</xdr:row>
      <xdr:rowOff>101383</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7861300" y="9868550"/>
          <a:ext cx="889000" cy="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101383</xdr:rowOff>
    </xdr:from>
    <xdr:to>
      <xdr:col>41</xdr:col>
      <xdr:colOff>50800</xdr:colOff>
      <xdr:row>57</xdr:row>
      <xdr:rowOff>114392</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6972300" y="9874033"/>
          <a:ext cx="88900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152594</xdr:rowOff>
    </xdr:from>
    <xdr:to>
      <xdr:col>36</xdr:col>
      <xdr:colOff>165100</xdr:colOff>
      <xdr:row>57</xdr:row>
      <xdr:rowOff>82744</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6921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99271</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672795"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38236</xdr:rowOff>
    </xdr:from>
    <xdr:to>
      <xdr:col>55</xdr:col>
      <xdr:colOff>50800</xdr:colOff>
      <xdr:row>57</xdr:row>
      <xdr:rowOff>139836</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10426700" y="981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165503</xdr:rowOff>
    </xdr:from>
    <xdr:ext cx="599010"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976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31786</xdr:rowOff>
    </xdr:from>
    <xdr:to>
      <xdr:col>50</xdr:col>
      <xdr:colOff>165100</xdr:colOff>
      <xdr:row>57</xdr:row>
      <xdr:rowOff>133386</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9588500" y="980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124513</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39795" y="989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45100</xdr:rowOff>
    </xdr:from>
    <xdr:to>
      <xdr:col>46</xdr:col>
      <xdr:colOff>38100</xdr:colOff>
      <xdr:row>57</xdr:row>
      <xdr:rowOff>146700</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8699500" y="981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137827</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50795" y="991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50583</xdr:rowOff>
    </xdr:from>
    <xdr:to>
      <xdr:col>41</xdr:col>
      <xdr:colOff>101600</xdr:colOff>
      <xdr:row>57</xdr:row>
      <xdr:rowOff>152183</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7810500" y="98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143310</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61795" y="991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63592</xdr:rowOff>
    </xdr:from>
    <xdr:to>
      <xdr:col>36</xdr:col>
      <xdr:colOff>165100</xdr:colOff>
      <xdr:row>57</xdr:row>
      <xdr:rowOff>165192</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6921500" y="98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156319</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672795" y="992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3874</xdr:rowOff>
    </xdr:from>
    <xdr:to>
      <xdr:col>55</xdr:col>
      <xdr:colOff>0</xdr:colOff>
      <xdr:row>79</xdr:row>
      <xdr:rowOff>23878</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9639300" y="13548424"/>
          <a:ext cx="838200" cy="2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3874</xdr:rowOff>
    </xdr:from>
    <xdr:to>
      <xdr:col>50</xdr:col>
      <xdr:colOff>114300</xdr:colOff>
      <xdr:row>79</xdr:row>
      <xdr:rowOff>15757</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8750300" y="13548424"/>
          <a:ext cx="8890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149580</xdr:rowOff>
    </xdr:from>
    <xdr:to>
      <xdr:col>45</xdr:col>
      <xdr:colOff>177800</xdr:colOff>
      <xdr:row>79</xdr:row>
      <xdr:rowOff>15757</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7861300" y="13522680"/>
          <a:ext cx="8890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103826</xdr:rowOff>
    </xdr:from>
    <xdr:to>
      <xdr:col>41</xdr:col>
      <xdr:colOff>50800</xdr:colOff>
      <xdr:row>78</xdr:row>
      <xdr:rowOff>149580</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6972300" y="13476926"/>
          <a:ext cx="889000" cy="4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144528</xdr:rowOff>
    </xdr:from>
    <xdr:to>
      <xdr:col>55</xdr:col>
      <xdr:colOff>50800</xdr:colOff>
      <xdr:row>79</xdr:row>
      <xdr:rowOff>74678</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10426700" y="1351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75792</xdr:rowOff>
    </xdr:from>
    <xdr:ext cx="534377"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344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124524</xdr:rowOff>
    </xdr:from>
    <xdr:to>
      <xdr:col>50</xdr:col>
      <xdr:colOff>165100</xdr:colOff>
      <xdr:row>79</xdr:row>
      <xdr:rowOff>54674</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9588500" y="13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45801</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372111" y="1359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136407</xdr:rowOff>
    </xdr:from>
    <xdr:to>
      <xdr:col>46</xdr:col>
      <xdr:colOff>38100</xdr:colOff>
      <xdr:row>79</xdr:row>
      <xdr:rowOff>66557</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8699500" y="135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57684</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483111" y="136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98780</xdr:rowOff>
    </xdr:from>
    <xdr:to>
      <xdr:col>41</xdr:col>
      <xdr:colOff>101600</xdr:colOff>
      <xdr:row>79</xdr:row>
      <xdr:rowOff>28930</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7810500" y="134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20057</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594111" y="1356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53026</xdr:rowOff>
    </xdr:from>
    <xdr:to>
      <xdr:col>36</xdr:col>
      <xdr:colOff>165100</xdr:colOff>
      <xdr:row>78</xdr:row>
      <xdr:rowOff>154626</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6921500" y="1342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145753</xdr:rowOff>
    </xdr:from>
    <xdr:ext cx="534377"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705111" y="1351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105091</xdr:rowOff>
    </xdr:from>
    <xdr:to>
      <xdr:col>55</xdr:col>
      <xdr:colOff>0</xdr:colOff>
      <xdr:row>97</xdr:row>
      <xdr:rowOff>105476</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735741"/>
          <a:ext cx="8382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35396</xdr:rowOff>
    </xdr:from>
    <xdr:ext cx="599010"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666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105091</xdr:rowOff>
    </xdr:from>
    <xdr:to>
      <xdr:col>50</xdr:col>
      <xdr:colOff>114300</xdr:colOff>
      <xdr:row>97</xdr:row>
      <xdr:rowOff>121346</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735741"/>
          <a:ext cx="889000" cy="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158552</xdr:rowOff>
    </xdr:from>
    <xdr:ext cx="59901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39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121346</xdr:rowOff>
    </xdr:from>
    <xdr:to>
      <xdr:col>45</xdr:col>
      <xdr:colOff>177800</xdr:colOff>
      <xdr:row>97</xdr:row>
      <xdr:rowOff>140337</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6751996"/>
          <a:ext cx="8890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140337</xdr:rowOff>
    </xdr:from>
    <xdr:to>
      <xdr:col>41</xdr:col>
      <xdr:colOff>50800</xdr:colOff>
      <xdr:row>98</xdr:row>
      <xdr:rowOff>3108</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770987"/>
          <a:ext cx="889000" cy="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33306</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61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70430</xdr:rowOff>
    </xdr:from>
    <xdr:to>
      <xdr:col>36</xdr:col>
      <xdr:colOff>165100</xdr:colOff>
      <xdr:row>98</xdr:row>
      <xdr:rowOff>580</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17107</xdr:rowOff>
    </xdr:from>
    <xdr:ext cx="59901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672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54676</xdr:rowOff>
    </xdr:from>
    <xdr:to>
      <xdr:col>55</xdr:col>
      <xdr:colOff>50800</xdr:colOff>
      <xdr:row>97</xdr:row>
      <xdr:rowOff>156276</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68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14053</xdr:rowOff>
    </xdr:from>
    <xdr:ext cx="599010"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54291</xdr:rowOff>
    </xdr:from>
    <xdr:to>
      <xdr:col>50</xdr:col>
      <xdr:colOff>165100</xdr:colOff>
      <xdr:row>97</xdr:row>
      <xdr:rowOff>155891</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6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39795" y="1646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70546</xdr:rowOff>
    </xdr:from>
    <xdr:to>
      <xdr:col>46</xdr:col>
      <xdr:colOff>38100</xdr:colOff>
      <xdr:row>98</xdr:row>
      <xdr:rowOff>696</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7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163273</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50795" y="1679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89537</xdr:rowOff>
    </xdr:from>
    <xdr:to>
      <xdr:col>41</xdr:col>
      <xdr:colOff>101600</xdr:colOff>
      <xdr:row>98</xdr:row>
      <xdr:rowOff>19687</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7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10814</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81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123758</xdr:rowOff>
    </xdr:from>
    <xdr:to>
      <xdr:col>36</xdr:col>
      <xdr:colOff>165100</xdr:colOff>
      <xdr:row>98</xdr:row>
      <xdr:rowOff>53908</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7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45035</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684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28643</xdr:rowOff>
    </xdr:from>
    <xdr:to>
      <xdr:col>85</xdr:col>
      <xdr:colOff>127000</xdr:colOff>
      <xdr:row>39</xdr:row>
      <xdr:rowOff>98441</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5481300" y="6715193"/>
          <a:ext cx="838200" cy="6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6369</xdr:rowOff>
    </xdr:from>
    <xdr:ext cx="534377"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69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98441</xdr:rowOff>
    </xdr:from>
    <xdr:to>
      <xdr:col>81</xdr:col>
      <xdr:colOff>50800</xdr:colOff>
      <xdr:row>39</xdr:row>
      <xdr:rowOff>98722</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flipV="1">
          <a:off x="14592300" y="6784991"/>
          <a:ext cx="8890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98722</xdr:rowOff>
    </xdr:from>
    <xdr:to>
      <xdr:col>76</xdr:col>
      <xdr:colOff>114300</xdr:colOff>
      <xdr:row>39</xdr:row>
      <xdr:rowOff>98841</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3703300" y="6785272"/>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98634</xdr:rowOff>
    </xdr:from>
    <xdr:to>
      <xdr:col>71</xdr:col>
      <xdr:colOff>177800</xdr:colOff>
      <xdr:row>39</xdr:row>
      <xdr:rowOff>98841</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2814300" y="6785184"/>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24832</xdr:rowOff>
    </xdr:from>
    <xdr:to>
      <xdr:col>67</xdr:col>
      <xdr:colOff>101600</xdr:colOff>
      <xdr:row>39</xdr:row>
      <xdr:rowOff>126432</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142959</xdr:rowOff>
    </xdr:from>
    <xdr:ext cx="534377"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547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149293</xdr:rowOff>
    </xdr:from>
    <xdr:to>
      <xdr:col>85</xdr:col>
      <xdr:colOff>177800</xdr:colOff>
      <xdr:row>39</xdr:row>
      <xdr:rowOff>79443</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66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108670</xdr:rowOff>
    </xdr:from>
    <xdr:ext cx="534377"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645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47641</xdr:rowOff>
    </xdr:from>
    <xdr:to>
      <xdr:col>81</xdr:col>
      <xdr:colOff>101600</xdr:colOff>
      <xdr:row>39</xdr:row>
      <xdr:rowOff>149241</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673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140368</xdr:rowOff>
    </xdr:from>
    <xdr:ext cx="378565"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292017" y="682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47922</xdr:rowOff>
    </xdr:from>
    <xdr:to>
      <xdr:col>76</xdr:col>
      <xdr:colOff>165100</xdr:colOff>
      <xdr:row>39</xdr:row>
      <xdr:rowOff>149522</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673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140649</xdr:rowOff>
    </xdr:from>
    <xdr:ext cx="313932"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435333" y="6827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48041</xdr:rowOff>
    </xdr:from>
    <xdr:to>
      <xdr:col>72</xdr:col>
      <xdr:colOff>38100</xdr:colOff>
      <xdr:row>39</xdr:row>
      <xdr:rowOff>149641</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673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140768</xdr:rowOff>
    </xdr:from>
    <xdr:ext cx="313932"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546333" y="6827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47834</xdr:rowOff>
    </xdr:from>
    <xdr:to>
      <xdr:col>67</xdr:col>
      <xdr:colOff>101600</xdr:colOff>
      <xdr:row>39</xdr:row>
      <xdr:rowOff>149434</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67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140561</xdr:rowOff>
    </xdr:from>
    <xdr:ext cx="378565"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625017" y="682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xmlns=""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xmlns=""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xmlns=""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xmlns=""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xmlns=""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xmlns=""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xmlns=""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166858</xdr:rowOff>
    </xdr:from>
    <xdr:to>
      <xdr:col>85</xdr:col>
      <xdr:colOff>127000</xdr:colOff>
      <xdr:row>77</xdr:row>
      <xdr:rowOff>13329</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5481300" y="13197058"/>
          <a:ext cx="838200" cy="1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124826</xdr:rowOff>
    </xdr:from>
    <xdr:ext cx="599010" cy="259045"/>
    <xdr:sp macro="" textlink="">
      <xdr:nvSpPr>
        <xdr:cNvPr id="625" name="公債費平均値テキスト">
          <a:extLst>
            <a:ext uri="{FF2B5EF4-FFF2-40B4-BE49-F238E27FC236}">
              <a16:creationId xmlns:a16="http://schemas.microsoft.com/office/drawing/2014/main" xmlns="" id="{00000000-0008-0000-0600-000071020000}"/>
            </a:ext>
          </a:extLst>
        </xdr:cNvPr>
        <xdr:cNvSpPr txBox="1"/>
      </xdr:nvSpPr>
      <xdr:spPr>
        <a:xfrm>
          <a:off x="16370300" y="12983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13329</xdr:rowOff>
    </xdr:from>
    <xdr:to>
      <xdr:col>81</xdr:col>
      <xdr:colOff>50800</xdr:colOff>
      <xdr:row>77</xdr:row>
      <xdr:rowOff>33835</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4592300" y="13214979"/>
          <a:ext cx="889000" cy="2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50935</xdr:rowOff>
    </xdr:from>
    <xdr:ext cx="59901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5181795" y="129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33835</xdr:rowOff>
    </xdr:from>
    <xdr:to>
      <xdr:col>76</xdr:col>
      <xdr:colOff>114300</xdr:colOff>
      <xdr:row>77</xdr:row>
      <xdr:rowOff>44149</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3703300" y="13235485"/>
          <a:ext cx="889000" cy="1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48668</xdr:rowOff>
    </xdr:from>
    <xdr:ext cx="59901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292795" y="129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44149</xdr:rowOff>
    </xdr:from>
    <xdr:to>
      <xdr:col>71</xdr:col>
      <xdr:colOff>177800</xdr:colOff>
      <xdr:row>77</xdr:row>
      <xdr:rowOff>48752</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flipV="1">
          <a:off x="12814300" y="13245799"/>
          <a:ext cx="889000" cy="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27405</xdr:rowOff>
    </xdr:from>
    <xdr:ext cx="59901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403795"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149490</xdr:rowOff>
    </xdr:from>
    <xdr:to>
      <xdr:col>67</xdr:col>
      <xdr:colOff>101600</xdr:colOff>
      <xdr:row>76</xdr:row>
      <xdr:rowOff>79640</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2763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96167</xdr:rowOff>
    </xdr:from>
    <xdr:ext cx="59901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514795"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116058</xdr:rowOff>
    </xdr:from>
    <xdr:to>
      <xdr:col>85</xdr:col>
      <xdr:colOff>177800</xdr:colOff>
      <xdr:row>77</xdr:row>
      <xdr:rowOff>46208</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6268700" y="131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94485</xdr:rowOff>
    </xdr:from>
    <xdr:ext cx="599010" cy="259045"/>
    <xdr:sp macro="" textlink="">
      <xdr:nvSpPr>
        <xdr:cNvPr id="644" name="公債費該当値テキスト">
          <a:extLst>
            <a:ext uri="{FF2B5EF4-FFF2-40B4-BE49-F238E27FC236}">
              <a16:creationId xmlns:a16="http://schemas.microsoft.com/office/drawing/2014/main" xmlns="" id="{00000000-0008-0000-0600-000084020000}"/>
            </a:ext>
          </a:extLst>
        </xdr:cNvPr>
        <xdr:cNvSpPr txBox="1"/>
      </xdr:nvSpPr>
      <xdr:spPr>
        <a:xfrm>
          <a:off x="16370300" y="1312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133979</xdr:rowOff>
    </xdr:from>
    <xdr:to>
      <xdr:col>81</xdr:col>
      <xdr:colOff>101600</xdr:colOff>
      <xdr:row>77</xdr:row>
      <xdr:rowOff>64129</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5430500" y="131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55256</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214111" y="132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154485</xdr:rowOff>
    </xdr:from>
    <xdr:to>
      <xdr:col>76</xdr:col>
      <xdr:colOff>165100</xdr:colOff>
      <xdr:row>77</xdr:row>
      <xdr:rowOff>84635</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4541500" y="1318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75762</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325111" y="1327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164799</xdr:rowOff>
    </xdr:from>
    <xdr:to>
      <xdr:col>72</xdr:col>
      <xdr:colOff>38100</xdr:colOff>
      <xdr:row>77</xdr:row>
      <xdr:rowOff>94949</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3652500" y="1319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86076</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3436111" y="1328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169402</xdr:rowOff>
    </xdr:from>
    <xdr:to>
      <xdr:col>67</xdr:col>
      <xdr:colOff>101600</xdr:colOff>
      <xdr:row>77</xdr:row>
      <xdr:rowOff>99552</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2763500" y="1319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90679</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547111" y="132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xmlns=""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xmlns=""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xmlns=""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37325</xdr:rowOff>
    </xdr:from>
    <xdr:to>
      <xdr:col>85</xdr:col>
      <xdr:colOff>127000</xdr:colOff>
      <xdr:row>99</xdr:row>
      <xdr:rowOff>38038</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5481300" y="17010875"/>
          <a:ext cx="8382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a:extLst>
            <a:ext uri="{FF2B5EF4-FFF2-40B4-BE49-F238E27FC236}">
              <a16:creationId xmlns:a16="http://schemas.microsoft.com/office/drawing/2014/main" xmlns="" id="{00000000-0008-0000-0600-0000AA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29319</xdr:rowOff>
    </xdr:from>
    <xdr:to>
      <xdr:col>81</xdr:col>
      <xdr:colOff>50800</xdr:colOff>
      <xdr:row>99</xdr:row>
      <xdr:rowOff>37325</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4592300" y="17002869"/>
          <a:ext cx="889000" cy="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7169</xdr:rowOff>
    </xdr:from>
    <xdr:to>
      <xdr:col>76</xdr:col>
      <xdr:colOff>114300</xdr:colOff>
      <xdr:row>99</xdr:row>
      <xdr:rowOff>29319</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3703300" y="16980719"/>
          <a:ext cx="889000" cy="2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7169</xdr:rowOff>
    </xdr:from>
    <xdr:to>
      <xdr:col>71</xdr:col>
      <xdr:colOff>177800</xdr:colOff>
      <xdr:row>99</xdr:row>
      <xdr:rowOff>30505</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2814300" y="16980719"/>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90940</xdr:rowOff>
    </xdr:from>
    <xdr:to>
      <xdr:col>67</xdr:col>
      <xdr:colOff>101600</xdr:colOff>
      <xdr:row>99</xdr:row>
      <xdr:rowOff>21090</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2763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37617</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47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158688</xdr:rowOff>
    </xdr:from>
    <xdr:to>
      <xdr:col>85</xdr:col>
      <xdr:colOff>177800</xdr:colOff>
      <xdr:row>99</xdr:row>
      <xdr:rowOff>88838</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6268700" y="169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73615</xdr:rowOff>
    </xdr:from>
    <xdr:ext cx="469744" cy="259045"/>
    <xdr:sp macro="" textlink="">
      <xdr:nvSpPr>
        <xdr:cNvPr id="701" name="積立金該当値テキスト">
          <a:extLst>
            <a:ext uri="{FF2B5EF4-FFF2-40B4-BE49-F238E27FC236}">
              <a16:creationId xmlns:a16="http://schemas.microsoft.com/office/drawing/2014/main" xmlns="" id="{00000000-0008-0000-0600-0000BD020000}"/>
            </a:ext>
          </a:extLst>
        </xdr:cNvPr>
        <xdr:cNvSpPr txBox="1"/>
      </xdr:nvSpPr>
      <xdr:spPr>
        <a:xfrm>
          <a:off x="16370300" y="1687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157975</xdr:rowOff>
    </xdr:from>
    <xdr:to>
      <xdr:col>81</xdr:col>
      <xdr:colOff>101600</xdr:colOff>
      <xdr:row>99</xdr:row>
      <xdr:rowOff>88125</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5430500" y="169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79252</xdr:rowOff>
    </xdr:from>
    <xdr:ext cx="469744"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46428" y="170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149969</xdr:rowOff>
    </xdr:from>
    <xdr:to>
      <xdr:col>76</xdr:col>
      <xdr:colOff>165100</xdr:colOff>
      <xdr:row>99</xdr:row>
      <xdr:rowOff>80119</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4541500" y="169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71246</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325111" y="1704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127819</xdr:rowOff>
    </xdr:from>
    <xdr:to>
      <xdr:col>72</xdr:col>
      <xdr:colOff>38100</xdr:colOff>
      <xdr:row>99</xdr:row>
      <xdr:rowOff>57969</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3652500" y="169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49096</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36111" y="1702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151155</xdr:rowOff>
    </xdr:from>
    <xdr:to>
      <xdr:col>67</xdr:col>
      <xdr:colOff>101600</xdr:colOff>
      <xdr:row>99</xdr:row>
      <xdr:rowOff>81305</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2763500" y="169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72432</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47111" y="170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138329</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65342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138329</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0434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87529</xdr:rowOff>
    </xdr:from>
    <xdr:to>
      <xdr:col>112</xdr:col>
      <xdr:colOff>38100</xdr:colOff>
      <xdr:row>39</xdr:row>
      <xdr:rowOff>17679</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8806</xdr:rowOff>
    </xdr:from>
    <xdr:ext cx="313932"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66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xmlns=""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xmlns=""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xmlns=""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93386</xdr:rowOff>
    </xdr:from>
    <xdr:to>
      <xdr:col>116</xdr:col>
      <xdr:colOff>63500</xdr:colOff>
      <xdr:row>58</xdr:row>
      <xdr:rowOff>96074</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1323300" y="10037486"/>
          <a:ext cx="8382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xmlns=""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96074</xdr:rowOff>
    </xdr:from>
    <xdr:to>
      <xdr:col>111</xdr:col>
      <xdr:colOff>177800</xdr:colOff>
      <xdr:row>58</xdr:row>
      <xdr:rowOff>97820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0434300" y="10040174"/>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72025</xdr:rowOff>
    </xdr:from>
    <xdr:to>
      <xdr:col>107</xdr:col>
      <xdr:colOff>50800</xdr:colOff>
      <xdr:row>58</xdr:row>
      <xdr:rowOff>97820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19545300" y="10016125"/>
          <a:ext cx="889000" cy="2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60440</xdr:rowOff>
    </xdr:from>
    <xdr:to>
      <xdr:col>102</xdr:col>
      <xdr:colOff>114300</xdr:colOff>
      <xdr:row>58</xdr:row>
      <xdr:rowOff>72025</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8656300" y="10004540"/>
          <a:ext cx="889000" cy="1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168105</xdr:rowOff>
    </xdr:from>
    <xdr:to>
      <xdr:col>98</xdr:col>
      <xdr:colOff>38100</xdr:colOff>
      <xdr:row>58</xdr:row>
      <xdr:rowOff>98255</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8605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114782</xdr:rowOff>
    </xdr:from>
    <xdr:ext cx="534377"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389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42586</xdr:rowOff>
    </xdr:from>
    <xdr:to>
      <xdr:col>116</xdr:col>
      <xdr:colOff>114300</xdr:colOff>
      <xdr:row>58</xdr:row>
      <xdr:rowOff>144186</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2110700" y="998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138175</xdr:rowOff>
    </xdr:from>
    <xdr:ext cx="469744" cy="259045"/>
    <xdr:sp macro="" textlink="">
      <xdr:nvSpPr>
        <xdr:cNvPr id="811" name="貸付金該当値テキスト">
          <a:extLst>
            <a:ext uri="{FF2B5EF4-FFF2-40B4-BE49-F238E27FC236}">
              <a16:creationId xmlns:a16="http://schemas.microsoft.com/office/drawing/2014/main" xmlns="" id="{00000000-0008-0000-0600-00002B030000}"/>
            </a:ext>
          </a:extLst>
        </xdr:cNvPr>
        <xdr:cNvSpPr txBox="1"/>
      </xdr:nvSpPr>
      <xdr:spPr>
        <a:xfrm>
          <a:off x="22212300" y="991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45274</xdr:rowOff>
    </xdr:from>
    <xdr:to>
      <xdr:col>112</xdr:col>
      <xdr:colOff>38100</xdr:colOff>
      <xdr:row>58</xdr:row>
      <xdr:rowOff>146874</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1272500" y="99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138001</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088428" y="1008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47020</xdr:rowOff>
    </xdr:from>
    <xdr:to>
      <xdr:col>107</xdr:col>
      <xdr:colOff>101600</xdr:colOff>
      <xdr:row>58</xdr:row>
      <xdr:rowOff>148620</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0383500" y="99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139747</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199428" y="1008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21225</xdr:rowOff>
    </xdr:from>
    <xdr:to>
      <xdr:col>102</xdr:col>
      <xdr:colOff>165100</xdr:colOff>
      <xdr:row>58</xdr:row>
      <xdr:rowOff>122825</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9494500" y="99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113952</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10428" y="1005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9640</xdr:rowOff>
    </xdr:from>
    <xdr:to>
      <xdr:col>98</xdr:col>
      <xdr:colOff>38100</xdr:colOff>
      <xdr:row>58</xdr:row>
      <xdr:rowOff>111240</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8605500" y="99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102367</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21428" y="1004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xmlns=""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xmlns=""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xmlns=""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81914</xdr:rowOff>
    </xdr:from>
    <xdr:to>
      <xdr:col>116</xdr:col>
      <xdr:colOff>63500</xdr:colOff>
      <xdr:row>75</xdr:row>
      <xdr:rowOff>113950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1323300" y="12940664"/>
          <a:ext cx="838200" cy="3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47" name="繰出金平均値テキスト">
          <a:extLst>
            <a:ext uri="{FF2B5EF4-FFF2-40B4-BE49-F238E27FC236}">
              <a16:creationId xmlns:a16="http://schemas.microsoft.com/office/drawing/2014/main" xmlns="" id="{00000000-0008-0000-0600-00004F030000}"/>
            </a:ext>
          </a:extLst>
        </xdr:cNvPr>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91946</xdr:rowOff>
    </xdr:from>
    <xdr:to>
      <xdr:col>111</xdr:col>
      <xdr:colOff>177800</xdr:colOff>
      <xdr:row>75</xdr:row>
      <xdr:rowOff>113950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0434300" y="12950696"/>
          <a:ext cx="889000" cy="2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21722</xdr:rowOff>
    </xdr:from>
    <xdr:ext cx="59901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023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41494</xdr:rowOff>
    </xdr:from>
    <xdr:to>
      <xdr:col>107</xdr:col>
      <xdr:colOff>50800</xdr:colOff>
      <xdr:row>75</xdr:row>
      <xdr:rowOff>91946</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19545300" y="12900244"/>
          <a:ext cx="889000" cy="5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40110</xdr:rowOff>
    </xdr:from>
    <xdr:ext cx="59901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0134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41494</xdr:rowOff>
    </xdr:from>
    <xdr:to>
      <xdr:col>102</xdr:col>
      <xdr:colOff>114300</xdr:colOff>
      <xdr:row>75</xdr:row>
      <xdr:rowOff>66854</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18656300" y="12900244"/>
          <a:ext cx="889000" cy="2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50288</xdr:rowOff>
    </xdr:from>
    <xdr:ext cx="59901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9245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163042</xdr:rowOff>
    </xdr:from>
    <xdr:ext cx="59901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8356795" y="1302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31114</xdr:rowOff>
    </xdr:from>
    <xdr:to>
      <xdr:col>116</xdr:col>
      <xdr:colOff>114300</xdr:colOff>
      <xdr:row>75</xdr:row>
      <xdr:rowOff>132714</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2110700" y="1288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53991</xdr:rowOff>
    </xdr:from>
    <xdr:ext cx="599010" cy="259045"/>
    <xdr:sp macro="" textlink="">
      <xdr:nvSpPr>
        <xdr:cNvPr id="866" name="繰出金該当値テキスト">
          <a:extLst>
            <a:ext uri="{FF2B5EF4-FFF2-40B4-BE49-F238E27FC236}">
              <a16:creationId xmlns:a16="http://schemas.microsoft.com/office/drawing/2014/main" xmlns="" id="{00000000-0008-0000-0600-000062030000}"/>
            </a:ext>
          </a:extLst>
        </xdr:cNvPr>
        <xdr:cNvSpPr txBox="1"/>
      </xdr:nvSpPr>
      <xdr:spPr>
        <a:xfrm>
          <a:off x="22212300" y="1274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63150</xdr:rowOff>
    </xdr:from>
    <xdr:to>
      <xdr:col>112</xdr:col>
      <xdr:colOff>38100</xdr:colOff>
      <xdr:row>75</xdr:row>
      <xdr:rowOff>164750</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1272500" y="129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9827</xdr:rowOff>
    </xdr:from>
    <xdr:ext cx="59901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023795" y="1269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41146</xdr:rowOff>
    </xdr:from>
    <xdr:to>
      <xdr:col>107</xdr:col>
      <xdr:colOff>101600</xdr:colOff>
      <xdr:row>75</xdr:row>
      <xdr:rowOff>142746</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0383500" y="12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159273</xdr:rowOff>
    </xdr:from>
    <xdr:ext cx="59901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134795" y="1267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162144</xdr:rowOff>
    </xdr:from>
    <xdr:to>
      <xdr:col>102</xdr:col>
      <xdr:colOff>165100</xdr:colOff>
      <xdr:row>75</xdr:row>
      <xdr:rowOff>92294</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19494500" y="1284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108821</xdr:rowOff>
    </xdr:from>
    <xdr:ext cx="59901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245795" y="1262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16054</xdr:rowOff>
    </xdr:from>
    <xdr:to>
      <xdr:col>98</xdr:col>
      <xdr:colOff>38100</xdr:colOff>
      <xdr:row>75</xdr:row>
      <xdr:rowOff>117654</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8605500" y="1287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134181</xdr:rowOff>
    </xdr:from>
    <xdr:ext cx="59901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356795" y="1265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xmlns=""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xmlns=""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xmlns=""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xmlns=""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xmlns=""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xmlns=""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過疎・高齢化により人口減少が進んでおり、全体的に一人当たりのコストが多くなることはやむを得ないが、引き続き経費削減に努め、健全な財政運営を行う。</a:t>
          </a:r>
          <a:endParaRPr lang="ja-JP" altLang="ja-JP" sz="1100">
            <a:effectLst/>
          </a:endParaRPr>
        </a:p>
        <a:p>
          <a:r>
            <a:rPr kumimoji="1" lang="ja-JP" altLang="ja-JP" sz="1100">
              <a:solidFill>
                <a:schemeClr val="dk1"/>
              </a:solidFill>
              <a:effectLst/>
              <a:latin typeface="+mn-lt"/>
              <a:ea typeface="+mn-ea"/>
              <a:cs typeface="+mn-cs"/>
            </a:rPr>
            <a:t>　また、移住定住施策や子育て支援施策の充実により、子育て世代人口の増加に努める。　</a:t>
          </a:r>
          <a:endParaRPr lang="ja-JP" altLang="ja-JP" sz="1100">
            <a:effectLst/>
          </a:endParaRPr>
        </a:p>
        <a:p>
          <a:r>
            <a:rPr kumimoji="1" lang="ja-JP" altLang="ja-JP" sz="1100">
              <a:solidFill>
                <a:schemeClr val="dk1"/>
              </a:solidFill>
              <a:effectLst/>
              <a:latin typeface="+mn-lt"/>
              <a:ea typeface="+mn-ea"/>
              <a:cs typeface="+mn-cs"/>
            </a:rPr>
            <a:t>　物件費の増加は賃金や事務機器使用料等の増加によるもの。</a:t>
          </a:r>
          <a:endParaRPr lang="ja-JP" altLang="ja-JP" sz="1100">
            <a:effectLst/>
          </a:endParaRPr>
        </a:p>
        <a:p>
          <a:r>
            <a:rPr kumimoji="1" lang="ja-JP" altLang="ja-JP" sz="1100">
              <a:solidFill>
                <a:schemeClr val="dk1"/>
              </a:solidFill>
              <a:effectLst/>
              <a:latin typeface="+mn-lt"/>
              <a:ea typeface="+mn-ea"/>
              <a:cs typeface="+mn-cs"/>
            </a:rPr>
            <a:t>　普通建設事業費（うち新規整備）の増加は、</a:t>
          </a:r>
          <a:r>
            <a:rPr kumimoji="1" lang="ja-JP" altLang="en-US" sz="1100">
              <a:solidFill>
                <a:schemeClr val="dk1"/>
              </a:solidFill>
              <a:effectLst/>
              <a:latin typeface="+mn-lt"/>
              <a:ea typeface="+mn-ea"/>
              <a:cs typeface="+mn-cs"/>
            </a:rPr>
            <a:t>氷ノ山スキー場管理棟</a:t>
          </a:r>
          <a:r>
            <a:rPr kumimoji="1" lang="ja-JP" altLang="ja-JP" sz="1100">
              <a:solidFill>
                <a:schemeClr val="dk1"/>
              </a:solidFill>
              <a:effectLst/>
              <a:latin typeface="+mn-lt"/>
              <a:ea typeface="+mn-ea"/>
              <a:cs typeface="+mn-cs"/>
            </a:rPr>
            <a:t>整備や林道開設、若桜学園エアコン整備等を実施したため。</a:t>
          </a:r>
          <a:endParaRPr lang="ja-JP" altLang="ja-JP" sz="1100">
            <a:effectLst/>
          </a:endParaRPr>
        </a:p>
        <a:p>
          <a:r>
            <a:rPr kumimoji="1" lang="ja-JP" altLang="ja-JP" sz="1100">
              <a:solidFill>
                <a:schemeClr val="dk1"/>
              </a:solidFill>
              <a:effectLst/>
              <a:latin typeface="+mn-lt"/>
              <a:ea typeface="+mn-ea"/>
              <a:cs typeface="+mn-cs"/>
            </a:rPr>
            <a:t>　普通建設事業費（うち更新整備）の増加は、</a:t>
          </a:r>
          <a:r>
            <a:rPr kumimoji="1" lang="ja-JP" altLang="en-US" sz="1100">
              <a:solidFill>
                <a:schemeClr val="dk1"/>
              </a:solidFill>
              <a:effectLst/>
              <a:latin typeface="+mn-lt"/>
              <a:ea typeface="+mn-ea"/>
              <a:cs typeface="+mn-cs"/>
            </a:rPr>
            <a:t>わかさこども園施設改修</a:t>
          </a:r>
          <a:r>
            <a:rPr kumimoji="1" lang="ja-JP" altLang="ja-JP" sz="1100">
              <a:solidFill>
                <a:schemeClr val="dk1"/>
              </a:solidFill>
              <a:effectLst/>
              <a:latin typeface="+mn-lt"/>
              <a:ea typeface="+mn-ea"/>
              <a:cs typeface="+mn-cs"/>
            </a:rPr>
            <a:t>や町営住宅建替、町道改良等を実施したため。</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3,254
3,222
199.18
3,747,852
3,512,694
157,320
2,129,750
3,673,616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148289</xdr:rowOff>
    </xdr:from>
    <xdr:to>
      <xdr:col>24</xdr:col>
      <xdr:colOff>63500</xdr:colOff>
      <xdr:row>37</xdr:row>
      <xdr:rowOff>150314</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3797300" y="6491939"/>
          <a:ext cx="8382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150314</xdr:rowOff>
    </xdr:from>
    <xdr:to>
      <xdr:col>19</xdr:col>
      <xdr:colOff>177800</xdr:colOff>
      <xdr:row>37</xdr:row>
      <xdr:rowOff>160650</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908300" y="6493964"/>
          <a:ext cx="8890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141790</xdr:rowOff>
    </xdr:from>
    <xdr:to>
      <xdr:col>15</xdr:col>
      <xdr:colOff>50800</xdr:colOff>
      <xdr:row>37</xdr:row>
      <xdr:rowOff>160650</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2019300" y="6485440"/>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141790</xdr:rowOff>
    </xdr:from>
    <xdr:to>
      <xdr:col>10</xdr:col>
      <xdr:colOff>114300</xdr:colOff>
      <xdr:row>38</xdr:row>
      <xdr:rowOff>1250</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flipV="1">
          <a:off x="1130300" y="6485440"/>
          <a:ext cx="889000" cy="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49023</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60619</xdr:rowOff>
    </xdr:from>
    <xdr:to>
      <xdr:col>6</xdr:col>
      <xdr:colOff>38100</xdr:colOff>
      <xdr:row>37</xdr:row>
      <xdr:rowOff>162219</xdr:rowOff>
    </xdr:to>
    <xdr:sp macro="" textlink="">
      <xdr:nvSpPr>
        <xdr:cNvPr id="74" name="フローチャート: 判断 73">
          <a:extLst>
            <a:ext uri="{FF2B5EF4-FFF2-40B4-BE49-F238E27FC236}">
              <a16:creationId xmlns:a16="http://schemas.microsoft.com/office/drawing/2014/main" xmlns="" id="{00000000-0008-0000-0700-00004A000000}"/>
            </a:ext>
          </a:extLst>
        </xdr:cNvPr>
        <xdr:cNvSpPr/>
      </xdr:nvSpPr>
      <xdr:spPr>
        <a:xfrm>
          <a:off x="1079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7296</xdr:rowOff>
    </xdr:from>
    <xdr:ext cx="534377"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63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97489</xdr:rowOff>
    </xdr:from>
    <xdr:to>
      <xdr:col>24</xdr:col>
      <xdr:colOff>114300</xdr:colOff>
      <xdr:row>38</xdr:row>
      <xdr:rowOff>27639</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4584700" y="64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120366</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629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99514</xdr:rowOff>
    </xdr:from>
    <xdr:to>
      <xdr:col>20</xdr:col>
      <xdr:colOff>38100</xdr:colOff>
      <xdr:row>38</xdr:row>
      <xdr:rowOff>29663</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3746500" y="64431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46191</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621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109849</xdr:rowOff>
    </xdr:from>
    <xdr:to>
      <xdr:col>15</xdr:col>
      <xdr:colOff>101600</xdr:colOff>
      <xdr:row>38</xdr:row>
      <xdr:rowOff>39999</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2857500" y="645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56526</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622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90990</xdr:rowOff>
    </xdr:from>
    <xdr:to>
      <xdr:col>10</xdr:col>
      <xdr:colOff>165100</xdr:colOff>
      <xdr:row>38</xdr:row>
      <xdr:rowOff>21140</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968500" y="64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37667</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620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121900</xdr:rowOff>
    </xdr:from>
    <xdr:to>
      <xdr:col>6</xdr:col>
      <xdr:colOff>38100</xdr:colOff>
      <xdr:row>38</xdr:row>
      <xdr:rowOff>52050</xdr:rowOff>
    </xdr:to>
    <xdr:sp macro="" textlink="">
      <xdr:nvSpPr>
        <xdr:cNvPr id="89" name="楕円 88">
          <a:extLst>
            <a:ext uri="{FF2B5EF4-FFF2-40B4-BE49-F238E27FC236}">
              <a16:creationId xmlns:a16="http://schemas.microsoft.com/office/drawing/2014/main" xmlns="" id="{00000000-0008-0000-0700-000059000000}"/>
            </a:ext>
          </a:extLst>
        </xdr:cNvPr>
        <xdr:cNvSpPr/>
      </xdr:nvSpPr>
      <xdr:spPr>
        <a:xfrm>
          <a:off x="1079500" y="64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43177</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655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57214</xdr:rowOff>
    </xdr:from>
    <xdr:to>
      <xdr:col>24</xdr:col>
      <xdr:colOff>63500</xdr:colOff>
      <xdr:row>58</xdr:row>
      <xdr:rowOff>62406</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3797300" y="10001314"/>
          <a:ext cx="8382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56109</xdr:rowOff>
    </xdr:from>
    <xdr:to>
      <xdr:col>19</xdr:col>
      <xdr:colOff>177800</xdr:colOff>
      <xdr:row>58</xdr:row>
      <xdr:rowOff>62406</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2908300" y="10000209"/>
          <a:ext cx="8890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55480</xdr:rowOff>
    </xdr:from>
    <xdr:to>
      <xdr:col>15</xdr:col>
      <xdr:colOff>50800</xdr:colOff>
      <xdr:row>58</xdr:row>
      <xdr:rowOff>56109</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019300" y="9999580"/>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103437</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08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55480</xdr:rowOff>
    </xdr:from>
    <xdr:to>
      <xdr:col>10</xdr:col>
      <xdr:colOff>114300</xdr:colOff>
      <xdr:row>58</xdr:row>
      <xdr:rowOff>101221</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1130300" y="9999580"/>
          <a:ext cx="889000" cy="4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109592</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19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140086</xdr:rowOff>
    </xdr:from>
    <xdr:to>
      <xdr:col>6</xdr:col>
      <xdr:colOff>38100</xdr:colOff>
      <xdr:row>58</xdr:row>
      <xdr:rowOff>70236</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86763</xdr:rowOff>
    </xdr:from>
    <xdr:ext cx="59901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30795" y="968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6414</xdr:rowOff>
    </xdr:from>
    <xdr:to>
      <xdr:col>24</xdr:col>
      <xdr:colOff>114300</xdr:colOff>
      <xdr:row>58</xdr:row>
      <xdr:rowOff>108014</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99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92791</xdr:rowOff>
    </xdr:from>
    <xdr:ext cx="599010"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86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11606</xdr:rowOff>
    </xdr:from>
    <xdr:to>
      <xdr:col>20</xdr:col>
      <xdr:colOff>38100</xdr:colOff>
      <xdr:row>58</xdr:row>
      <xdr:rowOff>113206</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99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104333</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497795" y="1004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5309</xdr:rowOff>
    </xdr:from>
    <xdr:to>
      <xdr:col>15</xdr:col>
      <xdr:colOff>101600</xdr:colOff>
      <xdr:row>58</xdr:row>
      <xdr:rowOff>106909</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994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98036</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08795" y="1004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4680</xdr:rowOff>
    </xdr:from>
    <xdr:to>
      <xdr:col>10</xdr:col>
      <xdr:colOff>165100</xdr:colOff>
      <xdr:row>58</xdr:row>
      <xdr:rowOff>106280</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994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97407</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19795" y="1004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50421</xdr:rowOff>
    </xdr:from>
    <xdr:to>
      <xdr:col>6</xdr:col>
      <xdr:colOff>38100</xdr:colOff>
      <xdr:row>58</xdr:row>
      <xdr:rowOff>152021</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99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143148</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30795" y="1008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xmlns=""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xmlns=""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xmlns=""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17254</xdr:rowOff>
    </xdr:from>
    <xdr:to>
      <xdr:col>24</xdr:col>
      <xdr:colOff>63500</xdr:colOff>
      <xdr:row>74</xdr:row>
      <xdr:rowOff>40320</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3797300" y="12533104"/>
          <a:ext cx="838200" cy="19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164893</xdr:rowOff>
    </xdr:from>
    <xdr:ext cx="599010" cy="259045"/>
    <xdr:sp macro="" textlink="">
      <xdr:nvSpPr>
        <xdr:cNvPr id="178" name="民生費平均値テキスト">
          <a:extLst>
            <a:ext uri="{FF2B5EF4-FFF2-40B4-BE49-F238E27FC236}">
              <a16:creationId xmlns:a16="http://schemas.microsoft.com/office/drawing/2014/main" xmlns="" id="{00000000-0008-0000-0700-0000B2000000}"/>
            </a:ext>
          </a:extLst>
        </xdr:cNvPr>
        <xdr:cNvSpPr txBox="1"/>
      </xdr:nvSpPr>
      <xdr:spPr>
        <a:xfrm>
          <a:off x="4686300" y="12852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40320</xdr:rowOff>
    </xdr:from>
    <xdr:to>
      <xdr:col>19</xdr:col>
      <xdr:colOff>177800</xdr:colOff>
      <xdr:row>74</xdr:row>
      <xdr:rowOff>63866</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908300" y="12727620"/>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40047</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3497795" y="128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159451</xdr:rowOff>
    </xdr:from>
    <xdr:to>
      <xdr:col>15</xdr:col>
      <xdr:colOff>50800</xdr:colOff>
      <xdr:row>74</xdr:row>
      <xdr:rowOff>63866</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2019300" y="12675301"/>
          <a:ext cx="889000" cy="7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79253</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2608795" y="1293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159451</xdr:rowOff>
    </xdr:from>
    <xdr:to>
      <xdr:col>10</xdr:col>
      <xdr:colOff>114300</xdr:colOff>
      <xdr:row>74</xdr:row>
      <xdr:rowOff>146756</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1130300" y="12675301"/>
          <a:ext cx="889000" cy="15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134817</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1719795" y="1299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116781</xdr:rowOff>
    </xdr:from>
    <xdr:to>
      <xdr:col>6</xdr:col>
      <xdr:colOff>38100</xdr:colOff>
      <xdr:row>75</xdr:row>
      <xdr:rowOff>46931</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079500" y="1280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38058</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830795" y="1289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137904</xdr:rowOff>
    </xdr:from>
    <xdr:to>
      <xdr:col>24</xdr:col>
      <xdr:colOff>114300</xdr:colOff>
      <xdr:row>73</xdr:row>
      <xdr:rowOff>68054</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4584700" y="124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160781</xdr:rowOff>
    </xdr:from>
    <xdr:ext cx="599010" cy="259045"/>
    <xdr:sp macro="" textlink="">
      <xdr:nvSpPr>
        <xdr:cNvPr id="197" name="民生費該当値テキスト">
          <a:extLst>
            <a:ext uri="{FF2B5EF4-FFF2-40B4-BE49-F238E27FC236}">
              <a16:creationId xmlns:a16="http://schemas.microsoft.com/office/drawing/2014/main" xmlns="" id="{00000000-0008-0000-0700-0000C5000000}"/>
            </a:ext>
          </a:extLst>
        </xdr:cNvPr>
        <xdr:cNvSpPr txBox="1"/>
      </xdr:nvSpPr>
      <xdr:spPr>
        <a:xfrm>
          <a:off x="4686300" y="1233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160970</xdr:rowOff>
    </xdr:from>
    <xdr:to>
      <xdr:col>20</xdr:col>
      <xdr:colOff>38100</xdr:colOff>
      <xdr:row>74</xdr:row>
      <xdr:rowOff>91120</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3746500" y="1267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107647</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3497795" y="1245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13066</xdr:rowOff>
    </xdr:from>
    <xdr:to>
      <xdr:col>15</xdr:col>
      <xdr:colOff>101600</xdr:colOff>
      <xdr:row>74</xdr:row>
      <xdr:rowOff>114666</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2857500" y="1270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131193</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2608795" y="1247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108651</xdr:rowOff>
    </xdr:from>
    <xdr:to>
      <xdr:col>10</xdr:col>
      <xdr:colOff>165100</xdr:colOff>
      <xdr:row>74</xdr:row>
      <xdr:rowOff>38801</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968500" y="1262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55328</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1719795" y="1239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95956</xdr:rowOff>
    </xdr:from>
    <xdr:to>
      <xdr:col>6</xdr:col>
      <xdr:colOff>38100</xdr:colOff>
      <xdr:row>75</xdr:row>
      <xdr:rowOff>26106</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079500" y="127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42633</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830795" y="1255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xmlns=""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xmlns=""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xmlns=""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118179</xdr:rowOff>
    </xdr:from>
    <xdr:to>
      <xdr:col>24</xdr:col>
      <xdr:colOff>63500</xdr:colOff>
      <xdr:row>98</xdr:row>
      <xdr:rowOff>127719</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3797300" y="16920279"/>
          <a:ext cx="838200" cy="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a:extLst>
            <a:ext uri="{FF2B5EF4-FFF2-40B4-BE49-F238E27FC236}">
              <a16:creationId xmlns:a16="http://schemas.microsoft.com/office/drawing/2014/main" xmlns="" id="{00000000-0008-0000-0700-0000EB000000}"/>
            </a:ext>
          </a:extLst>
        </xdr:cNvPr>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126605</xdr:rowOff>
    </xdr:from>
    <xdr:to>
      <xdr:col>19</xdr:col>
      <xdr:colOff>177800</xdr:colOff>
      <xdr:row>98</xdr:row>
      <xdr:rowOff>127719</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2908300" y="16928705"/>
          <a:ext cx="889000" cy="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123485</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3530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126605</xdr:rowOff>
    </xdr:from>
    <xdr:to>
      <xdr:col>15</xdr:col>
      <xdr:colOff>50800</xdr:colOff>
      <xdr:row>98</xdr:row>
      <xdr:rowOff>133513</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2019300" y="16928705"/>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124115</xdr:rowOff>
    </xdr:from>
    <xdr:to>
      <xdr:col>10</xdr:col>
      <xdr:colOff>114300</xdr:colOff>
      <xdr:row>98</xdr:row>
      <xdr:rowOff>133513</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a:off x="1130300" y="16926215"/>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102631</xdr:rowOff>
    </xdr:from>
    <xdr:to>
      <xdr:col>6</xdr:col>
      <xdr:colOff>38100</xdr:colOff>
      <xdr:row>98</xdr:row>
      <xdr:rowOff>32781</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079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49308</xdr:rowOff>
    </xdr:from>
    <xdr:ext cx="59901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830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67379</xdr:rowOff>
    </xdr:from>
    <xdr:to>
      <xdr:col>24</xdr:col>
      <xdr:colOff>114300</xdr:colOff>
      <xdr:row>98</xdr:row>
      <xdr:rowOff>168979</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4584700" y="168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154667</xdr:rowOff>
    </xdr:from>
    <xdr:ext cx="534377" cy="259045"/>
    <xdr:sp macro="" textlink="">
      <xdr:nvSpPr>
        <xdr:cNvPr id="254" name="衛生費該当値テキスト">
          <a:extLst>
            <a:ext uri="{FF2B5EF4-FFF2-40B4-BE49-F238E27FC236}">
              <a16:creationId xmlns:a16="http://schemas.microsoft.com/office/drawing/2014/main" xmlns="" id="{00000000-0008-0000-0700-0000FE000000}"/>
            </a:ext>
          </a:extLst>
        </xdr:cNvPr>
        <xdr:cNvSpPr txBox="1"/>
      </xdr:nvSpPr>
      <xdr:spPr>
        <a:xfrm>
          <a:off x="4686300" y="167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76919</xdr:rowOff>
    </xdr:from>
    <xdr:to>
      <xdr:col>20</xdr:col>
      <xdr:colOff>38100</xdr:colOff>
      <xdr:row>99</xdr:row>
      <xdr:rowOff>7069</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3746500" y="168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169646</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530111" y="1697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75805</xdr:rowOff>
    </xdr:from>
    <xdr:to>
      <xdr:col>15</xdr:col>
      <xdr:colOff>101600</xdr:colOff>
      <xdr:row>99</xdr:row>
      <xdr:rowOff>5955</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2857500" y="1687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168532</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2641111" y="1697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82713</xdr:rowOff>
    </xdr:from>
    <xdr:to>
      <xdr:col>10</xdr:col>
      <xdr:colOff>165100</xdr:colOff>
      <xdr:row>99</xdr:row>
      <xdr:rowOff>12863</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968500" y="1688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3990</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1752111" y="1697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73315</xdr:rowOff>
    </xdr:from>
    <xdr:to>
      <xdr:col>6</xdr:col>
      <xdr:colOff>38100</xdr:colOff>
      <xdr:row>99</xdr:row>
      <xdr:rowOff>3465</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079500" y="1687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166042</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863111" y="1696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xmlns=""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xmlns=""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xmlns=""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a:extLst>
            <a:ext uri="{FF2B5EF4-FFF2-40B4-BE49-F238E27FC236}">
              <a16:creationId xmlns:a16="http://schemas.microsoft.com/office/drawing/2014/main" xmlns="" id="{00000000-0008-0000-0700-000024010000}"/>
            </a:ext>
          </a:extLst>
        </xdr:cNvPr>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36703</xdr:rowOff>
    </xdr:from>
    <xdr:to>
      <xdr:col>36</xdr:col>
      <xdr:colOff>165100</xdr:colOff>
      <xdr:row>37</xdr:row>
      <xdr:rowOff>138303</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6921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154830</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37428"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xmlns=""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xmlns=""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xmlns=""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xmlns=""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127088</xdr:rowOff>
    </xdr:from>
    <xdr:to>
      <xdr:col>55</xdr:col>
      <xdr:colOff>0</xdr:colOff>
      <xdr:row>58</xdr:row>
      <xdr:rowOff>137554</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9639300" y="10071188"/>
          <a:ext cx="8382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9" name="農林水産業費平均値テキスト">
          <a:extLst>
            <a:ext uri="{FF2B5EF4-FFF2-40B4-BE49-F238E27FC236}">
              <a16:creationId xmlns:a16="http://schemas.microsoft.com/office/drawing/2014/main" xmlns="" id="{00000000-0008-0000-0700-00005D010000}"/>
            </a:ext>
          </a:extLst>
        </xdr:cNvPr>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120628</xdr:rowOff>
    </xdr:from>
    <xdr:to>
      <xdr:col>50</xdr:col>
      <xdr:colOff>114300</xdr:colOff>
      <xdr:row>58</xdr:row>
      <xdr:rowOff>127088</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8750300" y="10064728"/>
          <a:ext cx="889000" cy="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120124</xdr:rowOff>
    </xdr:from>
    <xdr:to>
      <xdr:col>45</xdr:col>
      <xdr:colOff>177800</xdr:colOff>
      <xdr:row>58</xdr:row>
      <xdr:rowOff>120628</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7861300" y="10064224"/>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120124</xdr:rowOff>
    </xdr:from>
    <xdr:to>
      <xdr:col>41</xdr:col>
      <xdr:colOff>50800</xdr:colOff>
      <xdr:row>58</xdr:row>
      <xdr:rowOff>134220</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6972300" y="10064224"/>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9145</xdr:rowOff>
    </xdr:from>
    <xdr:ext cx="59901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7561795" y="1012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88136</xdr:rowOff>
    </xdr:from>
    <xdr:to>
      <xdr:col>36</xdr:col>
      <xdr:colOff>165100</xdr:colOff>
      <xdr:row>59</xdr:row>
      <xdr:rowOff>18286</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6921500" y="1003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9413</xdr:rowOff>
    </xdr:from>
    <xdr:ext cx="59901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672795" y="1012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86754</xdr:rowOff>
    </xdr:from>
    <xdr:to>
      <xdr:col>55</xdr:col>
      <xdr:colOff>50800</xdr:colOff>
      <xdr:row>59</xdr:row>
      <xdr:rowOff>16904</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10426700" y="1003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62061</xdr:rowOff>
    </xdr:from>
    <xdr:ext cx="599010" cy="259045"/>
    <xdr:sp macro="" textlink="">
      <xdr:nvSpPr>
        <xdr:cNvPr id="368" name="農林水産業費該当値テキスト">
          <a:extLst>
            <a:ext uri="{FF2B5EF4-FFF2-40B4-BE49-F238E27FC236}">
              <a16:creationId xmlns:a16="http://schemas.microsoft.com/office/drawing/2014/main" xmlns="" id="{00000000-0008-0000-0700-000070010000}"/>
            </a:ext>
          </a:extLst>
        </xdr:cNvPr>
        <xdr:cNvSpPr txBox="1"/>
      </xdr:nvSpPr>
      <xdr:spPr>
        <a:xfrm>
          <a:off x="10528300" y="1000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76288</xdr:rowOff>
    </xdr:from>
    <xdr:to>
      <xdr:col>50</xdr:col>
      <xdr:colOff>165100</xdr:colOff>
      <xdr:row>59</xdr:row>
      <xdr:rowOff>6438</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9588500" y="1002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22965</xdr:rowOff>
    </xdr:from>
    <xdr:ext cx="59901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339795" y="979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69828</xdr:rowOff>
    </xdr:from>
    <xdr:to>
      <xdr:col>46</xdr:col>
      <xdr:colOff>38100</xdr:colOff>
      <xdr:row>58</xdr:row>
      <xdr:rowOff>171428</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8699500" y="100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16505</xdr:rowOff>
    </xdr:from>
    <xdr:ext cx="59901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8450795" y="978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69324</xdr:rowOff>
    </xdr:from>
    <xdr:to>
      <xdr:col>41</xdr:col>
      <xdr:colOff>101600</xdr:colOff>
      <xdr:row>58</xdr:row>
      <xdr:rowOff>170924</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7810500" y="1001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16001</xdr:rowOff>
    </xdr:from>
    <xdr:ext cx="59901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7561795" y="97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83420</xdr:rowOff>
    </xdr:from>
    <xdr:to>
      <xdr:col>36</xdr:col>
      <xdr:colOff>165100</xdr:colOff>
      <xdr:row>59</xdr:row>
      <xdr:rowOff>13570</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6921500" y="100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30097</xdr:rowOff>
    </xdr:from>
    <xdr:ext cx="599010"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672795" y="980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xmlns=""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xmlns=""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xmlns=""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162007</xdr:rowOff>
    </xdr:from>
    <xdr:to>
      <xdr:col>55</xdr:col>
      <xdr:colOff>0</xdr:colOff>
      <xdr:row>78</xdr:row>
      <xdr:rowOff>33134</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9639300" y="13192207"/>
          <a:ext cx="838200" cy="2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129328</xdr:rowOff>
    </xdr:from>
    <xdr:ext cx="534377" cy="259045"/>
    <xdr:sp macro="" textlink="">
      <xdr:nvSpPr>
        <xdr:cNvPr id="406" name="商工費平均値テキスト">
          <a:extLst>
            <a:ext uri="{FF2B5EF4-FFF2-40B4-BE49-F238E27FC236}">
              <a16:creationId xmlns:a16="http://schemas.microsoft.com/office/drawing/2014/main" xmlns="" id="{00000000-0008-0000-0700-000096010000}"/>
            </a:ext>
          </a:extLst>
        </xdr:cNvPr>
        <xdr:cNvSpPr txBox="1"/>
      </xdr:nvSpPr>
      <xdr:spPr>
        <a:xfrm>
          <a:off x="10528300" y="1333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10336</xdr:rowOff>
    </xdr:from>
    <xdr:to>
      <xdr:col>50</xdr:col>
      <xdr:colOff>114300</xdr:colOff>
      <xdr:row>78</xdr:row>
      <xdr:rowOff>33134</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8750300" y="13383436"/>
          <a:ext cx="889000" cy="2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2380</xdr:rowOff>
    </xdr:from>
    <xdr:to>
      <xdr:col>45</xdr:col>
      <xdr:colOff>177800</xdr:colOff>
      <xdr:row>78</xdr:row>
      <xdr:rowOff>10336</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7861300" y="13375480"/>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94287</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8483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2380</xdr:rowOff>
    </xdr:from>
    <xdr:to>
      <xdr:col>41</xdr:col>
      <xdr:colOff>50800</xdr:colOff>
      <xdr:row>78</xdr:row>
      <xdr:rowOff>16683</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6972300" y="13375480"/>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98965</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594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124699</xdr:rowOff>
    </xdr:from>
    <xdr:to>
      <xdr:col>36</xdr:col>
      <xdr:colOff>165100</xdr:colOff>
      <xdr:row>78</xdr:row>
      <xdr:rowOff>54849</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6921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71376</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05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111207</xdr:rowOff>
    </xdr:from>
    <xdr:to>
      <xdr:col>55</xdr:col>
      <xdr:colOff>50800</xdr:colOff>
      <xdr:row>77</xdr:row>
      <xdr:rowOff>41357</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10426700" y="131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134084</xdr:rowOff>
    </xdr:from>
    <xdr:ext cx="599010" cy="259045"/>
    <xdr:sp macro="" textlink="">
      <xdr:nvSpPr>
        <xdr:cNvPr id="425" name="商工費該当値テキスト">
          <a:extLst>
            <a:ext uri="{FF2B5EF4-FFF2-40B4-BE49-F238E27FC236}">
              <a16:creationId xmlns:a16="http://schemas.microsoft.com/office/drawing/2014/main" xmlns="" id="{00000000-0008-0000-0700-0000A9010000}"/>
            </a:ext>
          </a:extLst>
        </xdr:cNvPr>
        <xdr:cNvSpPr txBox="1"/>
      </xdr:nvSpPr>
      <xdr:spPr>
        <a:xfrm>
          <a:off x="10528300" y="1299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153784</xdr:rowOff>
    </xdr:from>
    <xdr:to>
      <xdr:col>50</xdr:col>
      <xdr:colOff>165100</xdr:colOff>
      <xdr:row>78</xdr:row>
      <xdr:rowOff>83934</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9588500" y="133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75061</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372111" y="134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130986</xdr:rowOff>
    </xdr:from>
    <xdr:to>
      <xdr:col>46</xdr:col>
      <xdr:colOff>38100</xdr:colOff>
      <xdr:row>78</xdr:row>
      <xdr:rowOff>61136</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8699500" y="133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77663</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8483111" y="131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123030</xdr:rowOff>
    </xdr:from>
    <xdr:to>
      <xdr:col>41</xdr:col>
      <xdr:colOff>101600</xdr:colOff>
      <xdr:row>78</xdr:row>
      <xdr:rowOff>53180</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7810500" y="133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69707</xdr:rowOff>
    </xdr:from>
    <xdr:ext cx="534377"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594111" y="1309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137333</xdr:rowOff>
    </xdr:from>
    <xdr:to>
      <xdr:col>36</xdr:col>
      <xdr:colOff>165100</xdr:colOff>
      <xdr:row>78</xdr:row>
      <xdr:rowOff>67483</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6921500" y="1333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58610</xdr:rowOff>
    </xdr:from>
    <xdr:ext cx="534377"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705111" y="1343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xmlns=""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xmlns=""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xmlns=""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90650</xdr:rowOff>
    </xdr:from>
    <xdr:to>
      <xdr:col>55</xdr:col>
      <xdr:colOff>0</xdr:colOff>
      <xdr:row>97</xdr:row>
      <xdr:rowOff>96777</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9639300" y="16549850"/>
          <a:ext cx="838200" cy="17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a:extLst>
            <a:ext uri="{FF2B5EF4-FFF2-40B4-BE49-F238E27FC236}">
              <a16:creationId xmlns:a16="http://schemas.microsoft.com/office/drawing/2014/main" xmlns="" id="{00000000-0008-0000-0700-0000CF010000}"/>
            </a:ext>
          </a:extLst>
        </xdr:cNvPr>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90650</xdr:rowOff>
    </xdr:from>
    <xdr:to>
      <xdr:col>50</xdr:col>
      <xdr:colOff>114300</xdr:colOff>
      <xdr:row>97</xdr:row>
      <xdr:rowOff>10125</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8750300" y="16549850"/>
          <a:ext cx="889000" cy="9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167311</xdr:rowOff>
    </xdr:from>
    <xdr:to>
      <xdr:col>45</xdr:col>
      <xdr:colOff>177800</xdr:colOff>
      <xdr:row>97</xdr:row>
      <xdr:rowOff>10125</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a:off x="7861300" y="16626511"/>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167311</xdr:rowOff>
    </xdr:from>
    <xdr:to>
      <xdr:col>41</xdr:col>
      <xdr:colOff>50800</xdr:colOff>
      <xdr:row>97</xdr:row>
      <xdr:rowOff>5989</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flipV="1">
          <a:off x="6972300" y="16626511"/>
          <a:ext cx="889000" cy="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112553</xdr:rowOff>
    </xdr:from>
    <xdr:to>
      <xdr:col>36</xdr:col>
      <xdr:colOff>165100</xdr:colOff>
      <xdr:row>96</xdr:row>
      <xdr:rowOff>42703</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6921500" y="164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59230</xdr:rowOff>
    </xdr:from>
    <xdr:ext cx="59901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672795" y="1617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45977</xdr:rowOff>
    </xdr:from>
    <xdr:to>
      <xdr:col>55</xdr:col>
      <xdr:colOff>50800</xdr:colOff>
      <xdr:row>97</xdr:row>
      <xdr:rowOff>147577</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10426700" y="166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24404</xdr:rowOff>
    </xdr:from>
    <xdr:ext cx="534377" cy="259045"/>
    <xdr:sp macro="" textlink="">
      <xdr:nvSpPr>
        <xdr:cNvPr id="482" name="土木費該当値テキスト">
          <a:extLst>
            <a:ext uri="{FF2B5EF4-FFF2-40B4-BE49-F238E27FC236}">
              <a16:creationId xmlns:a16="http://schemas.microsoft.com/office/drawing/2014/main" xmlns="" id="{00000000-0008-0000-0700-0000E2010000}"/>
            </a:ext>
          </a:extLst>
        </xdr:cNvPr>
        <xdr:cNvSpPr txBox="1"/>
      </xdr:nvSpPr>
      <xdr:spPr>
        <a:xfrm>
          <a:off x="10528300" y="1665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39850</xdr:rowOff>
    </xdr:from>
    <xdr:to>
      <xdr:col>50</xdr:col>
      <xdr:colOff>165100</xdr:colOff>
      <xdr:row>96</xdr:row>
      <xdr:rowOff>141450</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9588500" y="164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132577</xdr:rowOff>
    </xdr:from>
    <xdr:ext cx="59901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9339795" y="1659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130775</xdr:rowOff>
    </xdr:from>
    <xdr:to>
      <xdr:col>46</xdr:col>
      <xdr:colOff>38100</xdr:colOff>
      <xdr:row>97</xdr:row>
      <xdr:rowOff>60925</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8699500" y="1658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52052</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483111" y="166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116511</xdr:rowOff>
    </xdr:from>
    <xdr:to>
      <xdr:col>41</xdr:col>
      <xdr:colOff>101600</xdr:colOff>
      <xdr:row>97</xdr:row>
      <xdr:rowOff>46661</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7810500" y="1657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37788</xdr:rowOff>
    </xdr:from>
    <xdr:ext cx="59901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7561795" y="1666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126639</xdr:rowOff>
    </xdr:from>
    <xdr:to>
      <xdr:col>36</xdr:col>
      <xdr:colOff>165100</xdr:colOff>
      <xdr:row>97</xdr:row>
      <xdr:rowOff>56789</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6921500" y="1658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47916</xdr:rowOff>
    </xdr:from>
    <xdr:ext cx="59901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6672795" y="16678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xmlns=""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xmlns=""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xmlns=""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147919</xdr:rowOff>
    </xdr:from>
    <xdr:to>
      <xdr:col>85</xdr:col>
      <xdr:colOff>127000</xdr:colOff>
      <xdr:row>37</xdr:row>
      <xdr:rowOff>119387</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5481300" y="5977219"/>
          <a:ext cx="838200" cy="48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160817</xdr:rowOff>
    </xdr:from>
    <xdr:ext cx="534377" cy="259045"/>
    <xdr:sp macro="" textlink="">
      <xdr:nvSpPr>
        <xdr:cNvPr id="522" name="消防費平均値テキスト">
          <a:extLst>
            <a:ext uri="{FF2B5EF4-FFF2-40B4-BE49-F238E27FC236}">
              <a16:creationId xmlns:a16="http://schemas.microsoft.com/office/drawing/2014/main" xmlns="" id="{00000000-0008-0000-0700-00000A020000}"/>
            </a:ext>
          </a:extLst>
        </xdr:cNvPr>
        <xdr:cNvSpPr txBox="1"/>
      </xdr:nvSpPr>
      <xdr:spPr>
        <a:xfrm>
          <a:off x="16370300" y="5990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147919</xdr:rowOff>
    </xdr:from>
    <xdr:to>
      <xdr:col>81</xdr:col>
      <xdr:colOff>50800</xdr:colOff>
      <xdr:row>36</xdr:row>
      <xdr:rowOff>105649</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4592300" y="5977219"/>
          <a:ext cx="889000" cy="30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105649</xdr:rowOff>
    </xdr:from>
    <xdr:to>
      <xdr:col>76</xdr:col>
      <xdr:colOff>114300</xdr:colOff>
      <xdr:row>37</xdr:row>
      <xdr:rowOff>148289</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3703300" y="6277849"/>
          <a:ext cx="889000" cy="21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145741</xdr:rowOff>
    </xdr:from>
    <xdr:to>
      <xdr:col>71</xdr:col>
      <xdr:colOff>177800</xdr:colOff>
      <xdr:row>37</xdr:row>
      <xdr:rowOff>148289</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2814300" y="6489391"/>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44236</xdr:rowOff>
    </xdr:from>
    <xdr:to>
      <xdr:col>67</xdr:col>
      <xdr:colOff>101600</xdr:colOff>
      <xdr:row>35</xdr:row>
      <xdr:rowOff>145836</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2763500" y="60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162363</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582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68587</xdr:rowOff>
    </xdr:from>
    <xdr:to>
      <xdr:col>85</xdr:col>
      <xdr:colOff>177800</xdr:colOff>
      <xdr:row>37</xdr:row>
      <xdr:rowOff>170187</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6268700" y="64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47014</xdr:rowOff>
    </xdr:from>
    <xdr:ext cx="534377" cy="259045"/>
    <xdr:sp macro="" textlink="">
      <xdr:nvSpPr>
        <xdr:cNvPr id="541" name="消防費該当値テキスト">
          <a:extLst>
            <a:ext uri="{FF2B5EF4-FFF2-40B4-BE49-F238E27FC236}">
              <a16:creationId xmlns:a16="http://schemas.microsoft.com/office/drawing/2014/main" xmlns="" id="{00000000-0008-0000-0700-00001D020000}"/>
            </a:ext>
          </a:extLst>
        </xdr:cNvPr>
        <xdr:cNvSpPr txBox="1"/>
      </xdr:nvSpPr>
      <xdr:spPr>
        <a:xfrm>
          <a:off x="16370300" y="639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97119</xdr:rowOff>
    </xdr:from>
    <xdr:to>
      <xdr:col>81</xdr:col>
      <xdr:colOff>101600</xdr:colOff>
      <xdr:row>35</xdr:row>
      <xdr:rowOff>27269</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5430500" y="592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43796</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14111" y="57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54849</xdr:rowOff>
    </xdr:from>
    <xdr:to>
      <xdr:col>76</xdr:col>
      <xdr:colOff>165100</xdr:colOff>
      <xdr:row>36</xdr:row>
      <xdr:rowOff>156449</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4541500" y="622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147576</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4325111" y="63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97489</xdr:rowOff>
    </xdr:from>
    <xdr:to>
      <xdr:col>72</xdr:col>
      <xdr:colOff>38100</xdr:colOff>
      <xdr:row>38</xdr:row>
      <xdr:rowOff>27639</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3652500" y="64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18766</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436111" y="65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94941</xdr:rowOff>
    </xdr:from>
    <xdr:to>
      <xdr:col>67</xdr:col>
      <xdr:colOff>101600</xdr:colOff>
      <xdr:row>38</xdr:row>
      <xdr:rowOff>25091</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2763500" y="643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16218</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547111" y="65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xmlns=""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xmlns=""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xmlns=""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16483</xdr:rowOff>
    </xdr:from>
    <xdr:to>
      <xdr:col>85</xdr:col>
      <xdr:colOff>127000</xdr:colOff>
      <xdr:row>58</xdr:row>
      <xdr:rowOff>41754</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5481300" y="9960583"/>
          <a:ext cx="838200" cy="2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a:extLst>
            <a:ext uri="{FF2B5EF4-FFF2-40B4-BE49-F238E27FC236}">
              <a16:creationId xmlns:a16="http://schemas.microsoft.com/office/drawing/2014/main" xmlns="" id="{00000000-0008-0000-0700-000043020000}"/>
            </a:ext>
          </a:extLst>
        </xdr:cNvPr>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12294</xdr:rowOff>
    </xdr:from>
    <xdr:to>
      <xdr:col>81</xdr:col>
      <xdr:colOff>50800</xdr:colOff>
      <xdr:row>58</xdr:row>
      <xdr:rowOff>41754</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4592300" y="9956394"/>
          <a:ext cx="889000" cy="2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12294</xdr:rowOff>
    </xdr:from>
    <xdr:to>
      <xdr:col>76</xdr:col>
      <xdr:colOff>114300</xdr:colOff>
      <xdr:row>58</xdr:row>
      <xdr:rowOff>67767</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3703300" y="9956394"/>
          <a:ext cx="889000" cy="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23333</xdr:rowOff>
    </xdr:from>
    <xdr:to>
      <xdr:col>71</xdr:col>
      <xdr:colOff>177800</xdr:colOff>
      <xdr:row>58</xdr:row>
      <xdr:rowOff>67767</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2814300" y="9967433"/>
          <a:ext cx="889000" cy="4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99537</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436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75342</xdr:rowOff>
    </xdr:from>
    <xdr:to>
      <xdr:col>67</xdr:col>
      <xdr:colOff>101600</xdr:colOff>
      <xdr:row>58</xdr:row>
      <xdr:rowOff>5492</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2763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22019</xdr:rowOff>
    </xdr:from>
    <xdr:ext cx="59901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514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137133</xdr:rowOff>
    </xdr:from>
    <xdr:to>
      <xdr:col>85</xdr:col>
      <xdr:colOff>177800</xdr:colOff>
      <xdr:row>58</xdr:row>
      <xdr:rowOff>67283</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6268700" y="990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105519</xdr:rowOff>
    </xdr:from>
    <xdr:ext cx="599010" cy="259045"/>
    <xdr:sp macro="" textlink="">
      <xdr:nvSpPr>
        <xdr:cNvPr id="598" name="教育費該当値テキスト">
          <a:extLst>
            <a:ext uri="{FF2B5EF4-FFF2-40B4-BE49-F238E27FC236}">
              <a16:creationId xmlns:a16="http://schemas.microsoft.com/office/drawing/2014/main" xmlns="" id="{00000000-0008-0000-0700-000056020000}"/>
            </a:ext>
          </a:extLst>
        </xdr:cNvPr>
        <xdr:cNvSpPr txBox="1"/>
      </xdr:nvSpPr>
      <xdr:spPr>
        <a:xfrm>
          <a:off x="16370300" y="987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162404</xdr:rowOff>
    </xdr:from>
    <xdr:to>
      <xdr:col>81</xdr:col>
      <xdr:colOff>101600</xdr:colOff>
      <xdr:row>58</xdr:row>
      <xdr:rowOff>92554</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5430500" y="99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83681</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5214111" y="1002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132944</xdr:rowOff>
    </xdr:from>
    <xdr:to>
      <xdr:col>76</xdr:col>
      <xdr:colOff>165100</xdr:colOff>
      <xdr:row>58</xdr:row>
      <xdr:rowOff>63094</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4541500" y="990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79621</xdr:rowOff>
    </xdr:from>
    <xdr:ext cx="59901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4292795" y="9680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16967</xdr:rowOff>
    </xdr:from>
    <xdr:to>
      <xdr:col>72</xdr:col>
      <xdr:colOff>38100</xdr:colOff>
      <xdr:row>58</xdr:row>
      <xdr:rowOff>118567</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3652500" y="99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109694</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436111" y="1005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143983</xdr:rowOff>
    </xdr:from>
    <xdr:to>
      <xdr:col>67</xdr:col>
      <xdr:colOff>101600</xdr:colOff>
      <xdr:row>58</xdr:row>
      <xdr:rowOff>74133</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2763500" y="991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65260</xdr:rowOff>
    </xdr:from>
    <xdr:ext cx="59901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514795" y="1000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xmlns=""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xmlns=""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xmlns=""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28643</xdr:rowOff>
    </xdr:from>
    <xdr:to>
      <xdr:col>85</xdr:col>
      <xdr:colOff>127000</xdr:colOff>
      <xdr:row>79</xdr:row>
      <xdr:rowOff>98441</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5481300" y="13573193"/>
          <a:ext cx="838200" cy="6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6349</xdr:rowOff>
    </xdr:from>
    <xdr:ext cx="534377" cy="259045"/>
    <xdr:sp macro="" textlink="">
      <xdr:nvSpPr>
        <xdr:cNvPr id="638" name="災害復旧費平均値テキスト">
          <a:extLst>
            <a:ext uri="{FF2B5EF4-FFF2-40B4-BE49-F238E27FC236}">
              <a16:creationId xmlns:a16="http://schemas.microsoft.com/office/drawing/2014/main" xmlns="" id="{00000000-0008-0000-0700-00007E020000}"/>
            </a:ext>
          </a:extLst>
        </xdr:cNvPr>
        <xdr:cNvSpPr txBox="1"/>
      </xdr:nvSpPr>
      <xdr:spPr>
        <a:xfrm>
          <a:off x="16370300" y="13550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98441</xdr:rowOff>
    </xdr:from>
    <xdr:to>
      <xdr:col>81</xdr:col>
      <xdr:colOff>50800</xdr:colOff>
      <xdr:row>79</xdr:row>
      <xdr:rowOff>98721</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4592300" y="13642991"/>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98721</xdr:rowOff>
    </xdr:from>
    <xdr:to>
      <xdr:col>76</xdr:col>
      <xdr:colOff>114300</xdr:colOff>
      <xdr:row>79</xdr:row>
      <xdr:rowOff>98840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3703300" y="13643271"/>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98634</xdr:rowOff>
    </xdr:from>
    <xdr:to>
      <xdr:col>71</xdr:col>
      <xdr:colOff>177800</xdr:colOff>
      <xdr:row>79</xdr:row>
      <xdr:rowOff>98840</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a:off x="12814300" y="13643184"/>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24831</xdr:rowOff>
    </xdr:from>
    <xdr:to>
      <xdr:col>67</xdr:col>
      <xdr:colOff>101600</xdr:colOff>
      <xdr:row>79</xdr:row>
      <xdr:rowOff>126431</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2763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142958</xdr:rowOff>
    </xdr:from>
    <xdr:ext cx="534377"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547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149293</xdr:rowOff>
    </xdr:from>
    <xdr:to>
      <xdr:col>85</xdr:col>
      <xdr:colOff>177800</xdr:colOff>
      <xdr:row>79</xdr:row>
      <xdr:rowOff>79443</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6268700" y="135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108670</xdr:rowOff>
    </xdr:from>
    <xdr:ext cx="534377" cy="259045"/>
    <xdr:sp macro="" textlink="">
      <xdr:nvSpPr>
        <xdr:cNvPr id="657" name="災害復旧費該当値テキスト">
          <a:extLst>
            <a:ext uri="{FF2B5EF4-FFF2-40B4-BE49-F238E27FC236}">
              <a16:creationId xmlns:a16="http://schemas.microsoft.com/office/drawing/2014/main" xmlns="" id="{00000000-0008-0000-0700-000091020000}"/>
            </a:ext>
          </a:extLst>
        </xdr:cNvPr>
        <xdr:cNvSpPr txBox="1"/>
      </xdr:nvSpPr>
      <xdr:spPr>
        <a:xfrm>
          <a:off x="16370300" y="133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47641</xdr:rowOff>
    </xdr:from>
    <xdr:to>
      <xdr:col>81</xdr:col>
      <xdr:colOff>101600</xdr:colOff>
      <xdr:row>79</xdr:row>
      <xdr:rowOff>149241</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5430500" y="1359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140368</xdr:rowOff>
    </xdr:from>
    <xdr:ext cx="378565"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5292017" y="13684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47921</xdr:rowOff>
    </xdr:from>
    <xdr:to>
      <xdr:col>76</xdr:col>
      <xdr:colOff>165100</xdr:colOff>
      <xdr:row>79</xdr:row>
      <xdr:rowOff>149521</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4541500" y="135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140648</xdr:rowOff>
    </xdr:from>
    <xdr:ext cx="313932"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4435333" y="13685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48040</xdr:rowOff>
    </xdr:from>
    <xdr:to>
      <xdr:col>72</xdr:col>
      <xdr:colOff>38100</xdr:colOff>
      <xdr:row>79</xdr:row>
      <xdr:rowOff>149640</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3652500" y="135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140767</xdr:rowOff>
    </xdr:from>
    <xdr:ext cx="313932"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3546333" y="13685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47834</xdr:rowOff>
    </xdr:from>
    <xdr:to>
      <xdr:col>67</xdr:col>
      <xdr:colOff>101600</xdr:colOff>
      <xdr:row>79</xdr:row>
      <xdr:rowOff>149434</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2763500" y="135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140561</xdr:rowOff>
    </xdr:from>
    <xdr:ext cx="378565"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625017" y="1368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xmlns=""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xmlns=""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xmlns=""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166858</xdr:rowOff>
    </xdr:from>
    <xdr:to>
      <xdr:col>85</xdr:col>
      <xdr:colOff>127000</xdr:colOff>
      <xdr:row>97</xdr:row>
      <xdr:rowOff>13329</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5481300" y="16626058"/>
          <a:ext cx="838200" cy="1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124826</xdr:rowOff>
    </xdr:from>
    <xdr:ext cx="599010" cy="259045"/>
    <xdr:sp macro="" textlink="">
      <xdr:nvSpPr>
        <xdr:cNvPr id="695" name="公債費平均値テキスト">
          <a:extLst>
            <a:ext uri="{FF2B5EF4-FFF2-40B4-BE49-F238E27FC236}">
              <a16:creationId xmlns:a16="http://schemas.microsoft.com/office/drawing/2014/main" xmlns="" id="{00000000-0008-0000-0700-0000B7020000}"/>
            </a:ext>
          </a:extLst>
        </xdr:cNvPr>
        <xdr:cNvSpPr txBox="1"/>
      </xdr:nvSpPr>
      <xdr:spPr>
        <a:xfrm>
          <a:off x="16370300" y="16412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13329</xdr:rowOff>
    </xdr:from>
    <xdr:to>
      <xdr:col>81</xdr:col>
      <xdr:colOff>50800</xdr:colOff>
      <xdr:row>97</xdr:row>
      <xdr:rowOff>33835</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4592300" y="16643979"/>
          <a:ext cx="889000" cy="2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50936</xdr:rowOff>
    </xdr:from>
    <xdr:ext cx="59901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5181795" y="163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33835</xdr:rowOff>
    </xdr:from>
    <xdr:to>
      <xdr:col>76</xdr:col>
      <xdr:colOff>114300</xdr:colOff>
      <xdr:row>97</xdr:row>
      <xdr:rowOff>44149</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3703300" y="16664485"/>
          <a:ext cx="889000" cy="1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48665</xdr:rowOff>
    </xdr:from>
    <xdr:ext cx="59901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4292795" y="163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44149</xdr:rowOff>
    </xdr:from>
    <xdr:to>
      <xdr:col>71</xdr:col>
      <xdr:colOff>177800</xdr:colOff>
      <xdr:row>97</xdr:row>
      <xdr:rowOff>48752</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flipV="1">
          <a:off x="12814300" y="16674799"/>
          <a:ext cx="889000" cy="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27404</xdr:rowOff>
    </xdr:from>
    <xdr:ext cx="59901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403795"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149357</xdr:rowOff>
    </xdr:from>
    <xdr:to>
      <xdr:col>67</xdr:col>
      <xdr:colOff>101600</xdr:colOff>
      <xdr:row>96</xdr:row>
      <xdr:rowOff>79507</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2763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96034</xdr:rowOff>
    </xdr:from>
    <xdr:ext cx="59901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514795"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116058</xdr:rowOff>
    </xdr:from>
    <xdr:to>
      <xdr:col>85</xdr:col>
      <xdr:colOff>177800</xdr:colOff>
      <xdr:row>97</xdr:row>
      <xdr:rowOff>46208</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6268700" y="1657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94485</xdr:rowOff>
    </xdr:from>
    <xdr:ext cx="599010" cy="259045"/>
    <xdr:sp macro="" textlink="">
      <xdr:nvSpPr>
        <xdr:cNvPr id="714" name="公債費該当値テキスト">
          <a:extLst>
            <a:ext uri="{FF2B5EF4-FFF2-40B4-BE49-F238E27FC236}">
              <a16:creationId xmlns:a16="http://schemas.microsoft.com/office/drawing/2014/main" xmlns="" id="{00000000-0008-0000-0700-0000CA020000}"/>
            </a:ext>
          </a:extLst>
        </xdr:cNvPr>
        <xdr:cNvSpPr txBox="1"/>
      </xdr:nvSpPr>
      <xdr:spPr>
        <a:xfrm>
          <a:off x="16370300" y="1655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133979</xdr:rowOff>
    </xdr:from>
    <xdr:to>
      <xdr:col>81</xdr:col>
      <xdr:colOff>101600</xdr:colOff>
      <xdr:row>97</xdr:row>
      <xdr:rowOff>64129</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5430500" y="165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55256</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5214111" y="166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154485</xdr:rowOff>
    </xdr:from>
    <xdr:to>
      <xdr:col>76</xdr:col>
      <xdr:colOff>165100</xdr:colOff>
      <xdr:row>97</xdr:row>
      <xdr:rowOff>84635</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4541500" y="166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75762</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4325111" y="1670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164799</xdr:rowOff>
    </xdr:from>
    <xdr:to>
      <xdr:col>72</xdr:col>
      <xdr:colOff>38100</xdr:colOff>
      <xdr:row>97</xdr:row>
      <xdr:rowOff>94949</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3652500" y="166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86076</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3436111" y="1671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169402</xdr:rowOff>
    </xdr:from>
    <xdr:to>
      <xdr:col>67</xdr:col>
      <xdr:colOff>101600</xdr:colOff>
      <xdr:row>97</xdr:row>
      <xdr:rowOff>99552</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2763500" y="1662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90679</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2547111" y="1672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xmlns=""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xmlns=""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xmlns=""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a:extLst>
            <a:ext uri="{FF2B5EF4-FFF2-40B4-BE49-F238E27FC236}">
              <a16:creationId xmlns:a16="http://schemas.microsoft.com/office/drawing/2014/main" xmlns="" id="{00000000-0008-0000-0700-0000F2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33383</xdr:rowOff>
    </xdr:from>
    <xdr:to>
      <xdr:col>98</xdr:col>
      <xdr:colOff>38100</xdr:colOff>
      <xdr:row>39</xdr:row>
      <xdr:rowOff>134983</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18605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151510</xdr:rowOff>
    </xdr:from>
    <xdr:ext cx="378565"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7017" y="6495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a:extLst>
            <a:ext uri="{FF2B5EF4-FFF2-40B4-BE49-F238E27FC236}">
              <a16:creationId xmlns:a16="http://schemas.microsoft.com/office/drawing/2014/main" xmlns="" id="{00000000-0008-0000-0700-000005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xmlns=""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xmlns=""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xmlns=""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xmlns=""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xmlns=""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xmlns=""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xmlns=""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xmlns=""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議会費、</a:t>
          </a:r>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農林水産業費、教育費</a:t>
          </a:r>
          <a:r>
            <a:rPr kumimoji="1" lang="ja-JP" altLang="en-US" sz="1100">
              <a:solidFill>
                <a:schemeClr val="dk1"/>
              </a:solidFill>
              <a:effectLst/>
              <a:latin typeface="+mn-lt"/>
              <a:ea typeface="+mn-ea"/>
              <a:cs typeface="+mn-cs"/>
            </a:rPr>
            <a:t>、公債費については、前年度と比較しほぼ横ばいとなっている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民生費の</a:t>
          </a:r>
          <a:r>
            <a:rPr kumimoji="1" lang="ja-JP" altLang="en-US" sz="1100">
              <a:solidFill>
                <a:schemeClr val="dk1"/>
              </a:solidFill>
              <a:effectLst/>
              <a:latin typeface="+mn-lt"/>
              <a:ea typeface="+mn-ea"/>
              <a:cs typeface="+mn-cs"/>
            </a:rPr>
            <a:t>昨年に続き</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しているが、</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としてはわかさこども園の改修経費（７９</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２２４千円）が大きく影響している。商工費は前年より５６</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１７５円と大きく増加しており、氷ノ山スキー場管理棟整備費が</a:t>
          </a:r>
          <a:r>
            <a:rPr kumimoji="1" lang="ja-JP" altLang="ja-JP" sz="1100">
              <a:solidFill>
                <a:schemeClr val="dk1"/>
              </a:solidFill>
              <a:effectLst/>
              <a:latin typeface="+mn-lt"/>
              <a:ea typeface="+mn-ea"/>
              <a:cs typeface="+mn-cs"/>
            </a:rPr>
            <a:t>増加要因</a:t>
          </a:r>
          <a:r>
            <a:rPr kumimoji="1" lang="ja-JP" altLang="en-US" sz="1100">
              <a:solidFill>
                <a:schemeClr val="dk1"/>
              </a:solidFill>
              <a:effectLst/>
              <a:latin typeface="+mn-lt"/>
              <a:ea typeface="+mn-ea"/>
              <a:cs typeface="+mn-cs"/>
            </a:rPr>
            <a:t>である。土木費の減少要因としては、昨年実施した</a:t>
          </a:r>
          <a:r>
            <a:rPr kumimoji="1" lang="ja-JP" altLang="ja-JP" sz="1100">
              <a:solidFill>
                <a:schemeClr val="dk1"/>
              </a:solidFill>
              <a:effectLst/>
              <a:latin typeface="+mn-lt"/>
              <a:ea typeface="+mn-ea"/>
              <a:cs typeface="+mn-cs"/>
            </a:rPr>
            <a:t>町営住宅建替</a:t>
          </a:r>
          <a:r>
            <a:rPr kumimoji="1" lang="ja-JP" altLang="en-US" sz="1100">
              <a:solidFill>
                <a:schemeClr val="dk1"/>
              </a:solidFill>
              <a:effectLst/>
              <a:latin typeface="+mn-lt"/>
              <a:ea typeface="+mn-ea"/>
              <a:cs typeface="+mn-cs"/>
            </a:rPr>
            <a:t>経費（△８３，８４９千円）や町道法面舗装改良費（△４９</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７７５千円）などによる減少による</a:t>
          </a:r>
          <a:r>
            <a:rPr kumimoji="1" lang="ja-JP" altLang="ja-JP" sz="1100">
              <a:solidFill>
                <a:schemeClr val="dk1"/>
              </a:solidFill>
              <a:effectLst/>
              <a:latin typeface="+mn-lt"/>
              <a:ea typeface="+mn-ea"/>
              <a:cs typeface="+mn-cs"/>
            </a:rPr>
            <a:t>。消防費の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要因は、</a:t>
          </a:r>
          <a:r>
            <a:rPr kumimoji="1" lang="ja-JP" altLang="en-US" sz="1100">
              <a:solidFill>
                <a:schemeClr val="dk1"/>
              </a:solidFill>
              <a:effectLst/>
              <a:latin typeface="+mn-lt"/>
              <a:ea typeface="+mn-ea"/>
              <a:cs typeface="+mn-cs"/>
            </a:rPr>
            <a:t>昨年実施した</a:t>
          </a:r>
          <a:r>
            <a:rPr kumimoji="1" lang="ja-JP" altLang="ja-JP" sz="1100">
              <a:solidFill>
                <a:schemeClr val="dk1"/>
              </a:solidFill>
              <a:effectLst/>
              <a:latin typeface="+mn-lt"/>
              <a:ea typeface="+mn-ea"/>
              <a:cs typeface="+mn-cs"/>
            </a:rPr>
            <a:t>防災デジタル無線改修</a:t>
          </a:r>
          <a:r>
            <a:rPr kumimoji="1" lang="ja-JP" altLang="en-US" sz="1100">
              <a:solidFill>
                <a:schemeClr val="dk1"/>
              </a:solidFill>
              <a:effectLst/>
              <a:latin typeface="+mn-lt"/>
              <a:ea typeface="+mn-ea"/>
              <a:cs typeface="+mn-cs"/>
            </a:rPr>
            <a:t>経費分</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によるものである。</a:t>
          </a:r>
          <a:r>
            <a:rPr kumimoji="1" lang="ja-JP" altLang="en-US" sz="1100">
              <a:solidFill>
                <a:schemeClr val="dk1"/>
              </a:solidFill>
              <a:effectLst/>
              <a:latin typeface="+mn-lt"/>
              <a:ea typeface="+mn-ea"/>
              <a:cs typeface="+mn-cs"/>
            </a:rPr>
            <a:t>災害復旧費は、７月に発生した豪雨災害により大きく増加した。</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今後も高齢化、人口減少の進行が見込まれる中、</a:t>
          </a:r>
          <a:r>
            <a:rPr kumimoji="1" lang="ja-JP" altLang="ja-JP" sz="1100">
              <a:solidFill>
                <a:schemeClr val="dk1"/>
              </a:solidFill>
              <a:effectLst/>
              <a:latin typeface="+mn-lt"/>
              <a:ea typeface="+mn-ea"/>
              <a:cs typeface="+mn-cs"/>
            </a:rPr>
            <a:t>全体的に一人当たりに係る経費が必然的に多くなることはやむを得ないが、移住定住施策や子育て支援施策の充実により子育て世代人口の増加に努め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引き続き経費削減</a:t>
          </a:r>
          <a:r>
            <a:rPr kumimoji="1" lang="ja-JP" altLang="en-US" sz="1100">
              <a:solidFill>
                <a:schemeClr val="dk1"/>
              </a:solidFill>
              <a:effectLst/>
              <a:latin typeface="+mn-lt"/>
              <a:ea typeface="+mn-ea"/>
              <a:cs typeface="+mn-cs"/>
            </a:rPr>
            <a:t>を図る</a:t>
          </a:r>
          <a:r>
            <a:rPr kumimoji="1" lang="ja-JP" altLang="ja-JP" sz="1100">
              <a:solidFill>
                <a:schemeClr val="dk1"/>
              </a:solidFill>
              <a:effectLst/>
              <a:latin typeface="+mn-lt"/>
              <a:ea typeface="+mn-ea"/>
              <a:cs typeface="+mn-cs"/>
            </a:rPr>
            <a:t>。</a:t>
          </a:r>
          <a:endParaRPr lang="ja-JP" altLang="ja-JP" sz="1400">
            <a:effectLst/>
          </a:endParaRPr>
        </a:p>
        <a:p>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a:t>
          </a:r>
          <a:r>
            <a:rPr kumimoji="1" lang="ja-JP" altLang="en-US" sz="1100">
              <a:solidFill>
                <a:schemeClr val="dk1"/>
              </a:solidFill>
              <a:effectLst/>
              <a:latin typeface="+mn-lt"/>
              <a:ea typeface="+mn-ea"/>
              <a:cs typeface="+mn-cs"/>
            </a:rPr>
            <a:t>適切な財源の確保と歳出の精査により、取り崩しを回避しており、前年とほぼ同額を維持している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実質収支額は、前年度より</a:t>
          </a:r>
          <a:r>
            <a:rPr kumimoji="1" lang="en-US" altLang="ja-JP" sz="1100">
              <a:solidFill>
                <a:schemeClr val="dk1"/>
              </a:solidFill>
              <a:effectLst/>
              <a:latin typeface="+mn-lt"/>
              <a:ea typeface="+mn-ea"/>
              <a:cs typeface="+mn-cs"/>
            </a:rPr>
            <a:t>2.87%</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が、継続的に黒字を確保している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実質単年度収支については、翌年度に繰り越すべき財源が増加した結果、実質収支が前年より６１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９２８千円減少しマイナスに転じた。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資金不足が生じている会計はないが、一般会計からの繰入金をもって運営しているのが現状である。</a:t>
          </a:r>
          <a:endParaRPr lang="ja-JP" altLang="ja-JP" sz="1400">
            <a:effectLst/>
          </a:endParaRPr>
        </a:p>
        <a:p>
          <a:r>
            <a:rPr kumimoji="1" lang="ja-JP" altLang="ja-JP" sz="1100">
              <a:solidFill>
                <a:schemeClr val="dk1"/>
              </a:solidFill>
              <a:effectLst/>
              <a:latin typeface="+mn-lt"/>
              <a:ea typeface="+mn-ea"/>
              <a:cs typeface="+mn-cs"/>
            </a:rPr>
            <a:t>ルール外の繰出金を削減し、一般会計の負担を軽減するためにも、住民の健康づくりなどによる医療給付費等の削減や住民合意の料金設定による歳入の確保、上下水道施設の統合、下水道接続率の向上、経営健全化のための取り組みが</a:t>
          </a:r>
          <a:r>
            <a:rPr kumimoji="1" lang="ja-JP" altLang="en-US" sz="1100">
              <a:solidFill>
                <a:schemeClr val="dk1"/>
              </a:solidFill>
              <a:effectLst/>
              <a:latin typeface="+mn-lt"/>
              <a:ea typeface="+mn-ea"/>
              <a:cs typeface="+mn-cs"/>
            </a:rPr>
            <a:t>より一層</a:t>
          </a:r>
          <a:r>
            <a:rPr kumimoji="1" lang="ja-JP" altLang="ja-JP" sz="1100">
              <a:solidFill>
                <a:schemeClr val="dk1"/>
              </a:solidFill>
              <a:effectLst/>
              <a:latin typeface="+mn-lt"/>
              <a:ea typeface="+mn-ea"/>
              <a:cs typeface="+mn-cs"/>
            </a:rPr>
            <a:t>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3747852</v>
      </c>
      <c r="BO4" s="430"/>
      <c r="BP4" s="430"/>
      <c r="BQ4" s="430"/>
      <c r="BR4" s="430"/>
      <c r="BS4" s="430"/>
      <c r="BT4" s="430"/>
      <c r="BU4" s="431"/>
      <c r="BV4" s="429">
        <v>3692910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7.4</v>
      </c>
      <c r="CU4" s="436"/>
      <c r="CV4" s="436"/>
      <c r="CW4" s="436"/>
      <c r="CX4" s="436"/>
      <c r="CY4" s="436"/>
      <c r="CZ4" s="436"/>
      <c r="DA4" s="437"/>
      <c r="DB4" s="435">
        <v>10.3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3512694</v>
      </c>
      <c r="BO5" s="467"/>
      <c r="BP5" s="467"/>
      <c r="BQ5" s="467"/>
      <c r="BR5" s="467"/>
      <c r="BS5" s="467"/>
      <c r="BT5" s="467"/>
      <c r="BU5" s="468"/>
      <c r="BV5" s="466">
        <v>3445715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86.6</v>
      </c>
      <c r="CU5" s="464"/>
      <c r="CV5" s="464"/>
      <c r="CW5" s="464"/>
      <c r="CX5" s="464"/>
      <c r="CY5" s="464"/>
      <c r="CZ5" s="464"/>
      <c r="DA5" s="465"/>
      <c r="DB5" s="463">
        <v>84.9</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235158</v>
      </c>
      <c r="BO6" s="467"/>
      <c r="BP6" s="467"/>
      <c r="BQ6" s="467"/>
      <c r="BR6" s="467"/>
      <c r="BS6" s="467"/>
      <c r="BT6" s="467"/>
      <c r="BU6" s="468"/>
      <c r="BV6" s="466">
        <v>247195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89.8</v>
      </c>
      <c r="CU6" s="504"/>
      <c r="CV6" s="504"/>
      <c r="CW6" s="504"/>
      <c r="CX6" s="504"/>
      <c r="CY6" s="504"/>
      <c r="CZ6" s="504"/>
      <c r="DA6" s="505"/>
      <c r="DB6" s="503">
        <v>88.2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77838</v>
      </c>
      <c r="BO7" s="467"/>
      <c r="BP7" s="467"/>
      <c r="BQ7" s="467"/>
      <c r="BR7" s="467"/>
      <c r="BS7" s="467"/>
      <c r="BT7" s="467"/>
      <c r="BU7" s="468"/>
      <c r="BV7" s="466">
        <v>27947</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2129750</v>
      </c>
      <c r="CU7" s="467"/>
      <c r="CV7" s="467"/>
      <c r="CW7" s="467"/>
      <c r="CX7" s="467"/>
      <c r="CY7" s="467"/>
      <c r="CZ7" s="467"/>
      <c r="DA7" s="468"/>
      <c r="DB7" s="466">
        <v>2136953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157320</v>
      </c>
      <c r="BO8" s="467"/>
      <c r="BP8" s="467"/>
      <c r="BQ8" s="467"/>
      <c r="BR8" s="467"/>
      <c r="BS8" s="467"/>
      <c r="BT8" s="467"/>
      <c r="BU8" s="468"/>
      <c r="BV8" s="466">
        <v>219248</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0.13</v>
      </c>
      <c r="CU8" s="507"/>
      <c r="CV8" s="507"/>
      <c r="CW8" s="507"/>
      <c r="CX8" s="507"/>
      <c r="CY8" s="507"/>
      <c r="CZ8" s="507"/>
      <c r="DA8" s="508"/>
      <c r="DB8" s="506">
        <v>0.13</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3269</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94</v>
      </c>
      <c r="AV9" s="499"/>
      <c r="AW9" s="499"/>
      <c r="AX9" s="499"/>
      <c r="AY9" s="500" t="s">
        <v>114</v>
      </c>
      <c r="AZ9" s="501"/>
      <c r="BA9" s="501"/>
      <c r="BB9" s="501"/>
      <c r="BC9" s="501"/>
      <c r="BD9" s="501"/>
      <c r="BE9" s="501"/>
      <c r="BF9" s="501"/>
      <c r="BG9" s="501"/>
      <c r="BH9" s="501"/>
      <c r="BI9" s="501"/>
      <c r="BJ9" s="501"/>
      <c r="BK9" s="501"/>
      <c r="BL9" s="501"/>
      <c r="BM9" s="502"/>
      <c r="BN9" s="466">
        <v>-61928</v>
      </c>
      <c r="BO9" s="467"/>
      <c r="BP9" s="467"/>
      <c r="BQ9" s="467"/>
      <c r="BR9" s="467"/>
      <c r="BS9" s="467"/>
      <c r="BT9" s="467"/>
      <c r="BU9" s="468"/>
      <c r="BV9" s="466">
        <v>54793</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13</v>
      </c>
      <c r="CU9" s="464"/>
      <c r="CV9" s="464"/>
      <c r="CW9" s="464"/>
      <c r="CX9" s="464"/>
      <c r="CY9" s="464"/>
      <c r="CZ9" s="464"/>
      <c r="DA9" s="465"/>
      <c r="DB9" s="463">
        <v>12.9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3873</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1000</v>
      </c>
      <c r="BO10" s="467"/>
      <c r="BP10" s="467"/>
      <c r="BQ10" s="467"/>
      <c r="BR10" s="467"/>
      <c r="BS10" s="467"/>
      <c r="BT10" s="467"/>
      <c r="BU10" s="468"/>
      <c r="BV10" s="466">
        <v>1000</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3254</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124</v>
      </c>
      <c r="AV12" s="499"/>
      <c r="AW12" s="499"/>
      <c r="AX12" s="499"/>
      <c r="AY12" s="500" t="s">
        <v>133</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11000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3222</v>
      </c>
      <c r="S13" s="548"/>
      <c r="T13" s="548"/>
      <c r="U13" s="548"/>
      <c r="V13" s="549"/>
      <c r="W13" s="482" t="s">
        <v>137</v>
      </c>
      <c r="X13" s="483"/>
      <c r="Y13" s="483"/>
      <c r="Z13" s="483"/>
      <c r="AA13" s="483"/>
      <c r="AB13" s="473"/>
      <c r="AC13" s="517">
        <v>198</v>
      </c>
      <c r="AD13" s="518"/>
      <c r="AE13" s="518"/>
      <c r="AF13" s="518"/>
      <c r="AG13" s="557"/>
      <c r="AH13" s="517">
        <v>195</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-60928</v>
      </c>
      <c r="BO13" s="467"/>
      <c r="BP13" s="467"/>
      <c r="BQ13" s="467"/>
      <c r="BR13" s="467"/>
      <c r="BS13" s="467"/>
      <c r="BT13" s="467"/>
      <c r="BU13" s="468"/>
      <c r="BV13" s="466">
        <v>44793</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6.7</v>
      </c>
      <c r="CU13" s="464"/>
      <c r="CV13" s="464"/>
      <c r="CW13" s="464"/>
      <c r="CX13" s="464"/>
      <c r="CY13" s="464"/>
      <c r="CZ13" s="464"/>
      <c r="DA13" s="465"/>
      <c r="DB13" s="463">
        <v>6.3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3345</v>
      </c>
      <c r="S14" s="548"/>
      <c r="T14" s="548"/>
      <c r="U14" s="548"/>
      <c r="V14" s="549"/>
      <c r="W14" s="456"/>
      <c r="X14" s="457"/>
      <c r="Y14" s="457"/>
      <c r="Z14" s="457"/>
      <c r="AA14" s="457"/>
      <c r="AB14" s="446"/>
      <c r="AC14" s="550">
        <v>13.1</v>
      </c>
      <c r="AD14" s="551"/>
      <c r="AE14" s="551"/>
      <c r="AF14" s="551"/>
      <c r="AG14" s="552"/>
      <c r="AH14" s="550">
        <v>11.7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0.2</v>
      </c>
      <c r="CU14" s="562"/>
      <c r="CV14" s="562"/>
      <c r="CW14" s="562"/>
      <c r="CX14" s="562"/>
      <c r="CY14" s="562"/>
      <c r="CZ14" s="562"/>
      <c r="DA14" s="563"/>
      <c r="DB14" s="561" t="s">
        <v>135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136</v>
      </c>
      <c r="N15" s="555"/>
      <c r="O15" s="555"/>
      <c r="P15" s="555"/>
      <c r="Q15" s="556"/>
      <c r="R15" s="547">
        <v>3301</v>
      </c>
      <c r="S15" s="548"/>
      <c r="T15" s="548"/>
      <c r="U15" s="548"/>
      <c r="V15" s="549"/>
      <c r="W15" s="482" t="s">
        <v>144</v>
      </c>
      <c r="X15" s="483"/>
      <c r="Y15" s="483"/>
      <c r="Z15" s="483"/>
      <c r="AA15" s="483"/>
      <c r="AB15" s="473"/>
      <c r="AC15" s="517">
        <v>433</v>
      </c>
      <c r="AD15" s="518"/>
      <c r="AE15" s="518"/>
      <c r="AF15" s="518"/>
      <c r="AG15" s="557"/>
      <c r="AH15" s="517">
        <v>538</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258875</v>
      </c>
      <c r="BO15" s="430"/>
      <c r="BP15" s="430"/>
      <c r="BQ15" s="430"/>
      <c r="BR15" s="430"/>
      <c r="BS15" s="430"/>
      <c r="BT15" s="430"/>
      <c r="BU15" s="431"/>
      <c r="BV15" s="429">
        <v>253214</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28.5</v>
      </c>
      <c r="AD16" s="551"/>
      <c r="AE16" s="551"/>
      <c r="AF16" s="551"/>
      <c r="AG16" s="552"/>
      <c r="AH16" s="550">
        <v>32.200000000000003</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1988617</v>
      </c>
      <c r="BO16" s="467"/>
      <c r="BP16" s="467"/>
      <c r="BQ16" s="467"/>
      <c r="BR16" s="467"/>
      <c r="BS16" s="467"/>
      <c r="BT16" s="467"/>
      <c r="BU16" s="468"/>
      <c r="BV16" s="466">
        <v>1995654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886</v>
      </c>
      <c r="AD17" s="518"/>
      <c r="AE17" s="518"/>
      <c r="AF17" s="518"/>
      <c r="AG17" s="557"/>
      <c r="AH17" s="517">
        <v>940</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321670</v>
      </c>
      <c r="BO17" s="467"/>
      <c r="BP17" s="467"/>
      <c r="BQ17" s="467"/>
      <c r="BR17" s="467"/>
      <c r="BS17" s="467"/>
      <c r="BT17" s="467"/>
      <c r="BU17" s="468"/>
      <c r="BV17" s="466">
        <v>315376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199.18</v>
      </c>
      <c r="M18" s="579"/>
      <c r="N18" s="579"/>
      <c r="O18" s="579"/>
      <c r="P18" s="579"/>
      <c r="Q18" s="579"/>
      <c r="R18" s="580"/>
      <c r="S18" s="580"/>
      <c r="T18" s="580"/>
      <c r="U18" s="580"/>
      <c r="V18" s="581"/>
      <c r="W18" s="484"/>
      <c r="X18" s="485"/>
      <c r="Y18" s="485"/>
      <c r="Z18" s="485"/>
      <c r="AA18" s="485"/>
      <c r="AB18" s="476"/>
      <c r="AC18" s="582">
        <v>58.4</v>
      </c>
      <c r="AD18" s="583"/>
      <c r="AE18" s="583"/>
      <c r="AF18" s="583"/>
      <c r="AG18" s="584"/>
      <c r="AH18" s="582">
        <v>56.2</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1868329</v>
      </c>
      <c r="BO18" s="467"/>
      <c r="BP18" s="467"/>
      <c r="BQ18" s="467"/>
      <c r="BR18" s="467"/>
      <c r="BS18" s="467"/>
      <c r="BT18" s="467"/>
      <c r="BU18" s="468"/>
      <c r="BV18" s="466">
        <v>1841389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16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2580228</v>
      </c>
      <c r="BO19" s="467"/>
      <c r="BP19" s="467"/>
      <c r="BQ19" s="467"/>
      <c r="BR19" s="467"/>
      <c r="BS19" s="467"/>
      <c r="BT19" s="467"/>
      <c r="BU19" s="468"/>
      <c r="BV19" s="466">
        <v>2534895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1271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3673616</v>
      </c>
      <c r="BO23" s="467"/>
      <c r="BP23" s="467"/>
      <c r="BQ23" s="467"/>
      <c r="BR23" s="467"/>
      <c r="BS23" s="467"/>
      <c r="BT23" s="467"/>
      <c r="BU23" s="468"/>
      <c r="BV23" s="466">
        <v>3346290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8000</v>
      </c>
      <c r="R24" s="518"/>
      <c r="S24" s="518"/>
      <c r="T24" s="518"/>
      <c r="U24" s="518"/>
      <c r="V24" s="557"/>
      <c r="W24" s="616"/>
      <c r="X24" s="604"/>
      <c r="Y24" s="605"/>
      <c r="Z24" s="516" t="s">
        <v>168</v>
      </c>
      <c r="AA24" s="496"/>
      <c r="AB24" s="496"/>
      <c r="AC24" s="496"/>
      <c r="AD24" s="496"/>
      <c r="AE24" s="496"/>
      <c r="AF24" s="496"/>
      <c r="AG24" s="497"/>
      <c r="AH24" s="517">
        <v>67</v>
      </c>
      <c r="AI24" s="518"/>
      <c r="AJ24" s="518"/>
      <c r="AK24" s="518"/>
      <c r="AL24" s="557"/>
      <c r="AM24" s="517">
        <v>191352</v>
      </c>
      <c r="AN24" s="518"/>
      <c r="AO24" s="518"/>
      <c r="AP24" s="518"/>
      <c r="AQ24" s="518"/>
      <c r="AR24" s="557"/>
      <c r="AS24" s="517">
        <v>2856</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2930522</v>
      </c>
      <c r="BO24" s="467"/>
      <c r="BP24" s="467"/>
      <c r="BQ24" s="467"/>
      <c r="BR24" s="467"/>
      <c r="BS24" s="467"/>
      <c r="BT24" s="467"/>
      <c r="BU24" s="468"/>
      <c r="BV24" s="466">
        <v>2522070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6320</v>
      </c>
      <c r="R25" s="518"/>
      <c r="S25" s="518"/>
      <c r="T25" s="518"/>
      <c r="U25" s="518"/>
      <c r="V25" s="557"/>
      <c r="W25" s="616"/>
      <c r="X25" s="604"/>
      <c r="Y25" s="605"/>
      <c r="Z25" s="516" t="s">
        <v>171</v>
      </c>
      <c r="AA25" s="496"/>
      <c r="AB25" s="496"/>
      <c r="AC25" s="496"/>
      <c r="AD25" s="496"/>
      <c r="AE25" s="496"/>
      <c r="AF25" s="496"/>
      <c r="AG25" s="497"/>
      <c r="AH25" s="517" t="s">
        <v>135</v>
      </c>
      <c r="AI25" s="518"/>
      <c r="AJ25" s="518"/>
      <c r="AK25" s="518"/>
      <c r="AL25" s="557"/>
      <c r="AM25" s="517" t="s">
        <v>135</v>
      </c>
      <c r="AN25" s="518"/>
      <c r="AO25" s="518"/>
      <c r="AP25" s="518"/>
      <c r="AQ25" s="518"/>
      <c r="AR25" s="557"/>
      <c r="AS25" s="517" t="s">
        <v>135</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73328</v>
      </c>
      <c r="BO25" s="430"/>
      <c r="BP25" s="430"/>
      <c r="BQ25" s="430"/>
      <c r="BR25" s="430"/>
      <c r="BS25" s="430"/>
      <c r="BT25" s="430"/>
      <c r="BU25" s="431"/>
      <c r="BV25" s="429">
        <v>113557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5920</v>
      </c>
      <c r="R26" s="518"/>
      <c r="S26" s="518"/>
      <c r="T26" s="518"/>
      <c r="U26" s="518"/>
      <c r="V26" s="557"/>
      <c r="W26" s="616"/>
      <c r="X26" s="604"/>
      <c r="Y26" s="605"/>
      <c r="Z26" s="516" t="s">
        <v>174</v>
      </c>
      <c r="AA26" s="626"/>
      <c r="AB26" s="626"/>
      <c r="AC26" s="626"/>
      <c r="AD26" s="626"/>
      <c r="AE26" s="626"/>
      <c r="AF26" s="626"/>
      <c r="AG26" s="627"/>
      <c r="AH26" s="517">
        <v>3</v>
      </c>
      <c r="AI26" s="518"/>
      <c r="AJ26" s="518"/>
      <c r="AK26" s="518"/>
      <c r="AL26" s="557"/>
      <c r="AM26" s="517">
        <v>9132</v>
      </c>
      <c r="AN26" s="518"/>
      <c r="AO26" s="518"/>
      <c r="AP26" s="518"/>
      <c r="AQ26" s="518"/>
      <c r="AR26" s="557"/>
      <c r="AS26" s="517">
        <v>3044</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135</v>
      </c>
      <c r="BO26" s="467"/>
      <c r="BP26" s="467"/>
      <c r="BQ26" s="467"/>
      <c r="BR26" s="467"/>
      <c r="BS26" s="467"/>
      <c r="BT26" s="467"/>
      <c r="BU26" s="468"/>
      <c r="BV26" s="466" t="s">
        <v>135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176</v>
      </c>
      <c r="F27" s="496"/>
      <c r="G27" s="496"/>
      <c r="H27" s="496"/>
      <c r="I27" s="496"/>
      <c r="J27" s="496"/>
      <c r="K27" s="497"/>
      <c r="L27" s="517">
        <v>1</v>
      </c>
      <c r="M27" s="518"/>
      <c r="N27" s="518"/>
      <c r="O27" s="518"/>
      <c r="P27" s="557"/>
      <c r="Q27" s="517">
        <v>2860</v>
      </c>
      <c r="R27" s="518"/>
      <c r="S27" s="518"/>
      <c r="T27" s="518"/>
      <c r="U27" s="518"/>
      <c r="V27" s="557"/>
      <c r="W27" s="616"/>
      <c r="X27" s="604"/>
      <c r="Y27" s="605"/>
      <c r="Z27" s="516" t="s">
        <v>177</v>
      </c>
      <c r="AA27" s="496"/>
      <c r="AB27" s="496"/>
      <c r="AC27" s="496"/>
      <c r="AD27" s="496"/>
      <c r="AE27" s="496"/>
      <c r="AF27" s="496"/>
      <c r="AG27" s="497"/>
      <c r="AH27" s="517">
        <v>1</v>
      </c>
      <c r="AI27" s="518"/>
      <c r="AJ27" s="518"/>
      <c r="AK27" s="518"/>
      <c r="AL27" s="557"/>
      <c r="AM27" s="517" t="s">
        <v>178</v>
      </c>
      <c r="AN27" s="518"/>
      <c r="AO27" s="518"/>
      <c r="AP27" s="518"/>
      <c r="AQ27" s="518"/>
      <c r="AR27" s="557"/>
      <c r="AS27" s="517" t="s">
        <v>178</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74214</v>
      </c>
      <c r="BO27" s="640"/>
      <c r="BP27" s="640"/>
      <c r="BQ27" s="640"/>
      <c r="BR27" s="640"/>
      <c r="BS27" s="640"/>
      <c r="BT27" s="640"/>
      <c r="BU27" s="641"/>
      <c r="BV27" s="639">
        <v>74214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2130</v>
      </c>
      <c r="R28" s="518"/>
      <c r="S28" s="518"/>
      <c r="T28" s="518"/>
      <c r="U28" s="518"/>
      <c r="V28" s="557"/>
      <c r="W28" s="616"/>
      <c r="X28" s="604"/>
      <c r="Y28" s="605"/>
      <c r="Z28" s="516" t="s">
        <v>181</v>
      </c>
      <c r="AA28" s="496"/>
      <c r="AB28" s="496"/>
      <c r="AC28" s="496"/>
      <c r="AD28" s="496"/>
      <c r="AE28" s="496"/>
      <c r="AF28" s="496"/>
      <c r="AG28" s="497"/>
      <c r="AH28" s="517" t="s">
        <v>135</v>
      </c>
      <c r="AI28" s="518"/>
      <c r="AJ28" s="518"/>
      <c r="AK28" s="518"/>
      <c r="AL28" s="557"/>
      <c r="AM28" s="517" t="s">
        <v>135</v>
      </c>
      <c r="AN28" s="518"/>
      <c r="AO28" s="518"/>
      <c r="AP28" s="518"/>
      <c r="AQ28" s="518"/>
      <c r="AR28" s="557"/>
      <c r="AS28" s="517" t="s">
        <v>135</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1185549</v>
      </c>
      <c r="BO28" s="430"/>
      <c r="BP28" s="430"/>
      <c r="BQ28" s="430"/>
      <c r="BR28" s="430"/>
      <c r="BS28" s="430"/>
      <c r="BT28" s="430"/>
      <c r="BU28" s="431"/>
      <c r="BV28" s="429">
        <v>1184549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8</v>
      </c>
      <c r="M29" s="518"/>
      <c r="N29" s="518"/>
      <c r="O29" s="518"/>
      <c r="P29" s="557"/>
      <c r="Q29" s="517">
        <v>1980</v>
      </c>
      <c r="R29" s="518"/>
      <c r="S29" s="518"/>
      <c r="T29" s="518"/>
      <c r="U29" s="518"/>
      <c r="V29" s="557"/>
      <c r="W29" s="617"/>
      <c r="X29" s="618"/>
      <c r="Y29" s="619"/>
      <c r="Z29" s="516" t="s">
        <v>184</v>
      </c>
      <c r="AA29" s="496"/>
      <c r="AB29" s="496"/>
      <c r="AC29" s="496"/>
      <c r="AD29" s="496"/>
      <c r="AE29" s="496"/>
      <c r="AF29" s="496"/>
      <c r="AG29" s="497"/>
      <c r="AH29" s="517">
        <v>68</v>
      </c>
      <c r="AI29" s="518"/>
      <c r="AJ29" s="518"/>
      <c r="AK29" s="518"/>
      <c r="AL29" s="557"/>
      <c r="AM29" s="517">
        <v>195134</v>
      </c>
      <c r="AN29" s="518"/>
      <c r="AO29" s="518"/>
      <c r="AP29" s="518"/>
      <c r="AQ29" s="518"/>
      <c r="AR29" s="557"/>
      <c r="AS29" s="517">
        <v>2870</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135031</v>
      </c>
      <c r="BO29" s="467"/>
      <c r="BP29" s="467"/>
      <c r="BQ29" s="467"/>
      <c r="BR29" s="467"/>
      <c r="BS29" s="467"/>
      <c r="BT29" s="467"/>
      <c r="BU29" s="468"/>
      <c r="BV29" s="466">
        <v>134881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94.5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617608</v>
      </c>
      <c r="BO30" s="640"/>
      <c r="BP30" s="640"/>
      <c r="BQ30" s="640"/>
      <c r="BR30" s="640"/>
      <c r="BS30" s="640"/>
      <c r="BT30" s="640"/>
      <c r="BU30" s="641"/>
      <c r="BV30" s="639">
        <v>611610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194</v>
      </c>
      <c r="X33" s="455"/>
      <c r="Y33" s="455"/>
      <c r="Z33" s="455"/>
      <c r="AA33" s="455"/>
      <c r="AB33" s="455"/>
      <c r="AC33" s="455"/>
      <c r="AD33" s="455"/>
      <c r="AE33" s="455"/>
      <c r="AF33" s="455"/>
      <c r="AG33" s="455"/>
      <c r="AH33" s="455"/>
      <c r="AI33" s="455"/>
      <c r="AJ33" s="455"/>
      <c r="AK33" s="455"/>
      <c r="AL33" s="215"/>
      <c r="AM33" s="490" t="s">
        <v>193</v>
      </c>
      <c r="AN33" s="490"/>
      <c r="AO33" s="455" t="s">
        <v>194</v>
      </c>
      <c r="AP33" s="455"/>
      <c r="AQ33" s="455"/>
      <c r="AR33" s="455"/>
      <c r="AS33" s="455"/>
      <c r="AT33" s="455"/>
      <c r="AU33" s="455"/>
      <c r="AV33" s="455"/>
      <c r="AW33" s="455"/>
      <c r="AX33" s="455"/>
      <c r="AY33" s="455"/>
      <c r="AZ33" s="455"/>
      <c r="BA33" s="455"/>
      <c r="BB33" s="455"/>
      <c r="BC33" s="455"/>
      <c r="BD33" s="216"/>
      <c r="BE33" s="455" t="s">
        <v>195</v>
      </c>
      <c r="BF33" s="455"/>
      <c r="BG33" s="455" t="s">
        <v>196</v>
      </c>
      <c r="BH33" s="455"/>
      <c r="BI33" s="455"/>
      <c r="BJ33" s="455"/>
      <c r="BK33" s="455"/>
      <c r="BL33" s="455"/>
      <c r="BM33" s="455"/>
      <c r="BN33" s="455"/>
      <c r="BO33" s="455"/>
      <c r="BP33" s="455"/>
      <c r="BQ33" s="455"/>
      <c r="BR33" s="455"/>
      <c r="BS33" s="455"/>
      <c r="BT33" s="455"/>
      <c r="BU33" s="455"/>
      <c r="BV33" s="216"/>
      <c r="BW33" s="490" t="s">
        <v>195</v>
      </c>
      <c r="BX33" s="490"/>
      <c r="BY33" s="455" t="s">
        <v>197</v>
      </c>
      <c r="BZ33" s="455"/>
      <c r="CA33" s="455"/>
      <c r="CB33" s="455"/>
      <c r="CC33" s="455"/>
      <c r="CD33" s="455"/>
      <c r="CE33" s="455"/>
      <c r="CF33" s="455"/>
      <c r="CG33" s="455"/>
      <c r="CH33" s="455"/>
      <c r="CI33" s="455"/>
      <c r="CJ33" s="455"/>
      <c r="CK33" s="455"/>
      <c r="CL33" s="455"/>
      <c r="CM33" s="455"/>
      <c r="CN33" s="215"/>
      <c r="CO33" s="490" t="s">
        <v>193</v>
      </c>
      <c r="CP33" s="490"/>
      <c r="CQ33" s="455" t="s">
        <v>198</v>
      </c>
      <c r="CR33" s="455"/>
      <c r="CS33" s="455"/>
      <c r="CT33" s="455"/>
      <c r="CU33" s="455"/>
      <c r="CV33" s="455"/>
      <c r="CW33" s="455"/>
      <c r="CX33" s="455"/>
      <c r="CY33" s="455"/>
      <c r="CZ33" s="455"/>
      <c r="DA33" s="455"/>
      <c r="DB33" s="455"/>
      <c r="DC33" s="455"/>
      <c r="DD33" s="455"/>
      <c r="DE33" s="455"/>
      <c r="DF33" s="215"/>
      <c r="DG33" s="651" t="s">
        <v>199</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簡易水道事業</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鳥取県町村総合事務組合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若桜町観光開発事業団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住宅新築資金等貸付事業</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介護保険事業</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IF('各会計、関係団体の財政状況及び健全化判断比率'!B32="","",'各会計、関係団体の財政状況及び健全化判断比率'!B32)</f>
        <v>公共下水道事業</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鳥取県東部広域行政管理組合一般会計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若桜農林振興</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IF('各会計、関係団体の財政状況及び健全化判断比率'!B33="","",'各会計、関係団体の財政状況及び健全化判断比率'!B33)</f>
        <v>農業集落排水事業</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鳥取県東部広域行政管理組合因幡
ふるさと振興事業費特別会計</v>
      </c>
      <c r="BZ36" s="653"/>
      <c r="CA36" s="653"/>
      <c r="CB36" s="653"/>
      <c r="CC36" s="653"/>
      <c r="CD36" s="653"/>
      <c r="CE36" s="653"/>
      <c r="CF36" s="653"/>
      <c r="CG36" s="653"/>
      <c r="CH36" s="653"/>
      <c r="CI36" s="653"/>
      <c r="CJ36" s="653"/>
      <c r="CK36" s="653"/>
      <c r="CL36" s="653"/>
      <c r="CM36" s="653"/>
      <c r="CN36" s="213"/>
      <c r="CO36" s="652">
        <f t="shared" si="3"/>
        <v>18</v>
      </c>
      <c r="CP36" s="652"/>
      <c r="CQ36" s="653" t="str">
        <f>IF('各会計、関係団体の財政状況及び健全化判断比率'!BS9="","",'各会計、関係団体の財政状況及び健全化判断比率'!BS9)</f>
        <v>若桜鉄道</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9</v>
      </c>
      <c r="BF37" s="652"/>
      <c r="BG37" s="653" t="str">
        <f>IF('各会計、関係団体の財政状況及び健全化判断比率'!B34="","",'各会計、関係団体の財政状況及び健全化判断比率'!B34)</f>
        <v>索道事業</v>
      </c>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鳥取県後期高齢者医療広域連合一般会計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10</v>
      </c>
      <c r="BF38" s="652"/>
      <c r="BG38" s="653" t="str">
        <f>IF('各会計、関係団体の財政状況及び健全化判断比率'!B35="","",'各会計、関係団体の財政状況及び健全化判断比率'!B35)</f>
        <v>赤松団地造成事業</v>
      </c>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鳥取県後期高齢者医療広域連合後期高齢者医療特別会計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DKF+ZtBDuy7P1Se9XQCKlblxqIYw0L6ewQjtVxURqXWPIkXwJ2gl9Wr2SQCdwNU7mPJxeoBXsBiQRhm/3+xbg==" saltValue="U/s5dqMDAzdqxUh58Dbb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P37" sqref="P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5" t="s">
        <v>564</v>
      </c>
      <c r="D34" s="1245"/>
      <c r="E34" s="1246"/>
      <c r="F34" s="32">
        <v>9.2100000000000009</v>
      </c>
      <c r="G34" s="33">
        <v>8.17</v>
      </c>
      <c r="H34" s="33">
        <v>7.72</v>
      </c>
      <c r="I34" s="33">
        <v>10.25</v>
      </c>
      <c r="J34" s="34">
        <v>7.38</v>
      </c>
      <c r="K34" s="22"/>
      <c r="L34" s="22"/>
      <c r="M34" s="22"/>
      <c r="N34" s="22"/>
      <c r="O34" s="22"/>
      <c r="P34" s="22"/>
    </row>
    <row r="35" spans="1:16" ht="39" customHeight="1" x14ac:dyDescent="0.15">
      <c r="A35" s="22"/>
      <c r="B35" s="35"/>
      <c r="C35" s="1239" t="s">
        <v>565</v>
      </c>
      <c r="D35" s="1240"/>
      <c r="E35" s="1241"/>
      <c r="F35" s="36">
        <v>0</v>
      </c>
      <c r="G35" s="37">
        <v>0</v>
      </c>
      <c r="H35" s="37">
        <v>1.3</v>
      </c>
      <c r="I35" s="37">
        <v>1.65</v>
      </c>
      <c r="J35" s="38">
        <v>1.53</v>
      </c>
      <c r="K35" s="22"/>
      <c r="L35" s="22"/>
      <c r="M35" s="22"/>
      <c r="N35" s="22"/>
      <c r="O35" s="22"/>
      <c r="P35" s="22"/>
    </row>
    <row r="36" spans="1:16" ht="39" customHeight="1" x14ac:dyDescent="0.15">
      <c r="A36" s="22"/>
      <c r="B36" s="35"/>
      <c r="C36" s="1239" t="s">
        <v>566</v>
      </c>
      <c r="D36" s="1240"/>
      <c r="E36" s="1241"/>
      <c r="F36" s="36">
        <v>1.05</v>
      </c>
      <c r="G36" s="37">
        <v>1.1399999999999999</v>
      </c>
      <c r="H36" s="37">
        <v>0.9</v>
      </c>
      <c r="I36" s="37">
        <v>0.91</v>
      </c>
      <c r="J36" s="38">
        <v>0.94</v>
      </c>
      <c r="K36" s="22"/>
      <c r="L36" s="22"/>
      <c r="M36" s="22"/>
      <c r="N36" s="22"/>
      <c r="O36" s="22"/>
      <c r="P36" s="22"/>
    </row>
    <row r="37" spans="1:16" ht="39" customHeight="1" x14ac:dyDescent="0.15">
      <c r="A37" s="22"/>
      <c r="B37" s="35"/>
      <c r="C37" s="1239" t="s">
        <v>567</v>
      </c>
      <c r="D37" s="1240"/>
      <c r="E37" s="1241"/>
      <c r="F37" s="36">
        <v>0.9</v>
      </c>
      <c r="G37" s="37">
        <v>0.95</v>
      </c>
      <c r="H37" s="37">
        <v>1.17</v>
      </c>
      <c r="I37" s="37">
        <v>1.17</v>
      </c>
      <c r="J37" s="38">
        <v>0.71</v>
      </c>
      <c r="K37" s="22"/>
      <c r="L37" s="22"/>
      <c r="M37" s="22"/>
      <c r="N37" s="22"/>
      <c r="O37" s="22"/>
      <c r="P37" s="22"/>
    </row>
    <row r="38" spans="1:16" ht="39" customHeight="1" x14ac:dyDescent="0.15">
      <c r="A38" s="22"/>
      <c r="B38" s="35"/>
      <c r="C38" s="1239" t="s">
        <v>568</v>
      </c>
      <c r="D38" s="1240"/>
      <c r="E38" s="1241"/>
      <c r="F38" s="36">
        <v>0.05</v>
      </c>
      <c r="G38" s="37" t="s">
        <v>569</v>
      </c>
      <c r="H38" s="37">
        <v>0.18</v>
      </c>
      <c r="I38" s="37">
        <v>0.08</v>
      </c>
      <c r="J38" s="38">
        <v>0.26</v>
      </c>
      <c r="K38" s="22"/>
      <c r="L38" s="22"/>
      <c r="M38" s="22"/>
      <c r="N38" s="22"/>
      <c r="O38" s="22"/>
      <c r="P38" s="22"/>
    </row>
    <row r="39" spans="1:16" ht="39" customHeight="1" x14ac:dyDescent="0.15">
      <c r="A39" s="22"/>
      <c r="B39" s="35"/>
      <c r="C39" s="1239" t="s">
        <v>570</v>
      </c>
      <c r="D39" s="1240"/>
      <c r="E39" s="1241"/>
      <c r="F39" s="36">
        <v>0</v>
      </c>
      <c r="G39" s="37">
        <v>0</v>
      </c>
      <c r="H39" s="37">
        <v>0</v>
      </c>
      <c r="I39" s="37">
        <v>0</v>
      </c>
      <c r="J39" s="38">
        <v>0</v>
      </c>
      <c r="K39" s="22"/>
      <c r="L39" s="22"/>
      <c r="M39" s="22"/>
      <c r="N39" s="22"/>
      <c r="O39" s="22"/>
      <c r="P39" s="22"/>
    </row>
    <row r="40" spans="1:16" ht="39" customHeight="1" x14ac:dyDescent="0.15">
      <c r="A40" s="22"/>
      <c r="B40" s="35"/>
      <c r="C40" s="1239" t="s">
        <v>571</v>
      </c>
      <c r="D40" s="1240"/>
      <c r="E40" s="1241"/>
      <c r="F40" s="36">
        <v>0</v>
      </c>
      <c r="G40" s="37">
        <v>0</v>
      </c>
      <c r="H40" s="37">
        <v>0</v>
      </c>
      <c r="I40" s="37">
        <v>0</v>
      </c>
      <c r="J40" s="38">
        <v>0</v>
      </c>
      <c r="K40" s="22"/>
      <c r="L40" s="22"/>
      <c r="M40" s="22"/>
      <c r="N40" s="22"/>
      <c r="O40" s="22"/>
      <c r="P40" s="22"/>
    </row>
    <row r="41" spans="1:16" ht="39" customHeight="1" x14ac:dyDescent="0.15">
      <c r="A41" s="22"/>
      <c r="B41" s="35"/>
      <c r="C41" s="1239" t="s">
        <v>572</v>
      </c>
      <c r="D41" s="1240"/>
      <c r="E41" s="1241"/>
      <c r="F41" s="36">
        <v>0</v>
      </c>
      <c r="G41" s="37">
        <v>0</v>
      </c>
      <c r="H41" s="37">
        <v>0</v>
      </c>
      <c r="I41" s="37">
        <v>0</v>
      </c>
      <c r="J41" s="38">
        <v>0</v>
      </c>
      <c r="K41" s="22"/>
      <c r="L41" s="22"/>
      <c r="M41" s="22"/>
      <c r="N41" s="22"/>
      <c r="O41" s="22"/>
      <c r="P41" s="22"/>
    </row>
    <row r="42" spans="1:16" ht="39" customHeight="1" x14ac:dyDescent="0.15">
      <c r="A42" s="22"/>
      <c r="B42" s="39"/>
      <c r="C42" s="1239" t="s">
        <v>573</v>
      </c>
      <c r="D42" s="1240"/>
      <c r="E42" s="1241"/>
      <c r="F42" s="36" t="s">
        <v>516</v>
      </c>
      <c r="G42" s="37" t="s">
        <v>516</v>
      </c>
      <c r="H42" s="37" t="s">
        <v>516</v>
      </c>
      <c r="I42" s="37" t="s">
        <v>516</v>
      </c>
      <c r="J42" s="38" t="s">
        <v>516</v>
      </c>
      <c r="K42" s="22"/>
      <c r="L42" s="22"/>
      <c r="M42" s="22"/>
      <c r="N42" s="22"/>
      <c r="O42" s="22"/>
      <c r="P42" s="22"/>
    </row>
    <row r="43" spans="1:16" ht="39" customHeight="1" thickBot="1" x14ac:dyDescent="0.2">
      <c r="A43" s="22"/>
      <c r="B43" s="40"/>
      <c r="C43" s="1242" t="s">
        <v>574</v>
      </c>
      <c r="D43" s="1243"/>
      <c r="E43" s="1244"/>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NMqatwy/8ScLde1qc/L26bUQPGnsjgf2yJrUmwCjx0GPneABzeMB3Z26OLF8K7Y2rV6Yvch9oNZft/SePhdHA==" saltValue="iVqQNsq0Z/3rhLQfzm1E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U49" sqref="U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47" t="s">
        <v>11</v>
      </c>
      <c r="C45" s="1248"/>
      <c r="D45" s="58"/>
      <c r="E45" s="1253" t="s">
        <v>12</v>
      </c>
      <c r="F45" s="1253"/>
      <c r="G45" s="1253"/>
      <c r="H45" s="1253"/>
      <c r="I45" s="1253"/>
      <c r="J45" s="1254"/>
      <c r="K45" s="59">
        <v>320</v>
      </c>
      <c r="L45" s="60">
        <v>316</v>
      </c>
      <c r="M45" s="60">
        <v>318</v>
      </c>
      <c r="N45" s="60">
        <v>328</v>
      </c>
      <c r="O45" s="61">
        <v>335</v>
      </c>
      <c r="P45" s="48"/>
      <c r="Q45" s="48"/>
      <c r="R45" s="48"/>
      <c r="S45" s="48"/>
      <c r="T45" s="48"/>
      <c r="U45" s="48"/>
    </row>
    <row r="46" spans="1:21" ht="30.75" customHeight="1" x14ac:dyDescent="0.15">
      <c r="A46" s="48"/>
      <c r="B46" s="1249"/>
      <c r="C46" s="1250"/>
      <c r="D46" s="62"/>
      <c r="E46" s="1255" t="s">
        <v>13</v>
      </c>
      <c r="F46" s="1255"/>
      <c r="G46" s="1255"/>
      <c r="H46" s="1255"/>
      <c r="I46" s="1255"/>
      <c r="J46" s="1256"/>
      <c r="K46" s="63" t="s">
        <v>516</v>
      </c>
      <c r="L46" s="64" t="s">
        <v>516</v>
      </c>
      <c r="M46" s="64" t="s">
        <v>516</v>
      </c>
      <c r="N46" s="64" t="s">
        <v>516</v>
      </c>
      <c r="O46" s="65" t="s">
        <v>516</v>
      </c>
      <c r="P46" s="48"/>
      <c r="Q46" s="48"/>
      <c r="R46" s="48"/>
      <c r="S46" s="48"/>
      <c r="T46" s="48"/>
      <c r="U46" s="48"/>
    </row>
    <row r="47" spans="1:21" ht="30.75" customHeight="1" x14ac:dyDescent="0.15">
      <c r="A47" s="48"/>
      <c r="B47" s="1249"/>
      <c r="C47" s="1250"/>
      <c r="D47" s="62"/>
      <c r="E47" s="1255" t="s">
        <v>14</v>
      </c>
      <c r="F47" s="1255"/>
      <c r="G47" s="1255"/>
      <c r="H47" s="1255"/>
      <c r="I47" s="1255"/>
      <c r="J47" s="1256"/>
      <c r="K47" s="63" t="s">
        <v>516</v>
      </c>
      <c r="L47" s="64" t="s">
        <v>516</v>
      </c>
      <c r="M47" s="64" t="s">
        <v>516</v>
      </c>
      <c r="N47" s="64" t="s">
        <v>516</v>
      </c>
      <c r="O47" s="65" t="s">
        <v>516</v>
      </c>
      <c r="P47" s="48"/>
      <c r="Q47" s="48"/>
      <c r="R47" s="48"/>
      <c r="S47" s="48"/>
      <c r="T47" s="48"/>
      <c r="U47" s="48"/>
    </row>
    <row r="48" spans="1:21" ht="30.75" customHeight="1" x14ac:dyDescent="0.15">
      <c r="A48" s="48"/>
      <c r="B48" s="1249"/>
      <c r="C48" s="1250"/>
      <c r="D48" s="62"/>
      <c r="E48" s="1255" t="s">
        <v>15</v>
      </c>
      <c r="F48" s="1255"/>
      <c r="G48" s="1255"/>
      <c r="H48" s="1255"/>
      <c r="I48" s="1255"/>
      <c r="J48" s="1256"/>
      <c r="K48" s="63">
        <v>190</v>
      </c>
      <c r="L48" s="64">
        <v>175</v>
      </c>
      <c r="M48" s="64">
        <v>157</v>
      </c>
      <c r="N48" s="64">
        <v>147</v>
      </c>
      <c r="O48" s="65">
        <v>141</v>
      </c>
      <c r="P48" s="48"/>
      <c r="Q48" s="48"/>
      <c r="R48" s="48"/>
      <c r="S48" s="48"/>
      <c r="T48" s="48"/>
      <c r="U48" s="48"/>
    </row>
    <row r="49" spans="1:21" ht="30.75" customHeight="1" x14ac:dyDescent="0.15">
      <c r="A49" s="48"/>
      <c r="B49" s="1249"/>
      <c r="C49" s="1250"/>
      <c r="D49" s="62"/>
      <c r="E49" s="1255" t="s">
        <v>16</v>
      </c>
      <c r="F49" s="1255"/>
      <c r="G49" s="1255"/>
      <c r="H49" s="1255"/>
      <c r="I49" s="1255"/>
      <c r="J49" s="1256"/>
      <c r="K49" s="63">
        <v>1</v>
      </c>
      <c r="L49" s="64">
        <v>3</v>
      </c>
      <c r="M49" s="64">
        <v>3</v>
      </c>
      <c r="N49" s="64">
        <v>3</v>
      </c>
      <c r="O49" s="65">
        <v>4</v>
      </c>
      <c r="P49" s="48"/>
      <c r="Q49" s="48"/>
      <c r="R49" s="48"/>
      <c r="S49" s="48"/>
      <c r="T49" s="48"/>
      <c r="U49" s="48"/>
    </row>
    <row r="50" spans="1:21" ht="30.75" customHeight="1" x14ac:dyDescent="0.15">
      <c r="A50" s="48"/>
      <c r="B50" s="1249"/>
      <c r="C50" s="1250"/>
      <c r="D50" s="62"/>
      <c r="E50" s="1255" t="s">
        <v>17</v>
      </c>
      <c r="F50" s="1255"/>
      <c r="G50" s="1255"/>
      <c r="H50" s="1255"/>
      <c r="I50" s="1255"/>
      <c r="J50" s="1256"/>
      <c r="K50" s="63" t="s">
        <v>516</v>
      </c>
      <c r="L50" s="64" t="s">
        <v>516</v>
      </c>
      <c r="M50" s="64" t="s">
        <v>516</v>
      </c>
      <c r="N50" s="64" t="s">
        <v>516</v>
      </c>
      <c r="O50" s="65" t="s">
        <v>516</v>
      </c>
      <c r="P50" s="48"/>
      <c r="Q50" s="48"/>
      <c r="R50" s="48"/>
      <c r="S50" s="48"/>
      <c r="T50" s="48"/>
      <c r="U50" s="48"/>
    </row>
    <row r="51" spans="1:21" ht="30.75" customHeight="1" x14ac:dyDescent="0.15">
      <c r="A51" s="48"/>
      <c r="B51" s="1251"/>
      <c r="C51" s="1252"/>
      <c r="D51" s="66"/>
      <c r="E51" s="1255" t="s">
        <v>18</v>
      </c>
      <c r="F51" s="1255"/>
      <c r="G51" s="1255"/>
      <c r="H51" s="1255"/>
      <c r="I51" s="1255"/>
      <c r="J51" s="1256"/>
      <c r="K51" s="63">
        <v>0</v>
      </c>
      <c r="L51" s="64">
        <v>0</v>
      </c>
      <c r="M51" s="64">
        <v>0</v>
      </c>
      <c r="N51" s="64">
        <v>0</v>
      </c>
      <c r="O51" s="65" t="s">
        <v>516</v>
      </c>
      <c r="P51" s="48"/>
      <c r="Q51" s="48"/>
      <c r="R51" s="48"/>
      <c r="S51" s="48"/>
      <c r="T51" s="48"/>
      <c r="U51" s="48"/>
    </row>
    <row r="52" spans="1:21" ht="30.75" customHeight="1" x14ac:dyDescent="0.15">
      <c r="A52" s="48"/>
      <c r="B52" s="1257" t="s">
        <v>19</v>
      </c>
      <c r="C52" s="1258"/>
      <c r="D52" s="66"/>
      <c r="E52" s="1255" t="s">
        <v>20</v>
      </c>
      <c r="F52" s="1255"/>
      <c r="G52" s="1255"/>
      <c r="H52" s="1255"/>
      <c r="I52" s="1255"/>
      <c r="J52" s="1256"/>
      <c r="K52" s="63">
        <v>407</v>
      </c>
      <c r="L52" s="64">
        <v>392</v>
      </c>
      <c r="M52" s="64">
        <v>359</v>
      </c>
      <c r="N52" s="64">
        <v>362</v>
      </c>
      <c r="O52" s="65">
        <v>355</v>
      </c>
      <c r="P52" s="48"/>
      <c r="Q52" s="48"/>
      <c r="R52" s="48"/>
      <c r="S52" s="48"/>
      <c r="T52" s="48"/>
      <c r="U52" s="48"/>
    </row>
    <row r="53" spans="1:21" ht="30.75" customHeight="1" thickBot="1" x14ac:dyDescent="0.2">
      <c r="A53" s="48"/>
      <c r="B53" s="1259" t="s">
        <v>21</v>
      </c>
      <c r="C53" s="1260"/>
      <c r="D53" s="67"/>
      <c r="E53" s="1261" t="s">
        <v>22</v>
      </c>
      <c r="F53" s="1261"/>
      <c r="G53" s="1261"/>
      <c r="H53" s="1261"/>
      <c r="I53" s="1261"/>
      <c r="J53" s="1262"/>
      <c r="K53" s="68">
        <v>104</v>
      </c>
      <c r="L53" s="69">
        <v>102</v>
      </c>
      <c r="M53" s="69">
        <v>119</v>
      </c>
      <c r="N53" s="69">
        <v>116</v>
      </c>
      <c r="O53" s="70">
        <v>125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63" t="s">
        <v>25</v>
      </c>
      <c r="C57" s="1264"/>
      <c r="D57" s="1267" t="s">
        <v>26</v>
      </c>
      <c r="E57" s="1268"/>
      <c r="F57" s="1268"/>
      <c r="G57" s="1268"/>
      <c r="H57" s="1268"/>
      <c r="I57" s="1268"/>
      <c r="J57" s="1269"/>
      <c r="K57" s="82">
        <v>134</v>
      </c>
      <c r="L57" s="83">
        <v>134</v>
      </c>
      <c r="M57" s="83">
        <v>135</v>
      </c>
      <c r="N57" s="83">
        <v>135</v>
      </c>
      <c r="O57" s="84">
        <v>135</v>
      </c>
    </row>
    <row r="58" spans="1:21" ht="31.5" customHeight="1" thickBot="1" x14ac:dyDescent="0.2">
      <c r="B58" s="1265"/>
      <c r="C58" s="1266"/>
      <c r="D58" s="1270" t="s">
        <v>27</v>
      </c>
      <c r="E58" s="1271"/>
      <c r="F58" s="1271"/>
      <c r="G58" s="1271"/>
      <c r="H58" s="1271"/>
      <c r="I58" s="1271"/>
      <c r="J58" s="1272"/>
      <c r="K58" s="85">
        <v>0</v>
      </c>
      <c r="L58" s="86">
        <v>0</v>
      </c>
      <c r="M58" s="86">
        <v>0</v>
      </c>
      <c r="N58" s="86">
        <v>0</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Df4MPXYMJ2VymKEI1FSV4k4Et1K6SSzy7jFnl4yRgc5FQxcqOyb17Jax0Ju5AXph4KtKBvjWBh4OeIZPmRRWg==" saltValue="CpO1j+BvHuoVefwGkBoU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73" t="s">
        <v>30</v>
      </c>
      <c r="C41" s="1274"/>
      <c r="D41" s="101"/>
      <c r="E41" s="1279" t="s">
        <v>31</v>
      </c>
      <c r="F41" s="1279"/>
      <c r="G41" s="1279"/>
      <c r="H41" s="1280"/>
      <c r="I41" s="102">
        <v>3170</v>
      </c>
      <c r="J41" s="103">
        <v>3169</v>
      </c>
      <c r="K41" s="103">
        <v>3188</v>
      </c>
      <c r="L41" s="103">
        <v>3346</v>
      </c>
      <c r="M41" s="104">
        <v>3674</v>
      </c>
    </row>
    <row r="42" spans="2:13" ht="27.75" customHeight="1" x14ac:dyDescent="0.15">
      <c r="B42" s="1275"/>
      <c r="C42" s="1276"/>
      <c r="D42" s="105"/>
      <c r="E42" s="1281" t="s">
        <v>32</v>
      </c>
      <c r="F42" s="1281"/>
      <c r="G42" s="1281"/>
      <c r="H42" s="1282"/>
      <c r="I42" s="106">
        <v>137</v>
      </c>
      <c r="J42" s="107">
        <v>144</v>
      </c>
      <c r="K42" s="107" t="s">
        <v>516</v>
      </c>
      <c r="L42" s="107" t="s">
        <v>516</v>
      </c>
      <c r="M42" s="108" t="s">
        <v>516</v>
      </c>
    </row>
    <row r="43" spans="2:13" ht="27.75" customHeight="1" x14ac:dyDescent="0.15">
      <c r="B43" s="1275"/>
      <c r="C43" s="1276"/>
      <c r="D43" s="105"/>
      <c r="E43" s="1281" t="s">
        <v>33</v>
      </c>
      <c r="F43" s="1281"/>
      <c r="G43" s="1281"/>
      <c r="H43" s="1282"/>
      <c r="I43" s="106">
        <v>1552</v>
      </c>
      <c r="J43" s="107">
        <v>1512</v>
      </c>
      <c r="K43" s="107">
        <v>1559</v>
      </c>
      <c r="L43" s="107">
        <v>1494</v>
      </c>
      <c r="M43" s="108">
        <v>1532</v>
      </c>
    </row>
    <row r="44" spans="2:13" ht="27.75" customHeight="1" x14ac:dyDescent="0.15">
      <c r="B44" s="1275"/>
      <c r="C44" s="1276"/>
      <c r="D44" s="105"/>
      <c r="E44" s="1281" t="s">
        <v>34</v>
      </c>
      <c r="F44" s="1281"/>
      <c r="G44" s="1281"/>
      <c r="H44" s="1282"/>
      <c r="I44" s="106">
        <v>42</v>
      </c>
      <c r="J44" s="107">
        <v>44</v>
      </c>
      <c r="K44" s="107">
        <v>37</v>
      </c>
      <c r="L44" s="107">
        <v>35</v>
      </c>
      <c r="M44" s="108">
        <v>32</v>
      </c>
    </row>
    <row r="45" spans="2:13" ht="27.75" customHeight="1" x14ac:dyDescent="0.15">
      <c r="B45" s="1275"/>
      <c r="C45" s="1276"/>
      <c r="D45" s="105"/>
      <c r="E45" s="1281" t="s">
        <v>35</v>
      </c>
      <c r="F45" s="1281"/>
      <c r="G45" s="1281"/>
      <c r="H45" s="1282"/>
      <c r="I45" s="106">
        <v>550</v>
      </c>
      <c r="J45" s="107">
        <v>512</v>
      </c>
      <c r="K45" s="107">
        <v>457</v>
      </c>
      <c r="L45" s="107">
        <v>500</v>
      </c>
      <c r="M45" s="108">
        <v>463</v>
      </c>
    </row>
    <row r="46" spans="2:13" ht="27.75" customHeight="1" x14ac:dyDescent="0.15">
      <c r="B46" s="1275"/>
      <c r="C46" s="1276"/>
      <c r="D46" s="109"/>
      <c r="E46" s="1281" t="s">
        <v>36</v>
      </c>
      <c r="F46" s="1281"/>
      <c r="G46" s="1281"/>
      <c r="H46" s="1282"/>
      <c r="I46" s="106" t="s">
        <v>516</v>
      </c>
      <c r="J46" s="107" t="s">
        <v>516</v>
      </c>
      <c r="K46" s="107" t="s">
        <v>516</v>
      </c>
      <c r="L46" s="107" t="s">
        <v>516</v>
      </c>
      <c r="M46" s="108" t="s">
        <v>516</v>
      </c>
    </row>
    <row r="47" spans="2:13" ht="27.75" customHeight="1" x14ac:dyDescent="0.15">
      <c r="B47" s="1275"/>
      <c r="C47" s="1276"/>
      <c r="D47" s="110"/>
      <c r="E47" s="1283" t="s">
        <v>37</v>
      </c>
      <c r="F47" s="1284"/>
      <c r="G47" s="1284"/>
      <c r="H47" s="1285"/>
      <c r="I47" s="106" t="s">
        <v>516</v>
      </c>
      <c r="J47" s="107" t="s">
        <v>516</v>
      </c>
      <c r="K47" s="107" t="s">
        <v>516</v>
      </c>
      <c r="L47" s="107" t="s">
        <v>516</v>
      </c>
      <c r="M47" s="108" t="s">
        <v>516</v>
      </c>
    </row>
    <row r="48" spans="2:13" ht="27.75" customHeight="1" x14ac:dyDescent="0.15">
      <c r="B48" s="1275"/>
      <c r="C48" s="1276"/>
      <c r="D48" s="105"/>
      <c r="E48" s="1281" t="s">
        <v>38</v>
      </c>
      <c r="F48" s="1281"/>
      <c r="G48" s="1281"/>
      <c r="H48" s="1282"/>
      <c r="I48" s="106" t="s">
        <v>516</v>
      </c>
      <c r="J48" s="107" t="s">
        <v>516</v>
      </c>
      <c r="K48" s="107" t="s">
        <v>516</v>
      </c>
      <c r="L48" s="107" t="s">
        <v>516</v>
      </c>
      <c r="M48" s="108" t="s">
        <v>516</v>
      </c>
    </row>
    <row r="49" spans="2:13" ht="27.75" customHeight="1" x14ac:dyDescent="0.15">
      <c r="B49" s="1277"/>
      <c r="C49" s="1278"/>
      <c r="D49" s="105"/>
      <c r="E49" s="1281" t="s">
        <v>39</v>
      </c>
      <c r="F49" s="1281"/>
      <c r="G49" s="1281"/>
      <c r="H49" s="1282"/>
      <c r="I49" s="106" t="s">
        <v>516</v>
      </c>
      <c r="J49" s="107" t="s">
        <v>516</v>
      </c>
      <c r="K49" s="107" t="s">
        <v>516</v>
      </c>
      <c r="L49" s="107" t="s">
        <v>516</v>
      </c>
      <c r="M49" s="108" t="s">
        <v>516</v>
      </c>
    </row>
    <row r="50" spans="2:13" ht="27.75" customHeight="1" x14ac:dyDescent="0.15">
      <c r="B50" s="1286" t="s">
        <v>40</v>
      </c>
      <c r="C50" s="1287"/>
      <c r="D50" s="111"/>
      <c r="E50" s="1281" t="s">
        <v>41</v>
      </c>
      <c r="F50" s="1281"/>
      <c r="G50" s="1281"/>
      <c r="H50" s="1282"/>
      <c r="I50" s="106">
        <v>2003</v>
      </c>
      <c r="J50" s="107">
        <v>2084</v>
      </c>
      <c r="K50" s="107">
        <v>2073</v>
      </c>
      <c r="L50" s="107">
        <v>2064</v>
      </c>
      <c r="M50" s="108">
        <v>2111</v>
      </c>
    </row>
    <row r="51" spans="2:13" ht="27.75" customHeight="1" x14ac:dyDescent="0.15">
      <c r="B51" s="1275"/>
      <c r="C51" s="1276"/>
      <c r="D51" s="105"/>
      <c r="E51" s="1281" t="s">
        <v>42</v>
      </c>
      <c r="F51" s="1281"/>
      <c r="G51" s="1281"/>
      <c r="H51" s="1282"/>
      <c r="I51" s="106">
        <v>3</v>
      </c>
      <c r="J51" s="107">
        <v>3</v>
      </c>
      <c r="K51" s="107">
        <v>34</v>
      </c>
      <c r="L51" s="107">
        <v>19</v>
      </c>
      <c r="M51" s="108" t="s">
        <v>516</v>
      </c>
    </row>
    <row r="52" spans="2:13" ht="27.75" customHeight="1" x14ac:dyDescent="0.15">
      <c r="B52" s="1277"/>
      <c r="C52" s="1278"/>
      <c r="D52" s="105"/>
      <c r="E52" s="1281" t="s">
        <v>43</v>
      </c>
      <c r="F52" s="1281"/>
      <c r="G52" s="1281"/>
      <c r="H52" s="1282"/>
      <c r="I52" s="106">
        <v>3564</v>
      </c>
      <c r="J52" s="107">
        <v>3440</v>
      </c>
      <c r="K52" s="107">
        <v>3334</v>
      </c>
      <c r="L52" s="107">
        <v>3361</v>
      </c>
      <c r="M52" s="108">
        <v>3584</v>
      </c>
    </row>
    <row r="53" spans="2:13" ht="27.75" customHeight="1" thickBot="1" x14ac:dyDescent="0.2">
      <c r="B53" s="1288" t="s">
        <v>44</v>
      </c>
      <c r="C53" s="1289"/>
      <c r="D53" s="112"/>
      <c r="E53" s="1290" t="s">
        <v>45</v>
      </c>
      <c r="F53" s="1290"/>
      <c r="G53" s="1290"/>
      <c r="H53" s="1291"/>
      <c r="I53" s="113">
        <v>-118</v>
      </c>
      <c r="J53" s="114">
        <v>-146</v>
      </c>
      <c r="K53" s="114">
        <v>-200</v>
      </c>
      <c r="L53" s="114">
        <v>-68</v>
      </c>
      <c r="M53" s="115">
        <v>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yKkYWhtKAtnIVXjCstmhq4NorxTnW4ffi53XAaRtqC783+CI6yBjOTQ+m53Yr4zWfZTyfVGeU3v4Y/oaTRLGg==" saltValue="pbxzaZ2FSy+6CO0iLm+7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G61" sqref="G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300" t="s">
        <v>48</v>
      </c>
      <c r="D55" s="1300"/>
      <c r="E55" s="1301"/>
      <c r="F55" s="127">
        <v>1195</v>
      </c>
      <c r="G55" s="127">
        <v>1185</v>
      </c>
      <c r="H55" s="128">
        <v>1186</v>
      </c>
    </row>
    <row r="56" spans="2:8" ht="52.5" customHeight="1" x14ac:dyDescent="0.15">
      <c r="B56" s="129"/>
      <c r="C56" s="1302" t="s">
        <v>49</v>
      </c>
      <c r="D56" s="1302"/>
      <c r="E56" s="1303"/>
      <c r="F56" s="130">
        <v>135</v>
      </c>
      <c r="G56" s="130">
        <v>135</v>
      </c>
      <c r="H56" s="131">
        <v>135</v>
      </c>
    </row>
    <row r="57" spans="2:8" ht="53.25" customHeight="1" x14ac:dyDescent="0.15">
      <c r="B57" s="129"/>
      <c r="C57" s="1304" t="s">
        <v>50</v>
      </c>
      <c r="D57" s="1304"/>
      <c r="E57" s="1305"/>
      <c r="F57" s="132">
        <v>628</v>
      </c>
      <c r="G57" s="132">
        <v>612</v>
      </c>
      <c r="H57" s="133">
        <v>618</v>
      </c>
    </row>
    <row r="58" spans="2:8" ht="45.75" customHeight="1" x14ac:dyDescent="0.15">
      <c r="B58" s="134"/>
      <c r="C58" s="1292" t="s">
        <v>589</v>
      </c>
      <c r="D58" s="1293"/>
      <c r="E58" s="1294"/>
      <c r="F58" s="135">
        <v>209</v>
      </c>
      <c r="G58" s="135">
        <v>183</v>
      </c>
      <c r="H58" s="136">
        <v>183</v>
      </c>
    </row>
    <row r="59" spans="2:8" ht="45.75" customHeight="1" x14ac:dyDescent="0.15">
      <c r="B59" s="134"/>
      <c r="C59" s="1292" t="s">
        <v>590</v>
      </c>
      <c r="D59" s="1293"/>
      <c r="E59" s="1294"/>
      <c r="F59" s="135">
        <v>142</v>
      </c>
      <c r="G59" s="135">
        <v>142</v>
      </c>
      <c r="H59" s="136">
        <v>142</v>
      </c>
    </row>
    <row r="60" spans="2:8" ht="45.75" customHeight="1" x14ac:dyDescent="0.15">
      <c r="B60" s="134"/>
      <c r="C60" s="1292" t="s">
        <v>591</v>
      </c>
      <c r="D60" s="1293"/>
      <c r="E60" s="1294"/>
      <c r="F60" s="135">
        <v>116</v>
      </c>
      <c r="G60" s="135">
        <v>116</v>
      </c>
      <c r="H60" s="136">
        <v>116</v>
      </c>
    </row>
    <row r="61" spans="2:8" ht="45.75" customHeight="1" x14ac:dyDescent="0.15">
      <c r="B61" s="134"/>
      <c r="C61" s="1292" t="s">
        <v>592</v>
      </c>
      <c r="D61" s="1293"/>
      <c r="E61" s="1294"/>
      <c r="F61" s="135">
        <v>70</v>
      </c>
      <c r="G61" s="135">
        <v>70</v>
      </c>
      <c r="H61" s="136">
        <v>70</v>
      </c>
    </row>
    <row r="62" spans="2:8" ht="45.75" customHeight="1" thickBot="1" x14ac:dyDescent="0.2">
      <c r="B62" s="137"/>
      <c r="C62" s="1295" t="s">
        <v>593</v>
      </c>
      <c r="D62" s="1296"/>
      <c r="E62" s="1297"/>
      <c r="F62" s="138">
        <v>15</v>
      </c>
      <c r="G62" s="138">
        <v>26</v>
      </c>
      <c r="H62" s="139">
        <v>33</v>
      </c>
    </row>
    <row r="63" spans="2:8" ht="52.5" customHeight="1" thickBot="1" x14ac:dyDescent="0.2">
      <c r="B63" s="140"/>
      <c r="C63" s="1298" t="s">
        <v>51</v>
      </c>
      <c r="D63" s="1298"/>
      <c r="E63" s="1299"/>
      <c r="F63" s="141">
        <v>1957</v>
      </c>
      <c r="G63" s="141">
        <v>1931</v>
      </c>
      <c r="H63" s="142">
        <v>1938</v>
      </c>
    </row>
    <row r="64" spans="2:8" ht="15" customHeight="1" x14ac:dyDescent="0.15"/>
    <row r="65" ht="0" hidden="1" customHeight="1" x14ac:dyDescent="0.15"/>
    <row r="66" ht="0" hidden="1" customHeight="1" x14ac:dyDescent="0.15"/>
  </sheetData>
  <sheetProtection algorithmName="SHA-512" hashValue="due3bNz99JmaVBiIo1yVKE3H9aFR/2/JjDuoT+1Uhp022ftNkd3fmCq6rJUVqvvDzFMeafqMnL6L6mcW1JHtKg==" saltValue="juLX4WUoBqzqjSODXYwQ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4" t="s">
        <v>605</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597</v>
      </c>
    </row>
    <row r="50" spans="1:109" x14ac:dyDescent="0.15">
      <c r="B50" s="394"/>
      <c r="G50" s="1306"/>
      <c r="H50" s="1306"/>
      <c r="I50" s="1306"/>
      <c r="J50" s="1306"/>
      <c r="K50" s="404"/>
      <c r="L50" s="404"/>
      <c r="M50" s="405"/>
      <c r="N50" s="40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2" t="s">
        <v>558</v>
      </c>
      <c r="BQ50" s="1312"/>
      <c r="BR50" s="1312"/>
      <c r="BS50" s="1312"/>
      <c r="BT50" s="1312"/>
      <c r="BU50" s="1312"/>
      <c r="BV50" s="1312"/>
      <c r="BW50" s="1312"/>
      <c r="BX50" s="1312" t="s">
        <v>559</v>
      </c>
      <c r="BY50" s="1312"/>
      <c r="BZ50" s="1312"/>
      <c r="CA50" s="1312"/>
      <c r="CB50" s="1312"/>
      <c r="CC50" s="1312"/>
      <c r="CD50" s="1312"/>
      <c r="CE50" s="1312"/>
      <c r="CF50" s="1312" t="s">
        <v>560</v>
      </c>
      <c r="CG50" s="1312"/>
      <c r="CH50" s="1312"/>
      <c r="CI50" s="1312"/>
      <c r="CJ50" s="1312"/>
      <c r="CK50" s="1312"/>
      <c r="CL50" s="1312"/>
      <c r="CM50" s="1312"/>
      <c r="CN50" s="1312" t="s">
        <v>561</v>
      </c>
      <c r="CO50" s="1312"/>
      <c r="CP50" s="1312"/>
      <c r="CQ50" s="1312"/>
      <c r="CR50" s="1312"/>
      <c r="CS50" s="1312"/>
      <c r="CT50" s="1312"/>
      <c r="CU50" s="1312"/>
      <c r="CV50" s="1312" t="s">
        <v>562</v>
      </c>
      <c r="CW50" s="1312"/>
      <c r="CX50" s="1312"/>
      <c r="CY50" s="1312"/>
      <c r="CZ50" s="1312"/>
      <c r="DA50" s="1312"/>
      <c r="DB50" s="1312"/>
      <c r="DC50" s="1312"/>
    </row>
    <row r="51" spans="1:109" ht="13.5" customHeight="1" x14ac:dyDescent="0.15">
      <c r="B51" s="394"/>
      <c r="G51" s="1324"/>
      <c r="H51" s="1324"/>
      <c r="I51" s="1328"/>
      <c r="J51" s="1328"/>
      <c r="K51" s="1313"/>
      <c r="L51" s="1313"/>
      <c r="M51" s="1313"/>
      <c r="N51" s="1313"/>
      <c r="AM51" s="403"/>
      <c r="AN51" s="1311" t="s">
        <v>598</v>
      </c>
      <c r="AO51" s="1311"/>
      <c r="AP51" s="1311"/>
      <c r="AQ51" s="1311"/>
      <c r="AR51" s="1311"/>
      <c r="AS51" s="1311"/>
      <c r="AT51" s="1311"/>
      <c r="AU51" s="1311"/>
      <c r="AV51" s="1311"/>
      <c r="AW51" s="1311"/>
      <c r="AX51" s="1311"/>
      <c r="AY51" s="1311"/>
      <c r="AZ51" s="1311"/>
      <c r="BA51" s="1311"/>
      <c r="BB51" s="1311" t="s">
        <v>599</v>
      </c>
      <c r="BC51" s="1311"/>
      <c r="BD51" s="1311"/>
      <c r="BE51" s="1311"/>
      <c r="BF51" s="1311"/>
      <c r="BG51" s="1311"/>
      <c r="BH51" s="1311"/>
      <c r="BI51" s="1311"/>
      <c r="BJ51" s="1311"/>
      <c r="BK51" s="1311"/>
      <c r="BL51" s="1311"/>
      <c r="BM51" s="1311"/>
      <c r="BN51" s="1311"/>
      <c r="BO51" s="1311"/>
      <c r="BP51" s="1323"/>
      <c r="BQ51" s="1308"/>
      <c r="BR51" s="1308"/>
      <c r="BS51" s="1308"/>
      <c r="BT51" s="1308"/>
      <c r="BU51" s="1308"/>
      <c r="BV51" s="1308"/>
      <c r="BW51" s="1308"/>
      <c r="BX51" s="1323"/>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v>0.2</v>
      </c>
      <c r="CW51" s="1308"/>
      <c r="CX51" s="1308"/>
      <c r="CY51" s="1308"/>
      <c r="CZ51" s="1308"/>
      <c r="DA51" s="1308"/>
      <c r="DB51" s="1308"/>
      <c r="DC51" s="1308"/>
    </row>
    <row r="52" spans="1:109" x14ac:dyDescent="0.15">
      <c r="B52" s="394"/>
      <c r="G52" s="1324"/>
      <c r="H52" s="1324"/>
      <c r="I52" s="1328"/>
      <c r="J52" s="1328"/>
      <c r="K52" s="1313"/>
      <c r="L52" s="1313"/>
      <c r="M52" s="1313"/>
      <c r="N52" s="1313"/>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24"/>
      <c r="H53" s="1324"/>
      <c r="I53" s="1306"/>
      <c r="J53" s="1306"/>
      <c r="K53" s="1313"/>
      <c r="L53" s="1313"/>
      <c r="M53" s="1313"/>
      <c r="N53" s="1313"/>
      <c r="AM53" s="403"/>
      <c r="AN53" s="1311"/>
      <c r="AO53" s="1311"/>
      <c r="AP53" s="1311"/>
      <c r="AQ53" s="1311"/>
      <c r="AR53" s="1311"/>
      <c r="AS53" s="1311"/>
      <c r="AT53" s="1311"/>
      <c r="AU53" s="1311"/>
      <c r="AV53" s="1311"/>
      <c r="AW53" s="1311"/>
      <c r="AX53" s="1311"/>
      <c r="AY53" s="1311"/>
      <c r="AZ53" s="1311"/>
      <c r="BA53" s="1311"/>
      <c r="BB53" s="1311" t="s">
        <v>600</v>
      </c>
      <c r="BC53" s="1311"/>
      <c r="BD53" s="1311"/>
      <c r="BE53" s="1311"/>
      <c r="BF53" s="1311"/>
      <c r="BG53" s="1311"/>
      <c r="BH53" s="1311"/>
      <c r="BI53" s="1311"/>
      <c r="BJ53" s="1311"/>
      <c r="BK53" s="1311"/>
      <c r="BL53" s="1311"/>
      <c r="BM53" s="1311"/>
      <c r="BN53" s="1311"/>
      <c r="BO53" s="1311"/>
      <c r="BP53" s="1323"/>
      <c r="BQ53" s="1308"/>
      <c r="BR53" s="1308"/>
      <c r="BS53" s="1308"/>
      <c r="BT53" s="1308"/>
      <c r="BU53" s="1308"/>
      <c r="BV53" s="1308"/>
      <c r="BW53" s="1308"/>
      <c r="BX53" s="1323"/>
      <c r="BY53" s="1308"/>
      <c r="BZ53" s="1308"/>
      <c r="CA53" s="1308"/>
      <c r="CB53" s="1308"/>
      <c r="CC53" s="1308"/>
      <c r="CD53" s="1308"/>
      <c r="CE53" s="1308"/>
      <c r="CF53" s="1308">
        <v>55.7</v>
      </c>
      <c r="CG53" s="1308"/>
      <c r="CH53" s="1308"/>
      <c r="CI53" s="1308"/>
      <c r="CJ53" s="1308"/>
      <c r="CK53" s="1308"/>
      <c r="CL53" s="1308"/>
      <c r="CM53" s="1308"/>
      <c r="CN53" s="1308">
        <v>57.1</v>
      </c>
      <c r="CO53" s="1308"/>
      <c r="CP53" s="1308"/>
      <c r="CQ53" s="1308"/>
      <c r="CR53" s="1308"/>
      <c r="CS53" s="1308"/>
      <c r="CT53" s="1308"/>
      <c r="CU53" s="1308"/>
      <c r="CV53" s="1308">
        <v>58.8</v>
      </c>
      <c r="CW53" s="1308"/>
      <c r="CX53" s="1308"/>
      <c r="CY53" s="1308"/>
      <c r="CZ53" s="1308"/>
      <c r="DA53" s="1308"/>
      <c r="DB53" s="1308"/>
      <c r="DC53" s="1308"/>
    </row>
    <row r="54" spans="1:109" x14ac:dyDescent="0.15">
      <c r="A54" s="402"/>
      <c r="B54" s="394"/>
      <c r="G54" s="1324"/>
      <c r="H54" s="1324"/>
      <c r="I54" s="1306"/>
      <c r="J54" s="1306"/>
      <c r="K54" s="1313"/>
      <c r="L54" s="1313"/>
      <c r="M54" s="1313"/>
      <c r="N54" s="1313"/>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06"/>
      <c r="H55" s="1306"/>
      <c r="I55" s="1306"/>
      <c r="J55" s="1306"/>
      <c r="K55" s="1313"/>
      <c r="L55" s="1313"/>
      <c r="M55" s="1313"/>
      <c r="N55" s="1313"/>
      <c r="AN55" s="1312" t="s">
        <v>601</v>
      </c>
      <c r="AO55" s="1312"/>
      <c r="AP55" s="1312"/>
      <c r="AQ55" s="1312"/>
      <c r="AR55" s="1312"/>
      <c r="AS55" s="1312"/>
      <c r="AT55" s="1312"/>
      <c r="AU55" s="1312"/>
      <c r="AV55" s="1312"/>
      <c r="AW55" s="1312"/>
      <c r="AX55" s="1312"/>
      <c r="AY55" s="1312"/>
      <c r="AZ55" s="1312"/>
      <c r="BA55" s="1312"/>
      <c r="BB55" s="1311" t="s">
        <v>599</v>
      </c>
      <c r="BC55" s="1311"/>
      <c r="BD55" s="1311"/>
      <c r="BE55" s="1311"/>
      <c r="BF55" s="1311"/>
      <c r="BG55" s="1311"/>
      <c r="BH55" s="1311"/>
      <c r="BI55" s="1311"/>
      <c r="BJ55" s="1311"/>
      <c r="BK55" s="1311"/>
      <c r="BL55" s="1311"/>
      <c r="BM55" s="1311"/>
      <c r="BN55" s="1311"/>
      <c r="BO55" s="1311"/>
      <c r="BP55" s="1323"/>
      <c r="BQ55" s="1308"/>
      <c r="BR55" s="1308"/>
      <c r="BS55" s="1308"/>
      <c r="BT55" s="1308"/>
      <c r="BU55" s="1308"/>
      <c r="BV55" s="1308"/>
      <c r="BW55" s="1308"/>
      <c r="BX55" s="1323"/>
      <c r="BY55" s="1308"/>
      <c r="BZ55" s="1308"/>
      <c r="CA55" s="1308"/>
      <c r="CB55" s="1308"/>
      <c r="CC55" s="1308"/>
      <c r="CD55" s="1308"/>
      <c r="CE55" s="1308"/>
      <c r="CF55" s="1308">
        <v>0</v>
      </c>
      <c r="CG55" s="1308"/>
      <c r="CH55" s="1308"/>
      <c r="CI55" s="1308"/>
      <c r="CJ55" s="1308"/>
      <c r="CK55" s="1308"/>
      <c r="CL55" s="1308"/>
      <c r="CM55" s="1308"/>
      <c r="CN55" s="1308">
        <v>0</v>
      </c>
      <c r="CO55" s="1308"/>
      <c r="CP55" s="1308"/>
      <c r="CQ55" s="1308"/>
      <c r="CR55" s="1308"/>
      <c r="CS55" s="1308"/>
      <c r="CT55" s="1308"/>
      <c r="CU55" s="1308"/>
      <c r="CV55" s="1308">
        <v>0</v>
      </c>
      <c r="CW55" s="1308"/>
      <c r="CX55" s="1308"/>
      <c r="CY55" s="1308"/>
      <c r="CZ55" s="1308"/>
      <c r="DA55" s="1308"/>
      <c r="DB55" s="1308"/>
      <c r="DC55" s="1308"/>
    </row>
    <row r="56" spans="1:109" x14ac:dyDescent="0.15">
      <c r="A56" s="402"/>
      <c r="B56" s="394"/>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06"/>
      <c r="H57" s="1306"/>
      <c r="I57" s="1309"/>
      <c r="J57" s="1309"/>
      <c r="K57" s="1313"/>
      <c r="L57" s="1313"/>
      <c r="M57" s="1313"/>
      <c r="N57" s="1313"/>
      <c r="AM57" s="387"/>
      <c r="AN57" s="1312"/>
      <c r="AO57" s="1312"/>
      <c r="AP57" s="1312"/>
      <c r="AQ57" s="1312"/>
      <c r="AR57" s="1312"/>
      <c r="AS57" s="1312"/>
      <c r="AT57" s="1312"/>
      <c r="AU57" s="1312"/>
      <c r="AV57" s="1312"/>
      <c r="AW57" s="1312"/>
      <c r="AX57" s="1312"/>
      <c r="AY57" s="1312"/>
      <c r="AZ57" s="1312"/>
      <c r="BA57" s="1312"/>
      <c r="BB57" s="1311" t="s">
        <v>600</v>
      </c>
      <c r="BC57" s="1311"/>
      <c r="BD57" s="1311"/>
      <c r="BE57" s="1311"/>
      <c r="BF57" s="1311"/>
      <c r="BG57" s="1311"/>
      <c r="BH57" s="1311"/>
      <c r="BI57" s="1311"/>
      <c r="BJ57" s="1311"/>
      <c r="BK57" s="1311"/>
      <c r="BL57" s="1311"/>
      <c r="BM57" s="1311"/>
      <c r="BN57" s="1311"/>
      <c r="BO57" s="1311"/>
      <c r="BP57" s="1323"/>
      <c r="BQ57" s="1308"/>
      <c r="BR57" s="1308"/>
      <c r="BS57" s="1308"/>
      <c r="BT57" s="1308"/>
      <c r="BU57" s="1308"/>
      <c r="BV57" s="1308"/>
      <c r="BW57" s="1308"/>
      <c r="BX57" s="1323"/>
      <c r="BY57" s="1308"/>
      <c r="BZ57" s="1308"/>
      <c r="CA57" s="1308"/>
      <c r="CB57" s="1308"/>
      <c r="CC57" s="1308"/>
      <c r="CD57" s="1308"/>
      <c r="CE57" s="1308"/>
      <c r="CF57" s="1308">
        <v>57.5</v>
      </c>
      <c r="CG57" s="1308"/>
      <c r="CH57" s="1308"/>
      <c r="CI57" s="1308"/>
      <c r="CJ57" s="1308"/>
      <c r="CK57" s="1308"/>
      <c r="CL57" s="1308"/>
      <c r="CM57" s="1308"/>
      <c r="CN57" s="1308">
        <v>58.4</v>
      </c>
      <c r="CO57" s="1308"/>
      <c r="CP57" s="1308"/>
      <c r="CQ57" s="1308"/>
      <c r="CR57" s="1308"/>
      <c r="CS57" s="1308"/>
      <c r="CT57" s="1308"/>
      <c r="CU57" s="1308"/>
      <c r="CV57" s="1308">
        <v>60.8</v>
      </c>
      <c r="CW57" s="1308"/>
      <c r="CX57" s="1308"/>
      <c r="CY57" s="1308"/>
      <c r="CZ57" s="1308"/>
      <c r="DA57" s="1308"/>
      <c r="DB57" s="1308"/>
      <c r="DC57" s="1308"/>
      <c r="DD57" s="407"/>
      <c r="DE57" s="406"/>
    </row>
    <row r="58" spans="1:109" s="402" customFormat="1" x14ac:dyDescent="0.15">
      <c r="A58" s="387"/>
      <c r="B58" s="406"/>
      <c r="G58" s="1306"/>
      <c r="H58" s="1306"/>
      <c r="I58" s="1309"/>
      <c r="J58" s="1309"/>
      <c r="K58" s="1313"/>
      <c r="L58" s="1313"/>
      <c r="M58" s="1313"/>
      <c r="N58" s="1313"/>
      <c r="AM58" s="387"/>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602</v>
      </c>
    </row>
    <row r="64" spans="1:109" x14ac:dyDescent="0.15">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4" t="s">
        <v>606</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597</v>
      </c>
    </row>
    <row r="72" spans="2:107" x14ac:dyDescent="0.15">
      <c r="B72" s="394"/>
      <c r="G72" s="1306"/>
      <c r="H72" s="1306"/>
      <c r="I72" s="1306"/>
      <c r="J72" s="1306"/>
      <c r="K72" s="404"/>
      <c r="L72" s="404"/>
      <c r="M72" s="405"/>
      <c r="N72" s="40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2" t="s">
        <v>558</v>
      </c>
      <c r="BQ72" s="1312"/>
      <c r="BR72" s="1312"/>
      <c r="BS72" s="1312"/>
      <c r="BT72" s="1312"/>
      <c r="BU72" s="1312"/>
      <c r="BV72" s="1312"/>
      <c r="BW72" s="1312"/>
      <c r="BX72" s="1312" t="s">
        <v>559</v>
      </c>
      <c r="BY72" s="1312"/>
      <c r="BZ72" s="1312"/>
      <c r="CA72" s="1312"/>
      <c r="CB72" s="1312"/>
      <c r="CC72" s="1312"/>
      <c r="CD72" s="1312"/>
      <c r="CE72" s="1312"/>
      <c r="CF72" s="1312" t="s">
        <v>560</v>
      </c>
      <c r="CG72" s="1312"/>
      <c r="CH72" s="1312"/>
      <c r="CI72" s="1312"/>
      <c r="CJ72" s="1312"/>
      <c r="CK72" s="1312"/>
      <c r="CL72" s="1312"/>
      <c r="CM72" s="1312"/>
      <c r="CN72" s="1312" t="s">
        <v>561</v>
      </c>
      <c r="CO72" s="1312"/>
      <c r="CP72" s="1312"/>
      <c r="CQ72" s="1312"/>
      <c r="CR72" s="1312"/>
      <c r="CS72" s="1312"/>
      <c r="CT72" s="1312"/>
      <c r="CU72" s="1312"/>
      <c r="CV72" s="1312" t="s">
        <v>562</v>
      </c>
      <c r="CW72" s="1312"/>
      <c r="CX72" s="1312"/>
      <c r="CY72" s="1312"/>
      <c r="CZ72" s="1312"/>
      <c r="DA72" s="1312"/>
      <c r="DB72" s="1312"/>
      <c r="DC72" s="1312"/>
    </row>
    <row r="73" spans="2:107" x14ac:dyDescent="0.15">
      <c r="B73" s="394"/>
      <c r="G73" s="1324"/>
      <c r="H73" s="1324"/>
      <c r="I73" s="1324"/>
      <c r="J73" s="1324"/>
      <c r="K73" s="1307"/>
      <c r="L73" s="1307"/>
      <c r="M73" s="1307"/>
      <c r="N73" s="1307"/>
      <c r="AM73" s="403"/>
      <c r="AN73" s="1311" t="s">
        <v>598</v>
      </c>
      <c r="AO73" s="1311"/>
      <c r="AP73" s="1311"/>
      <c r="AQ73" s="1311"/>
      <c r="AR73" s="1311"/>
      <c r="AS73" s="1311"/>
      <c r="AT73" s="1311"/>
      <c r="AU73" s="1311"/>
      <c r="AV73" s="1311"/>
      <c r="AW73" s="1311"/>
      <c r="AX73" s="1311"/>
      <c r="AY73" s="1311"/>
      <c r="AZ73" s="1311"/>
      <c r="BA73" s="1311"/>
      <c r="BB73" s="1311" t="s">
        <v>599</v>
      </c>
      <c r="BC73" s="1311"/>
      <c r="BD73" s="1311"/>
      <c r="BE73" s="1311"/>
      <c r="BF73" s="1311"/>
      <c r="BG73" s="1311"/>
      <c r="BH73" s="1311"/>
      <c r="BI73" s="1311"/>
      <c r="BJ73" s="1311"/>
      <c r="BK73" s="1311"/>
      <c r="BL73" s="1311"/>
      <c r="BM73" s="1311"/>
      <c r="BN73" s="1311"/>
      <c r="BO73" s="1311"/>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v>0.2</v>
      </c>
      <c r="CW73" s="1308"/>
      <c r="CX73" s="1308"/>
      <c r="CY73" s="1308"/>
      <c r="CZ73" s="1308"/>
      <c r="DA73" s="1308"/>
      <c r="DB73" s="1308"/>
      <c r="DC73" s="1308"/>
    </row>
    <row r="74" spans="2:107" x14ac:dyDescent="0.15">
      <c r="B74" s="394"/>
      <c r="G74" s="1324"/>
      <c r="H74" s="1324"/>
      <c r="I74" s="1324"/>
      <c r="J74" s="1324"/>
      <c r="K74" s="1307"/>
      <c r="L74" s="1307"/>
      <c r="M74" s="1307"/>
      <c r="N74" s="1307"/>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24"/>
      <c r="H75" s="1324"/>
      <c r="I75" s="1306"/>
      <c r="J75" s="1306"/>
      <c r="K75" s="1313"/>
      <c r="L75" s="1313"/>
      <c r="M75" s="1313"/>
      <c r="N75" s="1313"/>
      <c r="AM75" s="403"/>
      <c r="AN75" s="1311"/>
      <c r="AO75" s="1311"/>
      <c r="AP75" s="1311"/>
      <c r="AQ75" s="1311"/>
      <c r="AR75" s="1311"/>
      <c r="AS75" s="1311"/>
      <c r="AT75" s="1311"/>
      <c r="AU75" s="1311"/>
      <c r="AV75" s="1311"/>
      <c r="AW75" s="1311"/>
      <c r="AX75" s="1311"/>
      <c r="AY75" s="1311"/>
      <c r="AZ75" s="1311"/>
      <c r="BA75" s="1311"/>
      <c r="BB75" s="1311" t="s">
        <v>603</v>
      </c>
      <c r="BC75" s="1311"/>
      <c r="BD75" s="1311"/>
      <c r="BE75" s="1311"/>
      <c r="BF75" s="1311"/>
      <c r="BG75" s="1311"/>
      <c r="BH75" s="1311"/>
      <c r="BI75" s="1311"/>
      <c r="BJ75" s="1311"/>
      <c r="BK75" s="1311"/>
      <c r="BL75" s="1311"/>
      <c r="BM75" s="1311"/>
      <c r="BN75" s="1311"/>
      <c r="BO75" s="1311"/>
      <c r="BP75" s="1308">
        <v>8</v>
      </c>
      <c r="BQ75" s="1308"/>
      <c r="BR75" s="1308"/>
      <c r="BS75" s="1308"/>
      <c r="BT75" s="1308"/>
      <c r="BU75" s="1308"/>
      <c r="BV75" s="1308"/>
      <c r="BW75" s="1308"/>
      <c r="BX75" s="1308">
        <v>6.4</v>
      </c>
      <c r="BY75" s="1308"/>
      <c r="BZ75" s="1308"/>
      <c r="CA75" s="1308"/>
      <c r="CB75" s="1308"/>
      <c r="CC75" s="1308"/>
      <c r="CD75" s="1308"/>
      <c r="CE75" s="1308"/>
      <c r="CF75" s="1308">
        <v>6.1</v>
      </c>
      <c r="CG75" s="1308"/>
      <c r="CH75" s="1308"/>
      <c r="CI75" s="1308"/>
      <c r="CJ75" s="1308"/>
      <c r="CK75" s="1308"/>
      <c r="CL75" s="1308"/>
      <c r="CM75" s="1308"/>
      <c r="CN75" s="1308">
        <v>6.3</v>
      </c>
      <c r="CO75" s="1308"/>
      <c r="CP75" s="1308"/>
      <c r="CQ75" s="1308"/>
      <c r="CR75" s="1308"/>
      <c r="CS75" s="1308"/>
      <c r="CT75" s="1308"/>
      <c r="CU75" s="1308"/>
      <c r="CV75" s="1308">
        <v>6.7</v>
      </c>
      <c r="CW75" s="1308"/>
      <c r="CX75" s="1308"/>
      <c r="CY75" s="1308"/>
      <c r="CZ75" s="1308"/>
      <c r="DA75" s="1308"/>
      <c r="DB75" s="1308"/>
      <c r="DC75" s="1308"/>
    </row>
    <row r="76" spans="2:107" x14ac:dyDescent="0.15">
      <c r="B76" s="394"/>
      <c r="G76" s="1324"/>
      <c r="H76" s="1324"/>
      <c r="I76" s="1306"/>
      <c r="J76" s="1306"/>
      <c r="K76" s="1313"/>
      <c r="L76" s="1313"/>
      <c r="M76" s="1313"/>
      <c r="N76" s="1313"/>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06"/>
      <c r="H77" s="1306"/>
      <c r="I77" s="1306"/>
      <c r="J77" s="1306"/>
      <c r="K77" s="1307"/>
      <c r="L77" s="1307"/>
      <c r="M77" s="1307"/>
      <c r="N77" s="1307"/>
      <c r="AN77" s="1312" t="s">
        <v>601</v>
      </c>
      <c r="AO77" s="1312"/>
      <c r="AP77" s="1312"/>
      <c r="AQ77" s="1312"/>
      <c r="AR77" s="1312"/>
      <c r="AS77" s="1312"/>
      <c r="AT77" s="1312"/>
      <c r="AU77" s="1312"/>
      <c r="AV77" s="1312"/>
      <c r="AW77" s="1312"/>
      <c r="AX77" s="1312"/>
      <c r="AY77" s="1312"/>
      <c r="AZ77" s="1312"/>
      <c r="BA77" s="1312"/>
      <c r="BB77" s="1311" t="s">
        <v>599</v>
      </c>
      <c r="BC77" s="1311"/>
      <c r="BD77" s="1311"/>
      <c r="BE77" s="1311"/>
      <c r="BF77" s="1311"/>
      <c r="BG77" s="1311"/>
      <c r="BH77" s="1311"/>
      <c r="BI77" s="1311"/>
      <c r="BJ77" s="1311"/>
      <c r="BK77" s="1311"/>
      <c r="BL77" s="1311"/>
      <c r="BM77" s="1311"/>
      <c r="BN77" s="1311"/>
      <c r="BO77" s="1311"/>
      <c r="BP77" s="1308">
        <v>0</v>
      </c>
      <c r="BQ77" s="1308"/>
      <c r="BR77" s="1308"/>
      <c r="BS77" s="1308"/>
      <c r="BT77" s="1308"/>
      <c r="BU77" s="1308"/>
      <c r="BV77" s="1308"/>
      <c r="BW77" s="1308"/>
      <c r="BX77" s="1308">
        <v>0</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0</v>
      </c>
      <c r="CW77" s="1308"/>
      <c r="CX77" s="1308"/>
      <c r="CY77" s="1308"/>
      <c r="CZ77" s="1308"/>
      <c r="DA77" s="1308"/>
      <c r="DB77" s="1308"/>
      <c r="DC77" s="1308"/>
    </row>
    <row r="78" spans="2:107" x14ac:dyDescent="0.15">
      <c r="B78" s="394"/>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603</v>
      </c>
      <c r="BC79" s="1311"/>
      <c r="BD79" s="1311"/>
      <c r="BE79" s="1311"/>
      <c r="BF79" s="1311"/>
      <c r="BG79" s="1311"/>
      <c r="BH79" s="1311"/>
      <c r="BI79" s="1311"/>
      <c r="BJ79" s="1311"/>
      <c r="BK79" s="1311"/>
      <c r="BL79" s="1311"/>
      <c r="BM79" s="1311"/>
      <c r="BN79" s="1311"/>
      <c r="BO79" s="1311"/>
      <c r="BP79" s="1308">
        <v>7.7</v>
      </c>
      <c r="BQ79" s="1308"/>
      <c r="BR79" s="1308"/>
      <c r="BS79" s="1308"/>
      <c r="BT79" s="1308"/>
      <c r="BU79" s="1308"/>
      <c r="BV79" s="1308"/>
      <c r="BW79" s="1308"/>
      <c r="BX79" s="1308">
        <v>7.2</v>
      </c>
      <c r="BY79" s="1308"/>
      <c r="BZ79" s="1308"/>
      <c r="CA79" s="1308"/>
      <c r="CB79" s="1308"/>
      <c r="CC79" s="1308"/>
      <c r="CD79" s="1308"/>
      <c r="CE79" s="1308"/>
      <c r="CF79" s="1308">
        <v>6</v>
      </c>
      <c r="CG79" s="1308"/>
      <c r="CH79" s="1308"/>
      <c r="CI79" s="1308"/>
      <c r="CJ79" s="1308"/>
      <c r="CK79" s="1308"/>
      <c r="CL79" s="1308"/>
      <c r="CM79" s="1308"/>
      <c r="CN79" s="1308">
        <v>5.6</v>
      </c>
      <c r="CO79" s="1308"/>
      <c r="CP79" s="1308"/>
      <c r="CQ79" s="1308"/>
      <c r="CR79" s="1308"/>
      <c r="CS79" s="1308"/>
      <c r="CT79" s="1308"/>
      <c r="CU79" s="1308"/>
      <c r="CV79" s="1308">
        <v>5.3</v>
      </c>
      <c r="CW79" s="1308"/>
      <c r="CX79" s="1308"/>
      <c r="CY79" s="1308"/>
      <c r="CZ79" s="1308"/>
      <c r="DA79" s="1308"/>
      <c r="DB79" s="1308"/>
      <c r="DC79" s="1308"/>
    </row>
    <row r="80" spans="2:107" x14ac:dyDescent="0.15">
      <c r="B80" s="394"/>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6g+BUCNGmDPDZtFPWMCikfmBjkTy+ysrKGrZTgF78yf3+t9/nE2aI3do6qukKnBuYcLlIfKSNRFew/BaV7YLQ==" saltValue="xTERWzRHJIrf1Gm6sqVIo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05DrBA7lwEWwVbBJTrHVC095lLHKWRGqzwWIs5f9rK1WbAbhWeYh4NwQ4QnIxNAc9QO7+g0S/zsPJzMpOBZbA==" saltValue="zdOvnScqIA3ZIHN4W10j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election activeCell="AN19" sqref="AN1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3kr7ni6SAR5OP/br30S185j/6gOnq4jFomkUtXDRlJMMuz2QVSdzKYsN5OB7L2bI0D1Y5nPyAE3xgOggji7EA==" saltValue="a9Ut+O6/Q5uz5dmGMQNM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144283</v>
      </c>
      <c r="E3" s="161"/>
      <c r="F3" s="162">
        <v>288550</v>
      </c>
      <c r="G3" s="163"/>
      <c r="H3" s="164"/>
    </row>
    <row r="4" spans="1:8" x14ac:dyDescent="0.15">
      <c r="A4" s="165"/>
      <c r="B4" s="166"/>
      <c r="C4" s="167"/>
      <c r="D4" s="168">
        <v>89518</v>
      </c>
      <c r="E4" s="169"/>
      <c r="F4" s="170">
        <v>141525</v>
      </c>
      <c r="G4" s="171"/>
      <c r="H4" s="172"/>
    </row>
    <row r="5" spans="1:8" x14ac:dyDescent="0.15">
      <c r="A5" s="153" t="s">
        <v>550</v>
      </c>
      <c r="B5" s="158"/>
      <c r="C5" s="159"/>
      <c r="D5" s="160">
        <v>167046</v>
      </c>
      <c r="E5" s="161"/>
      <c r="F5" s="162">
        <v>245039</v>
      </c>
      <c r="G5" s="163"/>
      <c r="H5" s="164"/>
    </row>
    <row r="6" spans="1:8" x14ac:dyDescent="0.15">
      <c r="A6" s="165"/>
      <c r="B6" s="166"/>
      <c r="C6" s="167"/>
      <c r="D6" s="168">
        <v>46559</v>
      </c>
      <c r="E6" s="169"/>
      <c r="F6" s="170">
        <v>108922</v>
      </c>
      <c r="G6" s="171"/>
      <c r="H6" s="172"/>
    </row>
    <row r="7" spans="1:8" x14ac:dyDescent="0.15">
      <c r="A7" s="153" t="s">
        <v>551</v>
      </c>
      <c r="B7" s="158"/>
      <c r="C7" s="159"/>
      <c r="D7" s="160">
        <v>176641</v>
      </c>
      <c r="E7" s="161"/>
      <c r="F7" s="162">
        <v>237994</v>
      </c>
      <c r="G7" s="163"/>
      <c r="H7" s="164"/>
    </row>
    <row r="8" spans="1:8" x14ac:dyDescent="0.15">
      <c r="A8" s="165"/>
      <c r="B8" s="166"/>
      <c r="C8" s="167"/>
      <c r="D8" s="168">
        <v>112839</v>
      </c>
      <c r="E8" s="169"/>
      <c r="F8" s="170">
        <v>110361</v>
      </c>
      <c r="G8" s="171"/>
      <c r="H8" s="172"/>
    </row>
    <row r="9" spans="1:8" x14ac:dyDescent="0.15">
      <c r="A9" s="153" t="s">
        <v>552</v>
      </c>
      <c r="B9" s="158"/>
      <c r="C9" s="159"/>
      <c r="D9" s="160">
        <v>199937</v>
      </c>
      <c r="E9" s="161"/>
      <c r="F9" s="162">
        <v>267911</v>
      </c>
      <c r="G9" s="163"/>
      <c r="H9" s="164"/>
    </row>
    <row r="10" spans="1:8" x14ac:dyDescent="0.15">
      <c r="A10" s="165"/>
      <c r="B10" s="166"/>
      <c r="C10" s="167"/>
      <c r="D10" s="168">
        <v>119717</v>
      </c>
      <c r="E10" s="169"/>
      <c r="F10" s="170">
        <v>106425</v>
      </c>
      <c r="G10" s="171"/>
      <c r="H10" s="172"/>
    </row>
    <row r="11" spans="1:8" x14ac:dyDescent="0.15">
      <c r="A11" s="153" t="s">
        <v>553</v>
      </c>
      <c r="B11" s="158"/>
      <c r="C11" s="159"/>
      <c r="D11" s="160">
        <v>188652</v>
      </c>
      <c r="E11" s="161"/>
      <c r="F11" s="162">
        <v>228215</v>
      </c>
      <c r="G11" s="163"/>
      <c r="H11" s="164"/>
    </row>
    <row r="12" spans="1:8" x14ac:dyDescent="0.15">
      <c r="A12" s="165"/>
      <c r="B12" s="166"/>
      <c r="C12" s="173"/>
      <c r="D12" s="168">
        <v>117334</v>
      </c>
      <c r="E12" s="169"/>
      <c r="F12" s="170">
        <v>117571</v>
      </c>
      <c r="G12" s="171"/>
      <c r="H12" s="172"/>
    </row>
    <row r="13" spans="1:8" x14ac:dyDescent="0.15">
      <c r="A13" s="153"/>
      <c r="B13" s="158"/>
      <c r="C13" s="174"/>
      <c r="D13" s="175">
        <v>175312</v>
      </c>
      <c r="E13" s="176"/>
      <c r="F13" s="177">
        <v>253542</v>
      </c>
      <c r="G13" s="178"/>
      <c r="H13" s="164"/>
    </row>
    <row r="14" spans="1:8" x14ac:dyDescent="0.15">
      <c r="A14" s="165"/>
      <c r="B14" s="166"/>
      <c r="C14" s="167"/>
      <c r="D14" s="168">
        <v>97193</v>
      </c>
      <c r="E14" s="169"/>
      <c r="F14" s="170">
        <v>116961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9.2100000000000009</v>
      </c>
      <c r="C19" s="179">
        <f>ROUND(VALUE(SUBSTITUTE(実質収支比率等に係る経年分析!G$48,"▲","-")),2)</f>
        <v>8.17</v>
      </c>
      <c r="D19" s="179">
        <f>ROUND(VALUE(SUBSTITUTE(実質収支比率等に係る経年分析!H$48,"▲","-")),2)</f>
        <v>7.73</v>
      </c>
      <c r="E19" s="179">
        <f>ROUND(VALUE(SUBSTITUTE(実質収支比率等に係る経年分析!I$48,"▲","-")),2)</f>
        <v>10.26</v>
      </c>
      <c r="F19" s="179">
        <f>ROUND(VALUE(SUBSTITUTE(実質収支比率等に係る経年分析!J$48,"▲","-")),2)</f>
        <v>7.39</v>
      </c>
    </row>
    <row r="20" spans="1:11" x14ac:dyDescent="0.15">
      <c r="A20" s="179" t="s">
        <v>55</v>
      </c>
      <c r="B20" s="179">
        <f>ROUND(VALUE(SUBSTITUTE(実質収支比率等に係る経年分析!F$47,"▲","-")),2)</f>
        <v>53.32</v>
      </c>
      <c r="C20" s="179">
        <f>ROUND(VALUE(SUBSTITUTE(実質収支比率等に係る経年分析!G$47,"▲","-")),2)</f>
        <v>53.87</v>
      </c>
      <c r="D20" s="179">
        <f>ROUND(VALUE(SUBSTITUTE(実質収支比率等に係る経年分析!H$47,"▲","-")),2)</f>
        <v>56.12</v>
      </c>
      <c r="E20" s="179">
        <f>ROUND(VALUE(SUBSTITUTE(実質収支比率等に係る経年分析!I$47,"▲","-")),2)</f>
        <v>55.43</v>
      </c>
      <c r="F20" s="179">
        <f>ROUND(VALUE(SUBSTITUTE(実質収支比率等に係る経年分析!J$47,"▲","-")),2)</f>
        <v>55.67</v>
      </c>
    </row>
    <row r="21" spans="1:11" x14ac:dyDescent="0.15">
      <c r="A21" s="179" t="s">
        <v>56</v>
      </c>
      <c r="B21" s="179">
        <f>IF(ISNUMBER(VALUE(SUBSTITUTE(実質収支比率等に係る経年分析!F$49,"▲","-"))),ROUND(VALUE(SUBSTITUTE(実質収支比率等に係る経年分析!F$49,"▲","-")),2),NA())</f>
        <v>2.38</v>
      </c>
      <c r="C21" s="179">
        <f>IF(ISNUMBER(VALUE(SUBSTITUTE(実質収支比率等に係る経年分析!G$49,"▲","-"))),ROUND(VALUE(SUBSTITUTE(実質収支比率等に係る経年分析!G$49,"▲","-")),2),NA())</f>
        <v>2.2000000000000002</v>
      </c>
      <c r="D21" s="179">
        <f>IF(ISNUMBER(VALUE(SUBSTITUTE(実質収支比率等に係る経年分析!H$49,"▲","-"))),ROUND(VALUE(SUBSTITUTE(実質収支比率等に係る経年分析!H$49,"▲","-")),2),NA())</f>
        <v>0.16</v>
      </c>
      <c r="E21" s="179">
        <f>IF(ISNUMBER(VALUE(SUBSTITUTE(実質収支比率等に係る経年分析!I$49,"▲","-"))),ROUND(VALUE(SUBSTITUTE(実質収支比率等に係る経年分析!I$49,"▲","-")),2),NA())</f>
        <v>2.1</v>
      </c>
      <c r="F21" s="179">
        <f>IF(ISNUMBER(VALUE(SUBSTITUTE(実質収支比率等に係る経年分析!J$49,"▲","-"))),ROUND(VALUE(SUBSTITUTE(実質収支比率等に係る経年分析!J$49,"▲","-")),2),NA())</f>
        <v>-2.86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住宅新築資金等貸付事業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索道事業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f>IF(ROUND(VALUE(SUBSTITUTE(連結実質赤字比率に係る赤字・黒字の構成分析!G$38,"▲", "-")), 2) &lt; 0, ABS(ROUND(VALUE(SUBSTITUTE(連結実質赤字比率に係る赤字・黒字の構成分析!G$38,"▲", "-")), 2)), NA())</f>
        <v>0.25</v>
      </c>
      <c r="E32" s="180" t="e">
        <f>IF(ROUND(VALUE(SUBSTITUTE(連結実質赤字比率に係る赤字・黒字の構成分析!G$38,"▲", "-")), 2) &gt;= 0, ABS(ROUND(VALUE(SUBSTITUTE(連結実質赤字比率に係る赤字・黒字の構成分析!G$38,"▲", "-")), 2)), NA())</f>
        <v>#N/A</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x14ac:dyDescent="0.15">
      <c r="A33" s="180" t="str">
        <f>IF(連結実質赤字比率に係る赤字・黒字の構成分析!C$37="",NA(),連結実質赤字比率に係る赤字・黒字の構成分析!C$37)</f>
        <v>介護保険事業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0.71</v>
      </c>
    </row>
    <row r="34" spans="1:16" x14ac:dyDescent="0.15">
      <c r="A34" s="180" t="str">
        <f>IF(連結実質赤字比率に係る赤字・黒字の構成分析!C$36="",NA(),連結実質赤字比率に係る赤字・黒字の構成分析!C$36)</f>
        <v>赤松団地造成事業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1.1399999999999999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0.94</v>
      </c>
    </row>
    <row r="35" spans="1:16" x14ac:dyDescent="0.15">
      <c r="A35" s="180" t="str">
        <f>IF(連結実質赤字比率に係る赤字・黒字の構成分析!C$35="",NA(),連結実質赤字比率に係る赤字・黒字の構成分析!C$35)</f>
        <v>国民健康保険事業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9.2100000000000009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8.17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7.72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7.38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407</v>
      </c>
      <c r="E42" s="181"/>
      <c r="F42" s="181"/>
      <c r="G42" s="181">
        <f>'実質公債費比率（分子）の構造'!L$52</f>
        <v>392</v>
      </c>
      <c r="H42" s="181"/>
      <c r="I42" s="181"/>
      <c r="J42" s="181">
        <f>'実質公債費比率（分子）の構造'!M$52</f>
        <v>359</v>
      </c>
      <c r="K42" s="181"/>
      <c r="L42" s="181"/>
      <c r="M42" s="181">
        <f>'実質公債費比率（分子）の構造'!N$52</f>
        <v>362</v>
      </c>
      <c r="N42" s="181"/>
      <c r="O42" s="181"/>
      <c r="P42" s="181">
        <f>'実質公債費比率（分子）の構造'!O$52</f>
        <v>355</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v>
      </c>
      <c r="C45" s="181"/>
      <c r="D45" s="181"/>
      <c r="E45" s="181">
        <f>'実質公債費比率（分子）の構造'!L$49</f>
        <v>3</v>
      </c>
      <c r="F45" s="181"/>
      <c r="G45" s="181"/>
      <c r="H45" s="181">
        <f>'実質公債費比率（分子）の構造'!M$49</f>
        <v>3</v>
      </c>
      <c r="I45" s="181"/>
      <c r="J45" s="181"/>
      <c r="K45" s="181">
        <f>'実質公債費比率（分子）の構造'!N$49</f>
        <v>3</v>
      </c>
      <c r="L45" s="181"/>
      <c r="M45" s="181"/>
      <c r="N45" s="181">
        <f>'実質公債費比率（分子）の構造'!O$49</f>
        <v>4</v>
      </c>
      <c r="O45" s="181"/>
      <c r="P45" s="181"/>
    </row>
    <row r="46" spans="1:16" x14ac:dyDescent="0.15">
      <c r="A46" s="181" t="s">
        <v>67</v>
      </c>
      <c r="B46" s="181">
        <f>'実質公債費比率（分子）の構造'!K$48</f>
        <v>190</v>
      </c>
      <c r="C46" s="181"/>
      <c r="D46" s="181"/>
      <c r="E46" s="181">
        <f>'実質公債費比率（分子）の構造'!L$48</f>
        <v>175</v>
      </c>
      <c r="F46" s="181"/>
      <c r="G46" s="181"/>
      <c r="H46" s="181">
        <f>'実質公債費比率（分子）の構造'!M$48</f>
        <v>157</v>
      </c>
      <c r="I46" s="181"/>
      <c r="J46" s="181"/>
      <c r="K46" s="181">
        <f>'実質公債費比率（分子）の構造'!N$48</f>
        <v>147</v>
      </c>
      <c r="L46" s="181"/>
      <c r="M46" s="181"/>
      <c r="N46" s="181">
        <f>'実質公債費比率（分子）の構造'!O$48</f>
        <v>141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320</v>
      </c>
      <c r="C49" s="181"/>
      <c r="D49" s="181"/>
      <c r="E49" s="181">
        <f>'実質公債費比率（分子）の構造'!L$45</f>
        <v>316</v>
      </c>
      <c r="F49" s="181"/>
      <c r="G49" s="181"/>
      <c r="H49" s="181">
        <f>'実質公債費比率（分子）の構造'!M$45</f>
        <v>318</v>
      </c>
      <c r="I49" s="181"/>
      <c r="J49" s="181"/>
      <c r="K49" s="181">
        <f>'実質公債費比率（分子）の構造'!N$45</f>
        <v>328</v>
      </c>
      <c r="L49" s="181"/>
      <c r="M49" s="181"/>
      <c r="N49" s="181">
        <f>'実質公債費比率（分子）の構造'!O$45</f>
        <v>335</v>
      </c>
      <c r="O49" s="181"/>
      <c r="P49" s="181"/>
    </row>
    <row r="50" spans="1:16" x14ac:dyDescent="0.15">
      <c r="A50" s="181" t="s">
        <v>71</v>
      </c>
      <c r="B50" s="181" t="e">
        <f>NA()</f>
        <v>#N/A</v>
      </c>
      <c r="C50" s="181">
        <f>IF(ISNUMBER('実質公債費比率（分子）の構造'!K$53),'実質公債費比率（分子）の構造'!K$53,NA())</f>
        <v>104</v>
      </c>
      <c r="D50" s="181" t="e">
        <f>NA()</f>
        <v>#N/A</v>
      </c>
      <c r="E50" s="181" t="e">
        <f>NA()</f>
        <v>#N/A</v>
      </c>
      <c r="F50" s="181">
        <f>IF(ISNUMBER('実質公債費比率（分子）の構造'!L$53),'実質公債費比率（分子）の構造'!L$53,NA())</f>
        <v>102</v>
      </c>
      <c r="G50" s="181" t="e">
        <f>NA()</f>
        <v>#N/A</v>
      </c>
      <c r="H50" s="181" t="e">
        <f>NA()</f>
        <v>#N/A</v>
      </c>
      <c r="I50" s="181">
        <f>IF(ISNUMBER('実質公債費比率（分子）の構造'!M$53),'実質公債費比率（分子）の構造'!M$53,NA())</f>
        <v>119</v>
      </c>
      <c r="J50" s="181" t="e">
        <f>NA()</f>
        <v>#N/A</v>
      </c>
      <c r="K50" s="181" t="e">
        <f>NA()</f>
        <v>#N/A</v>
      </c>
      <c r="L50" s="181">
        <f>IF(ISNUMBER('実質公債費比率（分子）の構造'!N$53),'実質公債費比率（分子）の構造'!N$53,NA())</f>
        <v>116</v>
      </c>
      <c r="M50" s="181" t="e">
        <f>NA()</f>
        <v>#N/A</v>
      </c>
      <c r="N50" s="181" t="e">
        <f>NA()</f>
        <v>#N/A</v>
      </c>
      <c r="O50" s="181">
        <f>IF(ISNUMBER('実質公債費比率（分子）の構造'!O$53),'実質公債費比率（分子）の構造'!O$53,NA())</f>
        <v>125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3564</v>
      </c>
      <c r="E56" s="180"/>
      <c r="F56" s="180"/>
      <c r="G56" s="180">
        <f>'将来負担比率（分子）の構造'!J$52</f>
        <v>3440</v>
      </c>
      <c r="H56" s="180"/>
      <c r="I56" s="180"/>
      <c r="J56" s="180">
        <f>'将来負担比率（分子）の構造'!K$52</f>
        <v>3334</v>
      </c>
      <c r="K56" s="180"/>
      <c r="L56" s="180"/>
      <c r="M56" s="180">
        <f>'将来負担比率（分子）の構造'!L$52</f>
        <v>3361</v>
      </c>
      <c r="N56" s="180"/>
      <c r="O56" s="180"/>
      <c r="P56" s="180">
        <f>'将来負担比率（分子）の構造'!M$52</f>
        <v>3584</v>
      </c>
    </row>
    <row r="57" spans="1:16" x14ac:dyDescent="0.15">
      <c r="A57" s="180" t="s">
        <v>42</v>
      </c>
      <c r="B57" s="180"/>
      <c r="C57" s="180"/>
      <c r="D57" s="180">
        <f>'将来負担比率（分子）の構造'!I$51</f>
        <v>3</v>
      </c>
      <c r="E57" s="180"/>
      <c r="F57" s="180"/>
      <c r="G57" s="180">
        <f>'将来負担比率（分子）の構造'!J$51</f>
        <v>3</v>
      </c>
      <c r="H57" s="180"/>
      <c r="I57" s="180"/>
      <c r="J57" s="180">
        <f>'将来負担比率（分子）の構造'!K$51</f>
        <v>34</v>
      </c>
      <c r="K57" s="180"/>
      <c r="L57" s="180"/>
      <c r="M57" s="180">
        <f>'将来負担比率（分子）の構造'!L$51</f>
        <v>19</v>
      </c>
      <c r="N57" s="180"/>
      <c r="O57" s="180"/>
      <c r="P57" s="180" t="str">
        <f>'将来負担比率（分子）の構造'!M$51</f>
        <v>-</v>
      </c>
    </row>
    <row r="58" spans="1:16" x14ac:dyDescent="0.15">
      <c r="A58" s="180" t="s">
        <v>41</v>
      </c>
      <c r="B58" s="180"/>
      <c r="C58" s="180"/>
      <c r="D58" s="180">
        <f>'将来負担比率（分子）の構造'!I$50</f>
        <v>2003</v>
      </c>
      <c r="E58" s="180"/>
      <c r="F58" s="180"/>
      <c r="G58" s="180">
        <f>'将来負担比率（分子）の構造'!J$50</f>
        <v>2084</v>
      </c>
      <c r="H58" s="180"/>
      <c r="I58" s="180"/>
      <c r="J58" s="180">
        <f>'将来負担比率（分子）の構造'!K$50</f>
        <v>2073</v>
      </c>
      <c r="K58" s="180"/>
      <c r="L58" s="180"/>
      <c r="M58" s="180">
        <f>'将来負担比率（分子）の構造'!L$50</f>
        <v>2064</v>
      </c>
      <c r="N58" s="180"/>
      <c r="O58" s="180"/>
      <c r="P58" s="180">
        <f>'将来負担比率（分子）の構造'!M$50</f>
        <v>2111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550</v>
      </c>
      <c r="C62" s="180"/>
      <c r="D62" s="180"/>
      <c r="E62" s="180">
        <f>'将来負担比率（分子）の構造'!J$45</f>
        <v>512</v>
      </c>
      <c r="F62" s="180"/>
      <c r="G62" s="180"/>
      <c r="H62" s="180">
        <f>'将来負担比率（分子）の構造'!K$45</f>
        <v>457</v>
      </c>
      <c r="I62" s="180"/>
      <c r="J62" s="180"/>
      <c r="K62" s="180">
        <f>'将来負担比率（分子）の構造'!L$45</f>
        <v>500</v>
      </c>
      <c r="L62" s="180"/>
      <c r="M62" s="180"/>
      <c r="N62" s="180">
        <f>'将来負担比率（分子）の構造'!M$45</f>
        <v>463</v>
      </c>
      <c r="O62" s="180"/>
      <c r="P62" s="180"/>
    </row>
    <row r="63" spans="1:16" x14ac:dyDescent="0.15">
      <c r="A63" s="180" t="s">
        <v>34</v>
      </c>
      <c r="B63" s="180">
        <f>'将来負担比率（分子）の構造'!I$44</f>
        <v>42</v>
      </c>
      <c r="C63" s="180"/>
      <c r="D63" s="180"/>
      <c r="E63" s="180">
        <f>'将来負担比率（分子）の構造'!J$44</f>
        <v>44</v>
      </c>
      <c r="F63" s="180"/>
      <c r="G63" s="180"/>
      <c r="H63" s="180">
        <f>'将来負担比率（分子）の構造'!K$44</f>
        <v>37</v>
      </c>
      <c r="I63" s="180"/>
      <c r="J63" s="180"/>
      <c r="K63" s="180">
        <f>'将来負担比率（分子）の構造'!L$44</f>
        <v>35</v>
      </c>
      <c r="L63" s="180"/>
      <c r="M63" s="180"/>
      <c r="N63" s="180">
        <f>'将来負担比率（分子）の構造'!M$44</f>
        <v>32</v>
      </c>
      <c r="O63" s="180"/>
      <c r="P63" s="180"/>
    </row>
    <row r="64" spans="1:16" x14ac:dyDescent="0.15">
      <c r="A64" s="180" t="s">
        <v>33</v>
      </c>
      <c r="B64" s="180">
        <f>'将来負担比率（分子）の構造'!I$43</f>
        <v>1552</v>
      </c>
      <c r="C64" s="180"/>
      <c r="D64" s="180"/>
      <c r="E64" s="180">
        <f>'将来負担比率（分子）の構造'!J$43</f>
        <v>1512</v>
      </c>
      <c r="F64" s="180"/>
      <c r="G64" s="180"/>
      <c r="H64" s="180">
        <f>'将来負担比率（分子）の構造'!K$43</f>
        <v>1559</v>
      </c>
      <c r="I64" s="180"/>
      <c r="J64" s="180"/>
      <c r="K64" s="180">
        <f>'将来負担比率（分子）の構造'!L$43</f>
        <v>1494</v>
      </c>
      <c r="L64" s="180"/>
      <c r="M64" s="180"/>
      <c r="N64" s="180">
        <f>'将来負担比率（分子）の構造'!M$43</f>
        <v>1532</v>
      </c>
      <c r="O64" s="180"/>
      <c r="P64" s="180"/>
    </row>
    <row r="65" spans="1:16" x14ac:dyDescent="0.15">
      <c r="A65" s="180" t="s">
        <v>32</v>
      </c>
      <c r="B65" s="180">
        <f>'将来負担比率（分子）の構造'!I$42</f>
        <v>137</v>
      </c>
      <c r="C65" s="180"/>
      <c r="D65" s="180"/>
      <c r="E65" s="180">
        <f>'将来負担比率（分子）の構造'!J$42</f>
        <v>144</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3170</v>
      </c>
      <c r="C66" s="180"/>
      <c r="D66" s="180"/>
      <c r="E66" s="180">
        <f>'将来負担比率（分子）の構造'!J$41</f>
        <v>3169</v>
      </c>
      <c r="F66" s="180"/>
      <c r="G66" s="180"/>
      <c r="H66" s="180">
        <f>'将来負担比率（分子）の構造'!K$41</f>
        <v>3188</v>
      </c>
      <c r="I66" s="180"/>
      <c r="J66" s="180"/>
      <c r="K66" s="180">
        <f>'将来負担比率（分子）の構造'!L$41</f>
        <v>3346</v>
      </c>
      <c r="L66" s="180"/>
      <c r="M66" s="180"/>
      <c r="N66" s="180">
        <f>'将来負担比率（分子）の構造'!M$41</f>
        <v>3674</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1195</v>
      </c>
      <c r="C72" s="184">
        <f>基金残高に係る経年分析!G55</f>
        <v>1185</v>
      </c>
      <c r="D72" s="184">
        <f>基金残高に係る経年分析!H55</f>
        <v>1186</v>
      </c>
    </row>
    <row r="73" spans="1:16" x14ac:dyDescent="0.15">
      <c r="A73" s="183" t="s">
        <v>78</v>
      </c>
      <c r="B73" s="184">
        <f>基金残高に係る経年分析!F56</f>
        <v>135</v>
      </c>
      <c r="C73" s="184">
        <f>基金残高に係る経年分析!G56</f>
        <v>135</v>
      </c>
      <c r="D73" s="184">
        <f>基金残高に係る経年分析!H56</f>
        <v>135</v>
      </c>
    </row>
    <row r="74" spans="1:16" x14ac:dyDescent="0.15">
      <c r="A74" s="183" t="s">
        <v>79</v>
      </c>
      <c r="B74" s="184">
        <f>基金残高に係る経年分析!F57</f>
        <v>628</v>
      </c>
      <c r="C74" s="184">
        <f>基金残高に係る経年分析!G57</f>
        <v>612</v>
      </c>
      <c r="D74" s="184">
        <f>基金残高に係る経年分析!H57</f>
        <v>618</v>
      </c>
    </row>
  </sheetData>
  <sheetProtection algorithmName="SHA-512" hashValue="t54Dg3JpWra+3XNetUu/C3yTHDLw4E0H7SbTUjuQ21bE53q0HrUUkQHBPxDTCsmyu9r+VnP2aMtcTvqpfxCRgA==" saltValue="4Zf2Fj6KmjhSHeqRcP55f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208</v>
      </c>
      <c r="DI1" s="656"/>
      <c r="DJ1" s="656"/>
      <c r="DK1" s="656"/>
      <c r="DL1" s="656"/>
      <c r="DM1" s="656"/>
      <c r="DN1" s="657"/>
      <c r="DO1" s="225"/>
      <c r="DP1" s="655" t="s">
        <v>209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214</v>
      </c>
      <c r="S4" s="659"/>
      <c r="T4" s="659"/>
      <c r="U4" s="659"/>
      <c r="V4" s="659"/>
      <c r="W4" s="659"/>
      <c r="X4" s="659"/>
      <c r="Y4" s="660"/>
      <c r="Z4" s="658" t="s">
        <v>215</v>
      </c>
      <c r="AA4" s="659"/>
      <c r="AB4" s="659"/>
      <c r="AC4" s="660"/>
      <c r="AD4" s="658" t="s">
        <v>216</v>
      </c>
      <c r="AE4" s="659"/>
      <c r="AF4" s="659"/>
      <c r="AG4" s="659"/>
      <c r="AH4" s="659"/>
      <c r="AI4" s="659"/>
      <c r="AJ4" s="659"/>
      <c r="AK4" s="660"/>
      <c r="AL4" s="658" t="s">
        <v>215</v>
      </c>
      <c r="AM4" s="659"/>
      <c r="AN4" s="659"/>
      <c r="AO4" s="660"/>
      <c r="AP4" s="664" t="s">
        <v>217</v>
      </c>
      <c r="AQ4" s="664"/>
      <c r="AR4" s="664"/>
      <c r="AS4" s="664"/>
      <c r="AT4" s="664"/>
      <c r="AU4" s="664"/>
      <c r="AV4" s="664"/>
      <c r="AW4" s="664"/>
      <c r="AX4" s="664"/>
      <c r="AY4" s="664"/>
      <c r="AZ4" s="664"/>
      <c r="BA4" s="664"/>
      <c r="BB4" s="664"/>
      <c r="BC4" s="664"/>
      <c r="BD4" s="664"/>
      <c r="BE4" s="664"/>
      <c r="BF4" s="664"/>
      <c r="BG4" s="664" t="s">
        <v>218</v>
      </c>
      <c r="BH4" s="664"/>
      <c r="BI4" s="664"/>
      <c r="BJ4" s="664"/>
      <c r="BK4" s="664"/>
      <c r="BL4" s="664"/>
      <c r="BM4" s="664"/>
      <c r="BN4" s="664"/>
      <c r="BO4" s="664" t="s">
        <v>215</v>
      </c>
      <c r="BP4" s="664"/>
      <c r="BQ4" s="664"/>
      <c r="BR4" s="664"/>
      <c r="BS4" s="664" t="s">
        <v>219</v>
      </c>
      <c r="BT4" s="664"/>
      <c r="BU4" s="664"/>
      <c r="BV4" s="664"/>
      <c r="BW4" s="664"/>
      <c r="BX4" s="664"/>
      <c r="BY4" s="664"/>
      <c r="BZ4" s="664"/>
      <c r="CA4" s="664"/>
      <c r="CB4" s="664"/>
      <c r="CD4" s="661" t="s">
        <v>220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221</v>
      </c>
      <c r="C5" s="666"/>
      <c r="D5" s="666"/>
      <c r="E5" s="666"/>
      <c r="F5" s="666"/>
      <c r="G5" s="666"/>
      <c r="H5" s="666"/>
      <c r="I5" s="666"/>
      <c r="J5" s="666"/>
      <c r="K5" s="666"/>
      <c r="L5" s="666"/>
      <c r="M5" s="666"/>
      <c r="N5" s="666"/>
      <c r="O5" s="666"/>
      <c r="P5" s="666"/>
      <c r="Q5" s="667"/>
      <c r="R5" s="668">
        <v>244304</v>
      </c>
      <c r="S5" s="669"/>
      <c r="T5" s="669"/>
      <c r="U5" s="669"/>
      <c r="V5" s="669"/>
      <c r="W5" s="669"/>
      <c r="X5" s="669"/>
      <c r="Y5" s="670"/>
      <c r="Z5" s="671">
        <v>6.5</v>
      </c>
      <c r="AA5" s="671"/>
      <c r="AB5" s="671"/>
      <c r="AC5" s="671"/>
      <c r="AD5" s="672">
        <v>244304</v>
      </c>
      <c r="AE5" s="672"/>
      <c r="AF5" s="672"/>
      <c r="AG5" s="672"/>
      <c r="AH5" s="672"/>
      <c r="AI5" s="672"/>
      <c r="AJ5" s="672"/>
      <c r="AK5" s="672"/>
      <c r="AL5" s="673">
        <v>11.7</v>
      </c>
      <c r="AM5" s="674"/>
      <c r="AN5" s="674"/>
      <c r="AO5" s="675"/>
      <c r="AP5" s="665" t="s">
        <v>222</v>
      </c>
      <c r="AQ5" s="666"/>
      <c r="AR5" s="666"/>
      <c r="AS5" s="666"/>
      <c r="AT5" s="666"/>
      <c r="AU5" s="666"/>
      <c r="AV5" s="666"/>
      <c r="AW5" s="666"/>
      <c r="AX5" s="666"/>
      <c r="AY5" s="666"/>
      <c r="AZ5" s="666"/>
      <c r="BA5" s="666"/>
      <c r="BB5" s="666"/>
      <c r="BC5" s="666"/>
      <c r="BD5" s="666"/>
      <c r="BE5" s="666"/>
      <c r="BF5" s="667"/>
      <c r="BG5" s="679">
        <v>244304</v>
      </c>
      <c r="BH5" s="680"/>
      <c r="BI5" s="680"/>
      <c r="BJ5" s="680"/>
      <c r="BK5" s="680"/>
      <c r="BL5" s="680"/>
      <c r="BM5" s="680"/>
      <c r="BN5" s="681"/>
      <c r="BO5" s="682">
        <v>100</v>
      </c>
      <c r="BP5" s="682"/>
      <c r="BQ5" s="682"/>
      <c r="BR5" s="682"/>
      <c r="BS5" s="683" t="s">
        <v>223</v>
      </c>
      <c r="BT5" s="683"/>
      <c r="BU5" s="683"/>
      <c r="BV5" s="683"/>
      <c r="BW5" s="683"/>
      <c r="BX5" s="683"/>
      <c r="BY5" s="683"/>
      <c r="BZ5" s="683"/>
      <c r="CA5" s="683"/>
      <c r="CB5" s="687"/>
      <c r="CD5" s="661" t="s">
        <v>217</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215</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18606</v>
      </c>
      <c r="S6" s="680"/>
      <c r="T6" s="680"/>
      <c r="U6" s="680"/>
      <c r="V6" s="680"/>
      <c r="W6" s="680"/>
      <c r="X6" s="680"/>
      <c r="Y6" s="681"/>
      <c r="Z6" s="682">
        <v>0.5</v>
      </c>
      <c r="AA6" s="682"/>
      <c r="AB6" s="682"/>
      <c r="AC6" s="682"/>
      <c r="AD6" s="683">
        <v>18606</v>
      </c>
      <c r="AE6" s="683"/>
      <c r="AF6" s="683"/>
      <c r="AG6" s="683"/>
      <c r="AH6" s="683"/>
      <c r="AI6" s="683"/>
      <c r="AJ6" s="683"/>
      <c r="AK6" s="683"/>
      <c r="AL6" s="684">
        <v>0.9</v>
      </c>
      <c r="AM6" s="685"/>
      <c r="AN6" s="685"/>
      <c r="AO6" s="686"/>
      <c r="AP6" s="676" t="s">
        <v>228</v>
      </c>
      <c r="AQ6" s="677"/>
      <c r="AR6" s="677"/>
      <c r="AS6" s="677"/>
      <c r="AT6" s="677"/>
      <c r="AU6" s="677"/>
      <c r="AV6" s="677"/>
      <c r="AW6" s="677"/>
      <c r="AX6" s="677"/>
      <c r="AY6" s="677"/>
      <c r="AZ6" s="677"/>
      <c r="BA6" s="677"/>
      <c r="BB6" s="677"/>
      <c r="BC6" s="677"/>
      <c r="BD6" s="677"/>
      <c r="BE6" s="677"/>
      <c r="BF6" s="678"/>
      <c r="BG6" s="679">
        <v>244304</v>
      </c>
      <c r="BH6" s="680"/>
      <c r="BI6" s="680"/>
      <c r="BJ6" s="680"/>
      <c r="BK6" s="680"/>
      <c r="BL6" s="680"/>
      <c r="BM6" s="680"/>
      <c r="BN6" s="681"/>
      <c r="BO6" s="682">
        <v>100</v>
      </c>
      <c r="BP6" s="682"/>
      <c r="BQ6" s="682"/>
      <c r="BR6" s="682"/>
      <c r="BS6" s="683" t="s">
        <v>229</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58487</v>
      </c>
      <c r="CS6" s="680"/>
      <c r="CT6" s="680"/>
      <c r="CU6" s="680"/>
      <c r="CV6" s="680"/>
      <c r="CW6" s="680"/>
      <c r="CX6" s="680"/>
      <c r="CY6" s="681"/>
      <c r="CZ6" s="673">
        <v>1.7</v>
      </c>
      <c r="DA6" s="674"/>
      <c r="DB6" s="674"/>
      <c r="DC6" s="693"/>
      <c r="DD6" s="688" t="s">
        <v>229</v>
      </c>
      <c r="DE6" s="680"/>
      <c r="DF6" s="680"/>
      <c r="DG6" s="680"/>
      <c r="DH6" s="680"/>
      <c r="DI6" s="680"/>
      <c r="DJ6" s="680"/>
      <c r="DK6" s="680"/>
      <c r="DL6" s="680"/>
      <c r="DM6" s="680"/>
      <c r="DN6" s="680"/>
      <c r="DO6" s="680"/>
      <c r="DP6" s="681"/>
      <c r="DQ6" s="688">
        <v>58487</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637</v>
      </c>
      <c r="S7" s="680"/>
      <c r="T7" s="680"/>
      <c r="U7" s="680"/>
      <c r="V7" s="680"/>
      <c r="W7" s="680"/>
      <c r="X7" s="680"/>
      <c r="Y7" s="681"/>
      <c r="Z7" s="682">
        <v>0</v>
      </c>
      <c r="AA7" s="682"/>
      <c r="AB7" s="682"/>
      <c r="AC7" s="682"/>
      <c r="AD7" s="683">
        <v>637</v>
      </c>
      <c r="AE7" s="683"/>
      <c r="AF7" s="683"/>
      <c r="AG7" s="683"/>
      <c r="AH7" s="683"/>
      <c r="AI7" s="683"/>
      <c r="AJ7" s="683"/>
      <c r="AK7" s="683"/>
      <c r="AL7" s="684">
        <v>0</v>
      </c>
      <c r="AM7" s="685"/>
      <c r="AN7" s="685"/>
      <c r="AO7" s="686"/>
      <c r="AP7" s="676" t="s">
        <v>232</v>
      </c>
      <c r="AQ7" s="677"/>
      <c r="AR7" s="677"/>
      <c r="AS7" s="677"/>
      <c r="AT7" s="677"/>
      <c r="AU7" s="677"/>
      <c r="AV7" s="677"/>
      <c r="AW7" s="677"/>
      <c r="AX7" s="677"/>
      <c r="AY7" s="677"/>
      <c r="AZ7" s="677"/>
      <c r="BA7" s="677"/>
      <c r="BB7" s="677"/>
      <c r="BC7" s="677"/>
      <c r="BD7" s="677"/>
      <c r="BE7" s="677"/>
      <c r="BF7" s="678"/>
      <c r="BG7" s="679">
        <v>108213</v>
      </c>
      <c r="BH7" s="680"/>
      <c r="BI7" s="680"/>
      <c r="BJ7" s="680"/>
      <c r="BK7" s="680"/>
      <c r="BL7" s="680"/>
      <c r="BM7" s="680"/>
      <c r="BN7" s="681"/>
      <c r="BO7" s="682">
        <v>44.3</v>
      </c>
      <c r="BP7" s="682"/>
      <c r="BQ7" s="682"/>
      <c r="BR7" s="682"/>
      <c r="BS7" s="683" t="s">
        <v>223</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677645</v>
      </c>
      <c r="CS7" s="680"/>
      <c r="CT7" s="680"/>
      <c r="CU7" s="680"/>
      <c r="CV7" s="680"/>
      <c r="CW7" s="680"/>
      <c r="CX7" s="680"/>
      <c r="CY7" s="681"/>
      <c r="CZ7" s="682">
        <v>19.3</v>
      </c>
      <c r="DA7" s="682"/>
      <c r="DB7" s="682"/>
      <c r="DC7" s="682"/>
      <c r="DD7" s="688">
        <v>104875</v>
      </c>
      <c r="DE7" s="680"/>
      <c r="DF7" s="680"/>
      <c r="DG7" s="680"/>
      <c r="DH7" s="680"/>
      <c r="DI7" s="680"/>
      <c r="DJ7" s="680"/>
      <c r="DK7" s="680"/>
      <c r="DL7" s="680"/>
      <c r="DM7" s="680"/>
      <c r="DN7" s="680"/>
      <c r="DO7" s="680"/>
      <c r="DP7" s="681"/>
      <c r="DQ7" s="688">
        <v>445636</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902</v>
      </c>
      <c r="S8" s="680"/>
      <c r="T8" s="680"/>
      <c r="U8" s="680"/>
      <c r="V8" s="680"/>
      <c r="W8" s="680"/>
      <c r="X8" s="680"/>
      <c r="Y8" s="681"/>
      <c r="Z8" s="682">
        <v>0</v>
      </c>
      <c r="AA8" s="682"/>
      <c r="AB8" s="682"/>
      <c r="AC8" s="682"/>
      <c r="AD8" s="683">
        <v>902</v>
      </c>
      <c r="AE8" s="683"/>
      <c r="AF8" s="683"/>
      <c r="AG8" s="683"/>
      <c r="AH8" s="683"/>
      <c r="AI8" s="683"/>
      <c r="AJ8" s="683"/>
      <c r="AK8" s="683"/>
      <c r="AL8" s="684">
        <v>0</v>
      </c>
      <c r="AM8" s="685"/>
      <c r="AN8" s="685"/>
      <c r="AO8" s="686"/>
      <c r="AP8" s="676" t="s">
        <v>235</v>
      </c>
      <c r="AQ8" s="677"/>
      <c r="AR8" s="677"/>
      <c r="AS8" s="677"/>
      <c r="AT8" s="677"/>
      <c r="AU8" s="677"/>
      <c r="AV8" s="677"/>
      <c r="AW8" s="677"/>
      <c r="AX8" s="677"/>
      <c r="AY8" s="677"/>
      <c r="AZ8" s="677"/>
      <c r="BA8" s="677"/>
      <c r="BB8" s="677"/>
      <c r="BC8" s="677"/>
      <c r="BD8" s="677"/>
      <c r="BE8" s="677"/>
      <c r="BF8" s="678"/>
      <c r="BG8" s="679">
        <v>5902</v>
      </c>
      <c r="BH8" s="680"/>
      <c r="BI8" s="680"/>
      <c r="BJ8" s="680"/>
      <c r="BK8" s="680"/>
      <c r="BL8" s="680"/>
      <c r="BM8" s="680"/>
      <c r="BN8" s="681"/>
      <c r="BO8" s="682">
        <v>2.4</v>
      </c>
      <c r="BP8" s="682"/>
      <c r="BQ8" s="682"/>
      <c r="BR8" s="682"/>
      <c r="BS8" s="688" t="s">
        <v>223</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776305</v>
      </c>
      <c r="CS8" s="680"/>
      <c r="CT8" s="680"/>
      <c r="CU8" s="680"/>
      <c r="CV8" s="680"/>
      <c r="CW8" s="680"/>
      <c r="CX8" s="680"/>
      <c r="CY8" s="681"/>
      <c r="CZ8" s="682">
        <v>22.1</v>
      </c>
      <c r="DA8" s="682"/>
      <c r="DB8" s="682"/>
      <c r="DC8" s="682"/>
      <c r="DD8" s="688">
        <v>85743</v>
      </c>
      <c r="DE8" s="680"/>
      <c r="DF8" s="680"/>
      <c r="DG8" s="680"/>
      <c r="DH8" s="680"/>
      <c r="DI8" s="680"/>
      <c r="DJ8" s="680"/>
      <c r="DK8" s="680"/>
      <c r="DL8" s="680"/>
      <c r="DM8" s="680"/>
      <c r="DN8" s="680"/>
      <c r="DO8" s="680"/>
      <c r="DP8" s="681"/>
      <c r="DQ8" s="688">
        <v>450024</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703</v>
      </c>
      <c r="S9" s="680"/>
      <c r="T9" s="680"/>
      <c r="U9" s="680"/>
      <c r="V9" s="680"/>
      <c r="W9" s="680"/>
      <c r="X9" s="680"/>
      <c r="Y9" s="681"/>
      <c r="Z9" s="682">
        <v>0</v>
      </c>
      <c r="AA9" s="682"/>
      <c r="AB9" s="682"/>
      <c r="AC9" s="682"/>
      <c r="AD9" s="683">
        <v>703</v>
      </c>
      <c r="AE9" s="683"/>
      <c r="AF9" s="683"/>
      <c r="AG9" s="683"/>
      <c r="AH9" s="683"/>
      <c r="AI9" s="683"/>
      <c r="AJ9" s="683"/>
      <c r="AK9" s="683"/>
      <c r="AL9" s="684">
        <v>0</v>
      </c>
      <c r="AM9" s="685"/>
      <c r="AN9" s="685"/>
      <c r="AO9" s="686"/>
      <c r="AP9" s="676" t="s">
        <v>238</v>
      </c>
      <c r="AQ9" s="677"/>
      <c r="AR9" s="677"/>
      <c r="AS9" s="677"/>
      <c r="AT9" s="677"/>
      <c r="AU9" s="677"/>
      <c r="AV9" s="677"/>
      <c r="AW9" s="677"/>
      <c r="AX9" s="677"/>
      <c r="AY9" s="677"/>
      <c r="AZ9" s="677"/>
      <c r="BA9" s="677"/>
      <c r="BB9" s="677"/>
      <c r="BC9" s="677"/>
      <c r="BD9" s="677"/>
      <c r="BE9" s="677"/>
      <c r="BF9" s="678"/>
      <c r="BG9" s="679">
        <v>88518</v>
      </c>
      <c r="BH9" s="680"/>
      <c r="BI9" s="680"/>
      <c r="BJ9" s="680"/>
      <c r="BK9" s="680"/>
      <c r="BL9" s="680"/>
      <c r="BM9" s="680"/>
      <c r="BN9" s="681"/>
      <c r="BO9" s="682">
        <v>36.200000000000003</v>
      </c>
      <c r="BP9" s="682"/>
      <c r="BQ9" s="682"/>
      <c r="BR9" s="682"/>
      <c r="BS9" s="688" t="s">
        <v>223</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166921</v>
      </c>
      <c r="CS9" s="680"/>
      <c r="CT9" s="680"/>
      <c r="CU9" s="680"/>
      <c r="CV9" s="680"/>
      <c r="CW9" s="680"/>
      <c r="CX9" s="680"/>
      <c r="CY9" s="681"/>
      <c r="CZ9" s="682">
        <v>4.8</v>
      </c>
      <c r="DA9" s="682"/>
      <c r="DB9" s="682"/>
      <c r="DC9" s="682"/>
      <c r="DD9" s="688">
        <v>1085</v>
      </c>
      <c r="DE9" s="680"/>
      <c r="DF9" s="680"/>
      <c r="DG9" s="680"/>
      <c r="DH9" s="680"/>
      <c r="DI9" s="680"/>
      <c r="DJ9" s="680"/>
      <c r="DK9" s="680"/>
      <c r="DL9" s="680"/>
      <c r="DM9" s="680"/>
      <c r="DN9" s="680"/>
      <c r="DO9" s="680"/>
      <c r="DP9" s="681"/>
      <c r="DQ9" s="688">
        <v>156157</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229</v>
      </c>
      <c r="S10" s="680"/>
      <c r="T10" s="680"/>
      <c r="U10" s="680"/>
      <c r="V10" s="680"/>
      <c r="W10" s="680"/>
      <c r="X10" s="680"/>
      <c r="Y10" s="681"/>
      <c r="Z10" s="682" t="s">
        <v>229</v>
      </c>
      <c r="AA10" s="682"/>
      <c r="AB10" s="682"/>
      <c r="AC10" s="682"/>
      <c r="AD10" s="683" t="s">
        <v>229</v>
      </c>
      <c r="AE10" s="683"/>
      <c r="AF10" s="683"/>
      <c r="AG10" s="683"/>
      <c r="AH10" s="683"/>
      <c r="AI10" s="683"/>
      <c r="AJ10" s="683"/>
      <c r="AK10" s="683"/>
      <c r="AL10" s="684" t="s">
        <v>223</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8711</v>
      </c>
      <c r="BH10" s="680"/>
      <c r="BI10" s="680"/>
      <c r="BJ10" s="680"/>
      <c r="BK10" s="680"/>
      <c r="BL10" s="680"/>
      <c r="BM10" s="680"/>
      <c r="BN10" s="681"/>
      <c r="BO10" s="682">
        <v>3.6</v>
      </c>
      <c r="BP10" s="682"/>
      <c r="BQ10" s="682"/>
      <c r="BR10" s="682"/>
      <c r="BS10" s="688" t="s">
        <v>229</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t="s">
        <v>229</v>
      </c>
      <c r="CS10" s="680"/>
      <c r="CT10" s="680"/>
      <c r="CU10" s="680"/>
      <c r="CV10" s="680"/>
      <c r="CW10" s="680"/>
      <c r="CX10" s="680"/>
      <c r="CY10" s="681"/>
      <c r="CZ10" s="682" t="s">
        <v>229</v>
      </c>
      <c r="DA10" s="682"/>
      <c r="DB10" s="682"/>
      <c r="DC10" s="682"/>
      <c r="DD10" s="688" t="s">
        <v>223</v>
      </c>
      <c r="DE10" s="680"/>
      <c r="DF10" s="680"/>
      <c r="DG10" s="680"/>
      <c r="DH10" s="680"/>
      <c r="DI10" s="680"/>
      <c r="DJ10" s="680"/>
      <c r="DK10" s="680"/>
      <c r="DL10" s="680"/>
      <c r="DM10" s="680"/>
      <c r="DN10" s="680"/>
      <c r="DO10" s="680"/>
      <c r="DP10" s="681"/>
      <c r="DQ10" s="688" t="s">
        <v>229</v>
      </c>
      <c r="DR10" s="680"/>
      <c r="DS10" s="680"/>
      <c r="DT10" s="680"/>
      <c r="DU10" s="680"/>
      <c r="DV10" s="680"/>
      <c r="DW10" s="680"/>
      <c r="DX10" s="680"/>
      <c r="DY10" s="680"/>
      <c r="DZ10" s="680"/>
      <c r="EA10" s="680"/>
      <c r="EB10" s="680"/>
      <c r="EC10" s="689"/>
    </row>
    <row r="11" spans="2:143" ht="11.25" customHeight="1" x14ac:dyDescent="0.15">
      <c r="B11" s="676" t="s">
        <v>243</v>
      </c>
      <c r="C11" s="677"/>
      <c r="D11" s="677"/>
      <c r="E11" s="677"/>
      <c r="F11" s="677"/>
      <c r="G11" s="677"/>
      <c r="H11" s="677"/>
      <c r="I11" s="677"/>
      <c r="J11" s="677"/>
      <c r="K11" s="677"/>
      <c r="L11" s="677"/>
      <c r="M11" s="677"/>
      <c r="N11" s="677"/>
      <c r="O11" s="677"/>
      <c r="P11" s="677"/>
      <c r="Q11" s="678"/>
      <c r="R11" s="679" t="s">
        <v>223</v>
      </c>
      <c r="S11" s="680"/>
      <c r="T11" s="680"/>
      <c r="U11" s="680"/>
      <c r="V11" s="680"/>
      <c r="W11" s="680"/>
      <c r="X11" s="680"/>
      <c r="Y11" s="681"/>
      <c r="Z11" s="682" t="s">
        <v>229</v>
      </c>
      <c r="AA11" s="682"/>
      <c r="AB11" s="682"/>
      <c r="AC11" s="682"/>
      <c r="AD11" s="683" t="s">
        <v>229</v>
      </c>
      <c r="AE11" s="683"/>
      <c r="AF11" s="683"/>
      <c r="AG11" s="683"/>
      <c r="AH11" s="683"/>
      <c r="AI11" s="683"/>
      <c r="AJ11" s="683"/>
      <c r="AK11" s="683"/>
      <c r="AL11" s="684" t="s">
        <v>223</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5082</v>
      </c>
      <c r="BH11" s="680"/>
      <c r="BI11" s="680"/>
      <c r="BJ11" s="680"/>
      <c r="BK11" s="680"/>
      <c r="BL11" s="680"/>
      <c r="BM11" s="680"/>
      <c r="BN11" s="681"/>
      <c r="BO11" s="682">
        <v>2.1</v>
      </c>
      <c r="BP11" s="682"/>
      <c r="BQ11" s="682"/>
      <c r="BR11" s="682"/>
      <c r="BS11" s="688" t="s">
        <v>229</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334562</v>
      </c>
      <c r="CS11" s="680"/>
      <c r="CT11" s="680"/>
      <c r="CU11" s="680"/>
      <c r="CV11" s="680"/>
      <c r="CW11" s="680"/>
      <c r="CX11" s="680"/>
      <c r="CY11" s="681"/>
      <c r="CZ11" s="682">
        <v>9.5</v>
      </c>
      <c r="DA11" s="682"/>
      <c r="DB11" s="682"/>
      <c r="DC11" s="682"/>
      <c r="DD11" s="688">
        <v>55332</v>
      </c>
      <c r="DE11" s="680"/>
      <c r="DF11" s="680"/>
      <c r="DG11" s="680"/>
      <c r="DH11" s="680"/>
      <c r="DI11" s="680"/>
      <c r="DJ11" s="680"/>
      <c r="DK11" s="680"/>
      <c r="DL11" s="680"/>
      <c r="DM11" s="680"/>
      <c r="DN11" s="680"/>
      <c r="DO11" s="680"/>
      <c r="DP11" s="681"/>
      <c r="DQ11" s="688">
        <v>193960</v>
      </c>
      <c r="DR11" s="680"/>
      <c r="DS11" s="680"/>
      <c r="DT11" s="680"/>
      <c r="DU11" s="680"/>
      <c r="DV11" s="680"/>
      <c r="DW11" s="680"/>
      <c r="DX11" s="680"/>
      <c r="DY11" s="680"/>
      <c r="DZ11" s="680"/>
      <c r="EA11" s="680"/>
      <c r="EB11" s="680"/>
      <c r="EC11" s="689"/>
    </row>
    <row r="12" spans="2:143" ht="11.25" customHeight="1" x14ac:dyDescent="0.15">
      <c r="B12" s="676" t="s">
        <v>246</v>
      </c>
      <c r="C12" s="677"/>
      <c r="D12" s="677"/>
      <c r="E12" s="677"/>
      <c r="F12" s="677"/>
      <c r="G12" s="677"/>
      <c r="H12" s="677"/>
      <c r="I12" s="677"/>
      <c r="J12" s="677"/>
      <c r="K12" s="677"/>
      <c r="L12" s="677"/>
      <c r="M12" s="677"/>
      <c r="N12" s="677"/>
      <c r="O12" s="677"/>
      <c r="P12" s="677"/>
      <c r="Q12" s="678"/>
      <c r="R12" s="679">
        <v>55497</v>
      </c>
      <c r="S12" s="680"/>
      <c r="T12" s="680"/>
      <c r="U12" s="680"/>
      <c r="V12" s="680"/>
      <c r="W12" s="680"/>
      <c r="X12" s="680"/>
      <c r="Y12" s="681"/>
      <c r="Z12" s="682">
        <v>1.5</v>
      </c>
      <c r="AA12" s="682"/>
      <c r="AB12" s="682"/>
      <c r="AC12" s="682"/>
      <c r="AD12" s="683">
        <v>55497</v>
      </c>
      <c r="AE12" s="683"/>
      <c r="AF12" s="683"/>
      <c r="AG12" s="683"/>
      <c r="AH12" s="683"/>
      <c r="AI12" s="683"/>
      <c r="AJ12" s="683"/>
      <c r="AK12" s="683"/>
      <c r="AL12" s="684">
        <v>2.7</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116014</v>
      </c>
      <c r="BH12" s="680"/>
      <c r="BI12" s="680"/>
      <c r="BJ12" s="680"/>
      <c r="BK12" s="680"/>
      <c r="BL12" s="680"/>
      <c r="BM12" s="680"/>
      <c r="BN12" s="681"/>
      <c r="BO12" s="682">
        <v>47.5</v>
      </c>
      <c r="BP12" s="682"/>
      <c r="BQ12" s="682"/>
      <c r="BR12" s="682"/>
      <c r="BS12" s="688" t="s">
        <v>229</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338887</v>
      </c>
      <c r="CS12" s="680"/>
      <c r="CT12" s="680"/>
      <c r="CU12" s="680"/>
      <c r="CV12" s="680"/>
      <c r="CW12" s="680"/>
      <c r="CX12" s="680"/>
      <c r="CY12" s="681"/>
      <c r="CZ12" s="682">
        <v>9.6</v>
      </c>
      <c r="DA12" s="682"/>
      <c r="DB12" s="682"/>
      <c r="DC12" s="682"/>
      <c r="DD12" s="688">
        <v>193565</v>
      </c>
      <c r="DE12" s="680"/>
      <c r="DF12" s="680"/>
      <c r="DG12" s="680"/>
      <c r="DH12" s="680"/>
      <c r="DI12" s="680"/>
      <c r="DJ12" s="680"/>
      <c r="DK12" s="680"/>
      <c r="DL12" s="680"/>
      <c r="DM12" s="680"/>
      <c r="DN12" s="680"/>
      <c r="DO12" s="680"/>
      <c r="DP12" s="681"/>
      <c r="DQ12" s="688">
        <v>132804</v>
      </c>
      <c r="DR12" s="680"/>
      <c r="DS12" s="680"/>
      <c r="DT12" s="680"/>
      <c r="DU12" s="680"/>
      <c r="DV12" s="680"/>
      <c r="DW12" s="680"/>
      <c r="DX12" s="680"/>
      <c r="DY12" s="680"/>
      <c r="DZ12" s="680"/>
      <c r="EA12" s="680"/>
      <c r="EB12" s="680"/>
      <c r="EC12" s="689"/>
    </row>
    <row r="13" spans="2:143" ht="11.25" customHeight="1" x14ac:dyDescent="0.15">
      <c r="B13" s="676" t="s">
        <v>249</v>
      </c>
      <c r="C13" s="677"/>
      <c r="D13" s="677"/>
      <c r="E13" s="677"/>
      <c r="F13" s="677"/>
      <c r="G13" s="677"/>
      <c r="H13" s="677"/>
      <c r="I13" s="677"/>
      <c r="J13" s="677"/>
      <c r="K13" s="677"/>
      <c r="L13" s="677"/>
      <c r="M13" s="677"/>
      <c r="N13" s="677"/>
      <c r="O13" s="677"/>
      <c r="P13" s="677"/>
      <c r="Q13" s="678"/>
      <c r="R13" s="679" t="s">
        <v>229</v>
      </c>
      <c r="S13" s="680"/>
      <c r="T13" s="680"/>
      <c r="U13" s="680"/>
      <c r="V13" s="680"/>
      <c r="W13" s="680"/>
      <c r="X13" s="680"/>
      <c r="Y13" s="681"/>
      <c r="Z13" s="682" t="s">
        <v>223</v>
      </c>
      <c r="AA13" s="682"/>
      <c r="AB13" s="682"/>
      <c r="AC13" s="682"/>
      <c r="AD13" s="683" t="s">
        <v>229</v>
      </c>
      <c r="AE13" s="683"/>
      <c r="AF13" s="683"/>
      <c r="AG13" s="683"/>
      <c r="AH13" s="683"/>
      <c r="AI13" s="683"/>
      <c r="AJ13" s="683"/>
      <c r="AK13" s="683"/>
      <c r="AL13" s="684" t="s">
        <v>229</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94449</v>
      </c>
      <c r="BH13" s="680"/>
      <c r="BI13" s="680"/>
      <c r="BJ13" s="680"/>
      <c r="BK13" s="680"/>
      <c r="BL13" s="680"/>
      <c r="BM13" s="680"/>
      <c r="BN13" s="681"/>
      <c r="BO13" s="682">
        <v>38.700000000000003</v>
      </c>
      <c r="BP13" s="682"/>
      <c r="BQ13" s="682"/>
      <c r="BR13" s="682"/>
      <c r="BS13" s="688" t="s">
        <v>223</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248169</v>
      </c>
      <c r="CS13" s="680"/>
      <c r="CT13" s="680"/>
      <c r="CU13" s="680"/>
      <c r="CV13" s="680"/>
      <c r="CW13" s="680"/>
      <c r="CX13" s="680"/>
      <c r="CY13" s="681"/>
      <c r="CZ13" s="682">
        <v>7.1</v>
      </c>
      <c r="DA13" s="682"/>
      <c r="DB13" s="682"/>
      <c r="DC13" s="682"/>
      <c r="DD13" s="688">
        <v>104719</v>
      </c>
      <c r="DE13" s="680"/>
      <c r="DF13" s="680"/>
      <c r="DG13" s="680"/>
      <c r="DH13" s="680"/>
      <c r="DI13" s="680"/>
      <c r="DJ13" s="680"/>
      <c r="DK13" s="680"/>
      <c r="DL13" s="680"/>
      <c r="DM13" s="680"/>
      <c r="DN13" s="680"/>
      <c r="DO13" s="680"/>
      <c r="DP13" s="681"/>
      <c r="DQ13" s="688">
        <v>163737</v>
      </c>
      <c r="DR13" s="680"/>
      <c r="DS13" s="680"/>
      <c r="DT13" s="680"/>
      <c r="DU13" s="680"/>
      <c r="DV13" s="680"/>
      <c r="DW13" s="680"/>
      <c r="DX13" s="680"/>
      <c r="DY13" s="680"/>
      <c r="DZ13" s="680"/>
      <c r="EA13" s="680"/>
      <c r="EB13" s="680"/>
      <c r="EC13" s="689"/>
    </row>
    <row r="14" spans="2:143" ht="11.25" customHeight="1" x14ac:dyDescent="0.15">
      <c r="B14" s="676" t="s">
        <v>252</v>
      </c>
      <c r="C14" s="677"/>
      <c r="D14" s="677"/>
      <c r="E14" s="677"/>
      <c r="F14" s="677"/>
      <c r="G14" s="677"/>
      <c r="H14" s="677"/>
      <c r="I14" s="677"/>
      <c r="J14" s="677"/>
      <c r="K14" s="677"/>
      <c r="L14" s="677"/>
      <c r="M14" s="677"/>
      <c r="N14" s="677"/>
      <c r="O14" s="677"/>
      <c r="P14" s="677"/>
      <c r="Q14" s="678"/>
      <c r="R14" s="679" t="s">
        <v>229</v>
      </c>
      <c r="S14" s="680"/>
      <c r="T14" s="680"/>
      <c r="U14" s="680"/>
      <c r="V14" s="680"/>
      <c r="W14" s="680"/>
      <c r="X14" s="680"/>
      <c r="Y14" s="681"/>
      <c r="Z14" s="682" t="s">
        <v>229</v>
      </c>
      <c r="AA14" s="682"/>
      <c r="AB14" s="682"/>
      <c r="AC14" s="682"/>
      <c r="AD14" s="683" t="s">
        <v>223</v>
      </c>
      <c r="AE14" s="683"/>
      <c r="AF14" s="683"/>
      <c r="AG14" s="683"/>
      <c r="AH14" s="683"/>
      <c r="AI14" s="683"/>
      <c r="AJ14" s="683"/>
      <c r="AK14" s="683"/>
      <c r="AL14" s="684" t="s">
        <v>223</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11629</v>
      </c>
      <c r="BH14" s="680"/>
      <c r="BI14" s="680"/>
      <c r="BJ14" s="680"/>
      <c r="BK14" s="680"/>
      <c r="BL14" s="680"/>
      <c r="BM14" s="680"/>
      <c r="BN14" s="681"/>
      <c r="BO14" s="682">
        <v>4.8</v>
      </c>
      <c r="BP14" s="682"/>
      <c r="BQ14" s="682"/>
      <c r="BR14" s="682"/>
      <c r="BS14" s="688" t="s">
        <v>223</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96369</v>
      </c>
      <c r="CS14" s="680"/>
      <c r="CT14" s="680"/>
      <c r="CU14" s="680"/>
      <c r="CV14" s="680"/>
      <c r="CW14" s="680"/>
      <c r="CX14" s="680"/>
      <c r="CY14" s="681"/>
      <c r="CZ14" s="682">
        <v>2.7</v>
      </c>
      <c r="DA14" s="682"/>
      <c r="DB14" s="682"/>
      <c r="DC14" s="682"/>
      <c r="DD14" s="688" t="s">
        <v>223</v>
      </c>
      <c r="DE14" s="680"/>
      <c r="DF14" s="680"/>
      <c r="DG14" s="680"/>
      <c r="DH14" s="680"/>
      <c r="DI14" s="680"/>
      <c r="DJ14" s="680"/>
      <c r="DK14" s="680"/>
      <c r="DL14" s="680"/>
      <c r="DM14" s="680"/>
      <c r="DN14" s="680"/>
      <c r="DO14" s="680"/>
      <c r="DP14" s="681"/>
      <c r="DQ14" s="688">
        <v>86616</v>
      </c>
      <c r="DR14" s="680"/>
      <c r="DS14" s="680"/>
      <c r="DT14" s="680"/>
      <c r="DU14" s="680"/>
      <c r="DV14" s="680"/>
      <c r="DW14" s="680"/>
      <c r="DX14" s="680"/>
      <c r="DY14" s="680"/>
      <c r="DZ14" s="680"/>
      <c r="EA14" s="680"/>
      <c r="EB14" s="680"/>
      <c r="EC14" s="689"/>
    </row>
    <row r="15" spans="2:143" ht="11.25" customHeight="1" x14ac:dyDescent="0.15">
      <c r="B15" s="676" t="s">
        <v>255</v>
      </c>
      <c r="C15" s="677"/>
      <c r="D15" s="677"/>
      <c r="E15" s="677"/>
      <c r="F15" s="677"/>
      <c r="G15" s="677"/>
      <c r="H15" s="677"/>
      <c r="I15" s="677"/>
      <c r="J15" s="677"/>
      <c r="K15" s="677"/>
      <c r="L15" s="677"/>
      <c r="M15" s="677"/>
      <c r="N15" s="677"/>
      <c r="O15" s="677"/>
      <c r="P15" s="677"/>
      <c r="Q15" s="678"/>
      <c r="R15" s="679">
        <v>5039</v>
      </c>
      <c r="S15" s="680"/>
      <c r="T15" s="680"/>
      <c r="U15" s="680"/>
      <c r="V15" s="680"/>
      <c r="W15" s="680"/>
      <c r="X15" s="680"/>
      <c r="Y15" s="681"/>
      <c r="Z15" s="682">
        <v>0.1</v>
      </c>
      <c r="AA15" s="682"/>
      <c r="AB15" s="682"/>
      <c r="AC15" s="682"/>
      <c r="AD15" s="683">
        <v>5039</v>
      </c>
      <c r="AE15" s="683"/>
      <c r="AF15" s="683"/>
      <c r="AG15" s="683"/>
      <c r="AH15" s="683"/>
      <c r="AI15" s="683"/>
      <c r="AJ15" s="683"/>
      <c r="AK15" s="683"/>
      <c r="AL15" s="684">
        <v>0.2</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8448</v>
      </c>
      <c r="BH15" s="680"/>
      <c r="BI15" s="680"/>
      <c r="BJ15" s="680"/>
      <c r="BK15" s="680"/>
      <c r="BL15" s="680"/>
      <c r="BM15" s="680"/>
      <c r="BN15" s="681"/>
      <c r="BO15" s="682">
        <v>3.5</v>
      </c>
      <c r="BP15" s="682"/>
      <c r="BQ15" s="682"/>
      <c r="BR15" s="682"/>
      <c r="BS15" s="688" t="s">
        <v>229</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340633</v>
      </c>
      <c r="CS15" s="680"/>
      <c r="CT15" s="680"/>
      <c r="CU15" s="680"/>
      <c r="CV15" s="680"/>
      <c r="CW15" s="680"/>
      <c r="CX15" s="680"/>
      <c r="CY15" s="681"/>
      <c r="CZ15" s="682">
        <v>9.6999999999999993</v>
      </c>
      <c r="DA15" s="682"/>
      <c r="DB15" s="682"/>
      <c r="DC15" s="682"/>
      <c r="DD15" s="688">
        <v>68556</v>
      </c>
      <c r="DE15" s="680"/>
      <c r="DF15" s="680"/>
      <c r="DG15" s="680"/>
      <c r="DH15" s="680"/>
      <c r="DI15" s="680"/>
      <c r="DJ15" s="680"/>
      <c r="DK15" s="680"/>
      <c r="DL15" s="680"/>
      <c r="DM15" s="680"/>
      <c r="DN15" s="680"/>
      <c r="DO15" s="680"/>
      <c r="DP15" s="681"/>
      <c r="DQ15" s="688">
        <v>266514</v>
      </c>
      <c r="DR15" s="680"/>
      <c r="DS15" s="680"/>
      <c r="DT15" s="680"/>
      <c r="DU15" s="680"/>
      <c r="DV15" s="680"/>
      <c r="DW15" s="680"/>
      <c r="DX15" s="680"/>
      <c r="DY15" s="680"/>
      <c r="DZ15" s="680"/>
      <c r="EA15" s="680"/>
      <c r="EB15" s="680"/>
      <c r="EC15" s="689"/>
    </row>
    <row r="16" spans="2:143" ht="11.25" customHeight="1" x14ac:dyDescent="0.15">
      <c r="B16" s="676" t="s">
        <v>258</v>
      </c>
      <c r="C16" s="677"/>
      <c r="D16" s="677"/>
      <c r="E16" s="677"/>
      <c r="F16" s="677"/>
      <c r="G16" s="677"/>
      <c r="H16" s="677"/>
      <c r="I16" s="677"/>
      <c r="J16" s="677"/>
      <c r="K16" s="677"/>
      <c r="L16" s="677"/>
      <c r="M16" s="677"/>
      <c r="N16" s="677"/>
      <c r="O16" s="677"/>
      <c r="P16" s="677"/>
      <c r="Q16" s="678"/>
      <c r="R16" s="679" t="s">
        <v>223</v>
      </c>
      <c r="S16" s="680"/>
      <c r="T16" s="680"/>
      <c r="U16" s="680"/>
      <c r="V16" s="680"/>
      <c r="W16" s="680"/>
      <c r="X16" s="680"/>
      <c r="Y16" s="681"/>
      <c r="Z16" s="682" t="s">
        <v>223</v>
      </c>
      <c r="AA16" s="682"/>
      <c r="AB16" s="682"/>
      <c r="AC16" s="682"/>
      <c r="AD16" s="683" t="s">
        <v>223</v>
      </c>
      <c r="AE16" s="683"/>
      <c r="AF16" s="683"/>
      <c r="AG16" s="683"/>
      <c r="AH16" s="683"/>
      <c r="AI16" s="683"/>
      <c r="AJ16" s="683"/>
      <c r="AK16" s="683"/>
      <c r="AL16" s="684" t="s">
        <v>223</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223</v>
      </c>
      <c r="BH16" s="680"/>
      <c r="BI16" s="680"/>
      <c r="BJ16" s="680"/>
      <c r="BK16" s="680"/>
      <c r="BL16" s="680"/>
      <c r="BM16" s="680"/>
      <c r="BN16" s="681"/>
      <c r="BO16" s="682" t="s">
        <v>229</v>
      </c>
      <c r="BP16" s="682"/>
      <c r="BQ16" s="682"/>
      <c r="BR16" s="682"/>
      <c r="BS16" s="688" t="s">
        <v>223</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139969</v>
      </c>
      <c r="CS16" s="680"/>
      <c r="CT16" s="680"/>
      <c r="CU16" s="680"/>
      <c r="CV16" s="680"/>
      <c r="CW16" s="680"/>
      <c r="CX16" s="680"/>
      <c r="CY16" s="681"/>
      <c r="CZ16" s="682">
        <v>4</v>
      </c>
      <c r="DA16" s="682"/>
      <c r="DB16" s="682"/>
      <c r="DC16" s="682"/>
      <c r="DD16" s="688" t="s">
        <v>223</v>
      </c>
      <c r="DE16" s="680"/>
      <c r="DF16" s="680"/>
      <c r="DG16" s="680"/>
      <c r="DH16" s="680"/>
      <c r="DI16" s="680"/>
      <c r="DJ16" s="680"/>
      <c r="DK16" s="680"/>
      <c r="DL16" s="680"/>
      <c r="DM16" s="680"/>
      <c r="DN16" s="680"/>
      <c r="DO16" s="680"/>
      <c r="DP16" s="681"/>
      <c r="DQ16" s="688">
        <v>56438</v>
      </c>
      <c r="DR16" s="680"/>
      <c r="DS16" s="680"/>
      <c r="DT16" s="680"/>
      <c r="DU16" s="680"/>
      <c r="DV16" s="680"/>
      <c r="DW16" s="680"/>
      <c r="DX16" s="680"/>
      <c r="DY16" s="680"/>
      <c r="DZ16" s="680"/>
      <c r="EA16" s="680"/>
      <c r="EB16" s="680"/>
      <c r="EC16" s="689"/>
    </row>
    <row r="17" spans="2:133" ht="11.25" customHeight="1" x14ac:dyDescent="0.15">
      <c r="B17" s="676" t="s">
        <v>261</v>
      </c>
      <c r="C17" s="677"/>
      <c r="D17" s="677"/>
      <c r="E17" s="677"/>
      <c r="F17" s="677"/>
      <c r="G17" s="677"/>
      <c r="H17" s="677"/>
      <c r="I17" s="677"/>
      <c r="J17" s="677"/>
      <c r="K17" s="677"/>
      <c r="L17" s="677"/>
      <c r="M17" s="677"/>
      <c r="N17" s="677"/>
      <c r="O17" s="677"/>
      <c r="P17" s="677"/>
      <c r="Q17" s="678"/>
      <c r="R17" s="679">
        <v>327</v>
      </c>
      <c r="S17" s="680"/>
      <c r="T17" s="680"/>
      <c r="U17" s="680"/>
      <c r="V17" s="680"/>
      <c r="W17" s="680"/>
      <c r="X17" s="680"/>
      <c r="Y17" s="681"/>
      <c r="Z17" s="682">
        <v>0</v>
      </c>
      <c r="AA17" s="682"/>
      <c r="AB17" s="682"/>
      <c r="AC17" s="682"/>
      <c r="AD17" s="683">
        <v>327</v>
      </c>
      <c r="AE17" s="683"/>
      <c r="AF17" s="683"/>
      <c r="AG17" s="683"/>
      <c r="AH17" s="683"/>
      <c r="AI17" s="683"/>
      <c r="AJ17" s="683"/>
      <c r="AK17" s="683"/>
      <c r="AL17" s="684">
        <v>0</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223</v>
      </c>
      <c r="BH17" s="680"/>
      <c r="BI17" s="680"/>
      <c r="BJ17" s="680"/>
      <c r="BK17" s="680"/>
      <c r="BL17" s="680"/>
      <c r="BM17" s="680"/>
      <c r="BN17" s="681"/>
      <c r="BO17" s="682" t="s">
        <v>229</v>
      </c>
      <c r="BP17" s="682"/>
      <c r="BQ17" s="682"/>
      <c r="BR17" s="682"/>
      <c r="BS17" s="688" t="s">
        <v>229</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334747</v>
      </c>
      <c r="CS17" s="680"/>
      <c r="CT17" s="680"/>
      <c r="CU17" s="680"/>
      <c r="CV17" s="680"/>
      <c r="CW17" s="680"/>
      <c r="CX17" s="680"/>
      <c r="CY17" s="681"/>
      <c r="CZ17" s="682">
        <v>9.5</v>
      </c>
      <c r="DA17" s="682"/>
      <c r="DB17" s="682"/>
      <c r="DC17" s="682"/>
      <c r="DD17" s="688" t="s">
        <v>223</v>
      </c>
      <c r="DE17" s="680"/>
      <c r="DF17" s="680"/>
      <c r="DG17" s="680"/>
      <c r="DH17" s="680"/>
      <c r="DI17" s="680"/>
      <c r="DJ17" s="680"/>
      <c r="DK17" s="680"/>
      <c r="DL17" s="680"/>
      <c r="DM17" s="680"/>
      <c r="DN17" s="680"/>
      <c r="DO17" s="680"/>
      <c r="DP17" s="681"/>
      <c r="DQ17" s="688">
        <v>334697</v>
      </c>
      <c r="DR17" s="680"/>
      <c r="DS17" s="680"/>
      <c r="DT17" s="680"/>
      <c r="DU17" s="680"/>
      <c r="DV17" s="680"/>
      <c r="DW17" s="680"/>
      <c r="DX17" s="680"/>
      <c r="DY17" s="680"/>
      <c r="DZ17" s="680"/>
      <c r="EA17" s="680"/>
      <c r="EB17" s="680"/>
      <c r="EC17" s="689"/>
    </row>
    <row r="18" spans="2:133" ht="11.25" customHeight="1" x14ac:dyDescent="0.15">
      <c r="B18" s="676" t="s">
        <v>264</v>
      </c>
      <c r="C18" s="677"/>
      <c r="D18" s="677"/>
      <c r="E18" s="677"/>
      <c r="F18" s="677"/>
      <c r="G18" s="677"/>
      <c r="H18" s="677"/>
      <c r="I18" s="677"/>
      <c r="J18" s="677"/>
      <c r="K18" s="677"/>
      <c r="L18" s="677"/>
      <c r="M18" s="677"/>
      <c r="N18" s="677"/>
      <c r="O18" s="677"/>
      <c r="P18" s="677"/>
      <c r="Q18" s="678"/>
      <c r="R18" s="679">
        <v>1898012</v>
      </c>
      <c r="S18" s="680"/>
      <c r="T18" s="680"/>
      <c r="U18" s="680"/>
      <c r="V18" s="680"/>
      <c r="W18" s="680"/>
      <c r="X18" s="680"/>
      <c r="Y18" s="681"/>
      <c r="Z18" s="682">
        <v>50.6</v>
      </c>
      <c r="AA18" s="682"/>
      <c r="AB18" s="682"/>
      <c r="AC18" s="682"/>
      <c r="AD18" s="683">
        <v>1729742</v>
      </c>
      <c r="AE18" s="683"/>
      <c r="AF18" s="683"/>
      <c r="AG18" s="683"/>
      <c r="AH18" s="683"/>
      <c r="AI18" s="683"/>
      <c r="AJ18" s="683"/>
      <c r="AK18" s="683"/>
      <c r="AL18" s="684">
        <v>83.2</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229</v>
      </c>
      <c r="BH18" s="680"/>
      <c r="BI18" s="680"/>
      <c r="BJ18" s="680"/>
      <c r="BK18" s="680"/>
      <c r="BL18" s="680"/>
      <c r="BM18" s="680"/>
      <c r="BN18" s="681"/>
      <c r="BO18" s="682" t="s">
        <v>223</v>
      </c>
      <c r="BP18" s="682"/>
      <c r="BQ18" s="682"/>
      <c r="BR18" s="682"/>
      <c r="BS18" s="688" t="s">
        <v>229</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229</v>
      </c>
      <c r="CS18" s="680"/>
      <c r="CT18" s="680"/>
      <c r="CU18" s="680"/>
      <c r="CV18" s="680"/>
      <c r="CW18" s="680"/>
      <c r="CX18" s="680"/>
      <c r="CY18" s="681"/>
      <c r="CZ18" s="682" t="s">
        <v>229</v>
      </c>
      <c r="DA18" s="682"/>
      <c r="DB18" s="682"/>
      <c r="DC18" s="682"/>
      <c r="DD18" s="688" t="s">
        <v>229</v>
      </c>
      <c r="DE18" s="680"/>
      <c r="DF18" s="680"/>
      <c r="DG18" s="680"/>
      <c r="DH18" s="680"/>
      <c r="DI18" s="680"/>
      <c r="DJ18" s="680"/>
      <c r="DK18" s="680"/>
      <c r="DL18" s="680"/>
      <c r="DM18" s="680"/>
      <c r="DN18" s="680"/>
      <c r="DO18" s="680"/>
      <c r="DP18" s="681"/>
      <c r="DQ18" s="688" t="s">
        <v>229</v>
      </c>
      <c r="DR18" s="680"/>
      <c r="DS18" s="680"/>
      <c r="DT18" s="680"/>
      <c r="DU18" s="680"/>
      <c r="DV18" s="680"/>
      <c r="DW18" s="680"/>
      <c r="DX18" s="680"/>
      <c r="DY18" s="680"/>
      <c r="DZ18" s="680"/>
      <c r="EA18" s="680"/>
      <c r="EB18" s="680"/>
      <c r="EC18" s="689"/>
    </row>
    <row r="19" spans="2:133" ht="11.25" customHeight="1" x14ac:dyDescent="0.15">
      <c r="B19" s="676" t="s">
        <v>267</v>
      </c>
      <c r="C19" s="677"/>
      <c r="D19" s="677"/>
      <c r="E19" s="677"/>
      <c r="F19" s="677"/>
      <c r="G19" s="677"/>
      <c r="H19" s="677"/>
      <c r="I19" s="677"/>
      <c r="J19" s="677"/>
      <c r="K19" s="677"/>
      <c r="L19" s="677"/>
      <c r="M19" s="677"/>
      <c r="N19" s="677"/>
      <c r="O19" s="677"/>
      <c r="P19" s="677"/>
      <c r="Q19" s="678"/>
      <c r="R19" s="679">
        <v>1729742</v>
      </c>
      <c r="S19" s="680"/>
      <c r="T19" s="680"/>
      <c r="U19" s="680"/>
      <c r="V19" s="680"/>
      <c r="W19" s="680"/>
      <c r="X19" s="680"/>
      <c r="Y19" s="681"/>
      <c r="Z19" s="682">
        <v>46.2</v>
      </c>
      <c r="AA19" s="682"/>
      <c r="AB19" s="682"/>
      <c r="AC19" s="682"/>
      <c r="AD19" s="683">
        <v>1729742</v>
      </c>
      <c r="AE19" s="683"/>
      <c r="AF19" s="683"/>
      <c r="AG19" s="683"/>
      <c r="AH19" s="683"/>
      <c r="AI19" s="683"/>
      <c r="AJ19" s="683"/>
      <c r="AK19" s="683"/>
      <c r="AL19" s="684">
        <v>83.2</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t="s">
        <v>229</v>
      </c>
      <c r="BH19" s="680"/>
      <c r="BI19" s="680"/>
      <c r="BJ19" s="680"/>
      <c r="BK19" s="680"/>
      <c r="BL19" s="680"/>
      <c r="BM19" s="680"/>
      <c r="BN19" s="681"/>
      <c r="BO19" s="682" t="s">
        <v>223</v>
      </c>
      <c r="BP19" s="682"/>
      <c r="BQ19" s="682"/>
      <c r="BR19" s="682"/>
      <c r="BS19" s="688" t="s">
        <v>229</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229</v>
      </c>
      <c r="CS19" s="680"/>
      <c r="CT19" s="680"/>
      <c r="CU19" s="680"/>
      <c r="CV19" s="680"/>
      <c r="CW19" s="680"/>
      <c r="CX19" s="680"/>
      <c r="CY19" s="681"/>
      <c r="CZ19" s="682" t="s">
        <v>223</v>
      </c>
      <c r="DA19" s="682"/>
      <c r="DB19" s="682"/>
      <c r="DC19" s="682"/>
      <c r="DD19" s="688" t="s">
        <v>223</v>
      </c>
      <c r="DE19" s="680"/>
      <c r="DF19" s="680"/>
      <c r="DG19" s="680"/>
      <c r="DH19" s="680"/>
      <c r="DI19" s="680"/>
      <c r="DJ19" s="680"/>
      <c r="DK19" s="680"/>
      <c r="DL19" s="680"/>
      <c r="DM19" s="680"/>
      <c r="DN19" s="680"/>
      <c r="DO19" s="680"/>
      <c r="DP19" s="681"/>
      <c r="DQ19" s="688" t="s">
        <v>223</v>
      </c>
      <c r="DR19" s="680"/>
      <c r="DS19" s="680"/>
      <c r="DT19" s="680"/>
      <c r="DU19" s="680"/>
      <c r="DV19" s="680"/>
      <c r="DW19" s="680"/>
      <c r="DX19" s="680"/>
      <c r="DY19" s="680"/>
      <c r="DZ19" s="680"/>
      <c r="EA19" s="680"/>
      <c r="EB19" s="680"/>
      <c r="EC19" s="689"/>
    </row>
    <row r="20" spans="2:133" ht="11.25" customHeight="1" x14ac:dyDescent="0.15">
      <c r="B20" s="676" t="s">
        <v>270</v>
      </c>
      <c r="C20" s="677"/>
      <c r="D20" s="677"/>
      <c r="E20" s="677"/>
      <c r="F20" s="677"/>
      <c r="G20" s="677"/>
      <c r="H20" s="677"/>
      <c r="I20" s="677"/>
      <c r="J20" s="677"/>
      <c r="K20" s="677"/>
      <c r="L20" s="677"/>
      <c r="M20" s="677"/>
      <c r="N20" s="677"/>
      <c r="O20" s="677"/>
      <c r="P20" s="677"/>
      <c r="Q20" s="678"/>
      <c r="R20" s="679">
        <v>168270</v>
      </c>
      <c r="S20" s="680"/>
      <c r="T20" s="680"/>
      <c r="U20" s="680"/>
      <c r="V20" s="680"/>
      <c r="W20" s="680"/>
      <c r="X20" s="680"/>
      <c r="Y20" s="681"/>
      <c r="Z20" s="682">
        <v>4.5</v>
      </c>
      <c r="AA20" s="682"/>
      <c r="AB20" s="682"/>
      <c r="AC20" s="682"/>
      <c r="AD20" s="683" t="s">
        <v>229</v>
      </c>
      <c r="AE20" s="683"/>
      <c r="AF20" s="683"/>
      <c r="AG20" s="683"/>
      <c r="AH20" s="683"/>
      <c r="AI20" s="683"/>
      <c r="AJ20" s="683"/>
      <c r="AK20" s="683"/>
      <c r="AL20" s="684" t="s">
        <v>229</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t="s">
        <v>229</v>
      </c>
      <c r="BH20" s="680"/>
      <c r="BI20" s="680"/>
      <c r="BJ20" s="680"/>
      <c r="BK20" s="680"/>
      <c r="BL20" s="680"/>
      <c r="BM20" s="680"/>
      <c r="BN20" s="681"/>
      <c r="BO20" s="682" t="s">
        <v>229</v>
      </c>
      <c r="BP20" s="682"/>
      <c r="BQ20" s="682"/>
      <c r="BR20" s="682"/>
      <c r="BS20" s="688" t="s">
        <v>223</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3512694</v>
      </c>
      <c r="CS20" s="680"/>
      <c r="CT20" s="680"/>
      <c r="CU20" s="680"/>
      <c r="CV20" s="680"/>
      <c r="CW20" s="680"/>
      <c r="CX20" s="680"/>
      <c r="CY20" s="681"/>
      <c r="CZ20" s="682">
        <v>100</v>
      </c>
      <c r="DA20" s="682"/>
      <c r="DB20" s="682"/>
      <c r="DC20" s="682"/>
      <c r="DD20" s="688">
        <v>613875</v>
      </c>
      <c r="DE20" s="680"/>
      <c r="DF20" s="680"/>
      <c r="DG20" s="680"/>
      <c r="DH20" s="680"/>
      <c r="DI20" s="680"/>
      <c r="DJ20" s="680"/>
      <c r="DK20" s="680"/>
      <c r="DL20" s="680"/>
      <c r="DM20" s="680"/>
      <c r="DN20" s="680"/>
      <c r="DO20" s="680"/>
      <c r="DP20" s="681"/>
      <c r="DQ20" s="688">
        <v>2345070</v>
      </c>
      <c r="DR20" s="680"/>
      <c r="DS20" s="680"/>
      <c r="DT20" s="680"/>
      <c r="DU20" s="680"/>
      <c r="DV20" s="680"/>
      <c r="DW20" s="680"/>
      <c r="DX20" s="680"/>
      <c r="DY20" s="680"/>
      <c r="DZ20" s="680"/>
      <c r="EA20" s="680"/>
      <c r="EB20" s="680"/>
      <c r="EC20" s="689"/>
    </row>
    <row r="21" spans="2:133" ht="11.25" customHeight="1" x14ac:dyDescent="0.15">
      <c r="B21" s="676" t="s">
        <v>273</v>
      </c>
      <c r="C21" s="677"/>
      <c r="D21" s="677"/>
      <c r="E21" s="677"/>
      <c r="F21" s="677"/>
      <c r="G21" s="677"/>
      <c r="H21" s="677"/>
      <c r="I21" s="677"/>
      <c r="J21" s="677"/>
      <c r="K21" s="677"/>
      <c r="L21" s="677"/>
      <c r="M21" s="677"/>
      <c r="N21" s="677"/>
      <c r="O21" s="677"/>
      <c r="P21" s="677"/>
      <c r="Q21" s="678"/>
      <c r="R21" s="679" t="s">
        <v>229</v>
      </c>
      <c r="S21" s="680"/>
      <c r="T21" s="680"/>
      <c r="U21" s="680"/>
      <c r="V21" s="680"/>
      <c r="W21" s="680"/>
      <c r="X21" s="680"/>
      <c r="Y21" s="681"/>
      <c r="Z21" s="682" t="s">
        <v>229</v>
      </c>
      <c r="AA21" s="682"/>
      <c r="AB21" s="682"/>
      <c r="AC21" s="682"/>
      <c r="AD21" s="683" t="s">
        <v>229</v>
      </c>
      <c r="AE21" s="683"/>
      <c r="AF21" s="683"/>
      <c r="AG21" s="683"/>
      <c r="AH21" s="683"/>
      <c r="AI21" s="683"/>
      <c r="AJ21" s="683"/>
      <c r="AK21" s="683"/>
      <c r="AL21" s="684" t="s">
        <v>223</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t="s">
        <v>229</v>
      </c>
      <c r="BH21" s="680"/>
      <c r="BI21" s="680"/>
      <c r="BJ21" s="680"/>
      <c r="BK21" s="680"/>
      <c r="BL21" s="680"/>
      <c r="BM21" s="680"/>
      <c r="BN21" s="681"/>
      <c r="BO21" s="682" t="s">
        <v>229</v>
      </c>
      <c r="BP21" s="682"/>
      <c r="BQ21" s="682"/>
      <c r="BR21" s="682"/>
      <c r="BS21" s="688" t="s">
        <v>229</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275</v>
      </c>
      <c r="C22" s="677"/>
      <c r="D22" s="677"/>
      <c r="E22" s="677"/>
      <c r="F22" s="677"/>
      <c r="G22" s="677"/>
      <c r="H22" s="677"/>
      <c r="I22" s="677"/>
      <c r="J22" s="677"/>
      <c r="K22" s="677"/>
      <c r="L22" s="677"/>
      <c r="M22" s="677"/>
      <c r="N22" s="677"/>
      <c r="O22" s="677"/>
      <c r="P22" s="677"/>
      <c r="Q22" s="678"/>
      <c r="R22" s="679">
        <v>2224027</v>
      </c>
      <c r="S22" s="680"/>
      <c r="T22" s="680"/>
      <c r="U22" s="680"/>
      <c r="V22" s="680"/>
      <c r="W22" s="680"/>
      <c r="X22" s="680"/>
      <c r="Y22" s="681"/>
      <c r="Z22" s="682">
        <v>59.3</v>
      </c>
      <c r="AA22" s="682"/>
      <c r="AB22" s="682"/>
      <c r="AC22" s="682"/>
      <c r="AD22" s="683">
        <v>2055757</v>
      </c>
      <c r="AE22" s="683"/>
      <c r="AF22" s="683"/>
      <c r="AG22" s="683"/>
      <c r="AH22" s="683"/>
      <c r="AI22" s="683"/>
      <c r="AJ22" s="683"/>
      <c r="AK22" s="683"/>
      <c r="AL22" s="684">
        <v>98.8</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229</v>
      </c>
      <c r="BH22" s="680"/>
      <c r="BI22" s="680"/>
      <c r="BJ22" s="680"/>
      <c r="BK22" s="680"/>
      <c r="BL22" s="680"/>
      <c r="BM22" s="680"/>
      <c r="BN22" s="681"/>
      <c r="BO22" s="682" t="s">
        <v>229</v>
      </c>
      <c r="BP22" s="682"/>
      <c r="BQ22" s="682"/>
      <c r="BR22" s="682"/>
      <c r="BS22" s="688" t="s">
        <v>229</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278</v>
      </c>
      <c r="C23" s="677"/>
      <c r="D23" s="677"/>
      <c r="E23" s="677"/>
      <c r="F23" s="677"/>
      <c r="G23" s="677"/>
      <c r="H23" s="677"/>
      <c r="I23" s="677"/>
      <c r="J23" s="677"/>
      <c r="K23" s="677"/>
      <c r="L23" s="677"/>
      <c r="M23" s="677"/>
      <c r="N23" s="677"/>
      <c r="O23" s="677"/>
      <c r="P23" s="677"/>
      <c r="Q23" s="678"/>
      <c r="R23" s="679" t="s">
        <v>229</v>
      </c>
      <c r="S23" s="680"/>
      <c r="T23" s="680"/>
      <c r="U23" s="680"/>
      <c r="V23" s="680"/>
      <c r="W23" s="680"/>
      <c r="X23" s="680"/>
      <c r="Y23" s="681"/>
      <c r="Z23" s="682" t="s">
        <v>223</v>
      </c>
      <c r="AA23" s="682"/>
      <c r="AB23" s="682"/>
      <c r="AC23" s="682"/>
      <c r="AD23" s="683" t="s">
        <v>229</v>
      </c>
      <c r="AE23" s="683"/>
      <c r="AF23" s="683"/>
      <c r="AG23" s="683"/>
      <c r="AH23" s="683"/>
      <c r="AI23" s="683"/>
      <c r="AJ23" s="683"/>
      <c r="AK23" s="683"/>
      <c r="AL23" s="684" t="s">
        <v>223</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t="s">
        <v>223</v>
      </c>
      <c r="BH23" s="680"/>
      <c r="BI23" s="680"/>
      <c r="BJ23" s="680"/>
      <c r="BK23" s="680"/>
      <c r="BL23" s="680"/>
      <c r="BM23" s="680"/>
      <c r="BN23" s="681"/>
      <c r="BO23" s="682" t="s">
        <v>229</v>
      </c>
      <c r="BP23" s="682"/>
      <c r="BQ23" s="682"/>
      <c r="BR23" s="682"/>
      <c r="BS23" s="688" t="s">
        <v>223</v>
      </c>
      <c r="BT23" s="680"/>
      <c r="BU23" s="680"/>
      <c r="BV23" s="680"/>
      <c r="BW23" s="680"/>
      <c r="BX23" s="680"/>
      <c r="BY23" s="680"/>
      <c r="BZ23" s="680"/>
      <c r="CA23" s="680"/>
      <c r="CB23" s="689"/>
      <c r="CD23" s="661" t="s">
        <v>217</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11" t="s">
        <v>283</v>
      </c>
      <c r="DM23" s="712"/>
      <c r="DN23" s="712"/>
      <c r="DO23" s="712"/>
      <c r="DP23" s="712"/>
      <c r="DQ23" s="712"/>
      <c r="DR23" s="712"/>
      <c r="DS23" s="712"/>
      <c r="DT23" s="712"/>
      <c r="DU23" s="712"/>
      <c r="DV23" s="713"/>
      <c r="DW23" s="661" t="s">
        <v>284</v>
      </c>
      <c r="DX23" s="662"/>
      <c r="DY23" s="662"/>
      <c r="DZ23" s="662"/>
      <c r="EA23" s="662"/>
      <c r="EB23" s="662"/>
      <c r="EC23" s="663"/>
    </row>
    <row r="24" spans="2:133" ht="11.25" customHeight="1" x14ac:dyDescent="0.15">
      <c r="B24" s="676" t="s">
        <v>285</v>
      </c>
      <c r="C24" s="677"/>
      <c r="D24" s="677"/>
      <c r="E24" s="677"/>
      <c r="F24" s="677"/>
      <c r="G24" s="677"/>
      <c r="H24" s="677"/>
      <c r="I24" s="677"/>
      <c r="J24" s="677"/>
      <c r="K24" s="677"/>
      <c r="L24" s="677"/>
      <c r="M24" s="677"/>
      <c r="N24" s="677"/>
      <c r="O24" s="677"/>
      <c r="P24" s="677"/>
      <c r="Q24" s="678"/>
      <c r="R24" s="679">
        <v>15792</v>
      </c>
      <c r="S24" s="680"/>
      <c r="T24" s="680"/>
      <c r="U24" s="680"/>
      <c r="V24" s="680"/>
      <c r="W24" s="680"/>
      <c r="X24" s="680"/>
      <c r="Y24" s="681"/>
      <c r="Z24" s="682">
        <v>0.4</v>
      </c>
      <c r="AA24" s="682"/>
      <c r="AB24" s="682"/>
      <c r="AC24" s="682"/>
      <c r="AD24" s="683" t="s">
        <v>229</v>
      </c>
      <c r="AE24" s="683"/>
      <c r="AF24" s="683"/>
      <c r="AG24" s="683"/>
      <c r="AH24" s="683"/>
      <c r="AI24" s="683"/>
      <c r="AJ24" s="683"/>
      <c r="AK24" s="683"/>
      <c r="AL24" s="684" t="s">
        <v>223</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223</v>
      </c>
      <c r="BH24" s="680"/>
      <c r="BI24" s="680"/>
      <c r="BJ24" s="680"/>
      <c r="BK24" s="680"/>
      <c r="BL24" s="680"/>
      <c r="BM24" s="680"/>
      <c r="BN24" s="681"/>
      <c r="BO24" s="682" t="s">
        <v>223</v>
      </c>
      <c r="BP24" s="682"/>
      <c r="BQ24" s="682"/>
      <c r="BR24" s="682"/>
      <c r="BS24" s="688" t="s">
        <v>223</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1161034</v>
      </c>
      <c r="CS24" s="669"/>
      <c r="CT24" s="669"/>
      <c r="CU24" s="669"/>
      <c r="CV24" s="669"/>
      <c r="CW24" s="669"/>
      <c r="CX24" s="669"/>
      <c r="CY24" s="670"/>
      <c r="CZ24" s="673">
        <v>33.1</v>
      </c>
      <c r="DA24" s="674"/>
      <c r="DB24" s="674"/>
      <c r="DC24" s="693"/>
      <c r="DD24" s="714">
        <v>948302</v>
      </c>
      <c r="DE24" s="669"/>
      <c r="DF24" s="669"/>
      <c r="DG24" s="669"/>
      <c r="DH24" s="669"/>
      <c r="DI24" s="669"/>
      <c r="DJ24" s="669"/>
      <c r="DK24" s="670"/>
      <c r="DL24" s="714">
        <v>938635</v>
      </c>
      <c r="DM24" s="669"/>
      <c r="DN24" s="669"/>
      <c r="DO24" s="669"/>
      <c r="DP24" s="669"/>
      <c r="DQ24" s="669"/>
      <c r="DR24" s="669"/>
      <c r="DS24" s="669"/>
      <c r="DT24" s="669"/>
      <c r="DU24" s="669"/>
      <c r="DV24" s="670"/>
      <c r="DW24" s="673">
        <v>43.5</v>
      </c>
      <c r="DX24" s="674"/>
      <c r="DY24" s="674"/>
      <c r="DZ24" s="674"/>
      <c r="EA24" s="674"/>
      <c r="EB24" s="674"/>
      <c r="EC24" s="675"/>
    </row>
    <row r="25" spans="2:133" ht="11.25" customHeight="1" x14ac:dyDescent="0.15">
      <c r="B25" s="676" t="s">
        <v>288</v>
      </c>
      <c r="C25" s="677"/>
      <c r="D25" s="677"/>
      <c r="E25" s="677"/>
      <c r="F25" s="677"/>
      <c r="G25" s="677"/>
      <c r="H25" s="677"/>
      <c r="I25" s="677"/>
      <c r="J25" s="677"/>
      <c r="K25" s="677"/>
      <c r="L25" s="677"/>
      <c r="M25" s="677"/>
      <c r="N25" s="677"/>
      <c r="O25" s="677"/>
      <c r="P25" s="677"/>
      <c r="Q25" s="678"/>
      <c r="R25" s="679">
        <v>32300</v>
      </c>
      <c r="S25" s="680"/>
      <c r="T25" s="680"/>
      <c r="U25" s="680"/>
      <c r="V25" s="680"/>
      <c r="W25" s="680"/>
      <c r="X25" s="680"/>
      <c r="Y25" s="681"/>
      <c r="Z25" s="682">
        <v>0.9</v>
      </c>
      <c r="AA25" s="682"/>
      <c r="AB25" s="682"/>
      <c r="AC25" s="682"/>
      <c r="AD25" s="683">
        <v>17335</v>
      </c>
      <c r="AE25" s="683"/>
      <c r="AF25" s="683"/>
      <c r="AG25" s="683"/>
      <c r="AH25" s="683"/>
      <c r="AI25" s="683"/>
      <c r="AJ25" s="683"/>
      <c r="AK25" s="683"/>
      <c r="AL25" s="684">
        <v>0.8</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229</v>
      </c>
      <c r="BH25" s="680"/>
      <c r="BI25" s="680"/>
      <c r="BJ25" s="680"/>
      <c r="BK25" s="680"/>
      <c r="BL25" s="680"/>
      <c r="BM25" s="680"/>
      <c r="BN25" s="681"/>
      <c r="BO25" s="682" t="s">
        <v>223</v>
      </c>
      <c r="BP25" s="682"/>
      <c r="BQ25" s="682"/>
      <c r="BR25" s="682"/>
      <c r="BS25" s="688" t="s">
        <v>223</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553487</v>
      </c>
      <c r="CS25" s="703"/>
      <c r="CT25" s="703"/>
      <c r="CU25" s="703"/>
      <c r="CV25" s="703"/>
      <c r="CW25" s="703"/>
      <c r="CX25" s="703"/>
      <c r="CY25" s="704"/>
      <c r="CZ25" s="684">
        <v>15.8</v>
      </c>
      <c r="DA25" s="715"/>
      <c r="DB25" s="715"/>
      <c r="DC25" s="717"/>
      <c r="DD25" s="688">
        <v>513728</v>
      </c>
      <c r="DE25" s="703"/>
      <c r="DF25" s="703"/>
      <c r="DG25" s="703"/>
      <c r="DH25" s="703"/>
      <c r="DI25" s="703"/>
      <c r="DJ25" s="703"/>
      <c r="DK25" s="704"/>
      <c r="DL25" s="688">
        <v>509022</v>
      </c>
      <c r="DM25" s="703"/>
      <c r="DN25" s="703"/>
      <c r="DO25" s="703"/>
      <c r="DP25" s="703"/>
      <c r="DQ25" s="703"/>
      <c r="DR25" s="703"/>
      <c r="DS25" s="703"/>
      <c r="DT25" s="703"/>
      <c r="DU25" s="703"/>
      <c r="DV25" s="704"/>
      <c r="DW25" s="684">
        <v>23.6</v>
      </c>
      <c r="DX25" s="715"/>
      <c r="DY25" s="715"/>
      <c r="DZ25" s="715"/>
      <c r="EA25" s="715"/>
      <c r="EB25" s="715"/>
      <c r="EC25" s="716"/>
    </row>
    <row r="26" spans="2:133" ht="11.25" customHeight="1" x14ac:dyDescent="0.15">
      <c r="B26" s="676" t="s">
        <v>291</v>
      </c>
      <c r="C26" s="677"/>
      <c r="D26" s="677"/>
      <c r="E26" s="677"/>
      <c r="F26" s="677"/>
      <c r="G26" s="677"/>
      <c r="H26" s="677"/>
      <c r="I26" s="677"/>
      <c r="J26" s="677"/>
      <c r="K26" s="677"/>
      <c r="L26" s="677"/>
      <c r="M26" s="677"/>
      <c r="N26" s="677"/>
      <c r="O26" s="677"/>
      <c r="P26" s="677"/>
      <c r="Q26" s="678"/>
      <c r="R26" s="679">
        <v>7149</v>
      </c>
      <c r="S26" s="680"/>
      <c r="T26" s="680"/>
      <c r="U26" s="680"/>
      <c r="V26" s="680"/>
      <c r="W26" s="680"/>
      <c r="X26" s="680"/>
      <c r="Y26" s="681"/>
      <c r="Z26" s="682">
        <v>0.2</v>
      </c>
      <c r="AA26" s="682"/>
      <c r="AB26" s="682"/>
      <c r="AC26" s="682"/>
      <c r="AD26" s="683" t="s">
        <v>223</v>
      </c>
      <c r="AE26" s="683"/>
      <c r="AF26" s="683"/>
      <c r="AG26" s="683"/>
      <c r="AH26" s="683"/>
      <c r="AI26" s="683"/>
      <c r="AJ26" s="683"/>
      <c r="AK26" s="683"/>
      <c r="AL26" s="684" t="s">
        <v>229</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229</v>
      </c>
      <c r="BH26" s="680"/>
      <c r="BI26" s="680"/>
      <c r="BJ26" s="680"/>
      <c r="BK26" s="680"/>
      <c r="BL26" s="680"/>
      <c r="BM26" s="680"/>
      <c r="BN26" s="681"/>
      <c r="BO26" s="682" t="s">
        <v>229</v>
      </c>
      <c r="BP26" s="682"/>
      <c r="BQ26" s="682"/>
      <c r="BR26" s="682"/>
      <c r="BS26" s="688" t="s">
        <v>229</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327674</v>
      </c>
      <c r="CS26" s="680"/>
      <c r="CT26" s="680"/>
      <c r="CU26" s="680"/>
      <c r="CV26" s="680"/>
      <c r="CW26" s="680"/>
      <c r="CX26" s="680"/>
      <c r="CY26" s="681"/>
      <c r="CZ26" s="684">
        <v>9.3000000000000007</v>
      </c>
      <c r="DA26" s="715"/>
      <c r="DB26" s="715"/>
      <c r="DC26" s="717"/>
      <c r="DD26" s="688">
        <v>295610</v>
      </c>
      <c r="DE26" s="680"/>
      <c r="DF26" s="680"/>
      <c r="DG26" s="680"/>
      <c r="DH26" s="680"/>
      <c r="DI26" s="680"/>
      <c r="DJ26" s="680"/>
      <c r="DK26" s="681"/>
      <c r="DL26" s="688" t="s">
        <v>223</v>
      </c>
      <c r="DM26" s="680"/>
      <c r="DN26" s="680"/>
      <c r="DO26" s="680"/>
      <c r="DP26" s="680"/>
      <c r="DQ26" s="680"/>
      <c r="DR26" s="680"/>
      <c r="DS26" s="680"/>
      <c r="DT26" s="680"/>
      <c r="DU26" s="680"/>
      <c r="DV26" s="681"/>
      <c r="DW26" s="684" t="s">
        <v>229</v>
      </c>
      <c r="DX26" s="715"/>
      <c r="DY26" s="715"/>
      <c r="DZ26" s="715"/>
      <c r="EA26" s="715"/>
      <c r="EB26" s="715"/>
      <c r="EC26" s="716"/>
    </row>
    <row r="27" spans="2:133" ht="11.25" customHeight="1" x14ac:dyDescent="0.15">
      <c r="B27" s="676" t="s">
        <v>294</v>
      </c>
      <c r="C27" s="677"/>
      <c r="D27" s="677"/>
      <c r="E27" s="677"/>
      <c r="F27" s="677"/>
      <c r="G27" s="677"/>
      <c r="H27" s="677"/>
      <c r="I27" s="677"/>
      <c r="J27" s="677"/>
      <c r="K27" s="677"/>
      <c r="L27" s="677"/>
      <c r="M27" s="677"/>
      <c r="N27" s="677"/>
      <c r="O27" s="677"/>
      <c r="P27" s="677"/>
      <c r="Q27" s="678"/>
      <c r="R27" s="679">
        <v>255110</v>
      </c>
      <c r="S27" s="680"/>
      <c r="T27" s="680"/>
      <c r="U27" s="680"/>
      <c r="V27" s="680"/>
      <c r="W27" s="680"/>
      <c r="X27" s="680"/>
      <c r="Y27" s="681"/>
      <c r="Z27" s="682">
        <v>6.8</v>
      </c>
      <c r="AA27" s="682"/>
      <c r="AB27" s="682"/>
      <c r="AC27" s="682"/>
      <c r="AD27" s="683" t="s">
        <v>223</v>
      </c>
      <c r="AE27" s="683"/>
      <c r="AF27" s="683"/>
      <c r="AG27" s="683"/>
      <c r="AH27" s="683"/>
      <c r="AI27" s="683"/>
      <c r="AJ27" s="683"/>
      <c r="AK27" s="683"/>
      <c r="AL27" s="684" t="s">
        <v>223</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244304</v>
      </c>
      <c r="BH27" s="680"/>
      <c r="BI27" s="680"/>
      <c r="BJ27" s="680"/>
      <c r="BK27" s="680"/>
      <c r="BL27" s="680"/>
      <c r="BM27" s="680"/>
      <c r="BN27" s="681"/>
      <c r="BO27" s="682">
        <v>100</v>
      </c>
      <c r="BP27" s="682"/>
      <c r="BQ27" s="682"/>
      <c r="BR27" s="682"/>
      <c r="BS27" s="688" t="s">
        <v>229</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272800</v>
      </c>
      <c r="CS27" s="703"/>
      <c r="CT27" s="703"/>
      <c r="CU27" s="703"/>
      <c r="CV27" s="703"/>
      <c r="CW27" s="703"/>
      <c r="CX27" s="703"/>
      <c r="CY27" s="704"/>
      <c r="CZ27" s="684">
        <v>7.8</v>
      </c>
      <c r="DA27" s="715"/>
      <c r="DB27" s="715"/>
      <c r="DC27" s="717"/>
      <c r="DD27" s="688">
        <v>99877</v>
      </c>
      <c r="DE27" s="703"/>
      <c r="DF27" s="703"/>
      <c r="DG27" s="703"/>
      <c r="DH27" s="703"/>
      <c r="DI27" s="703"/>
      <c r="DJ27" s="703"/>
      <c r="DK27" s="704"/>
      <c r="DL27" s="688">
        <v>94916</v>
      </c>
      <c r="DM27" s="703"/>
      <c r="DN27" s="703"/>
      <c r="DO27" s="703"/>
      <c r="DP27" s="703"/>
      <c r="DQ27" s="703"/>
      <c r="DR27" s="703"/>
      <c r="DS27" s="703"/>
      <c r="DT27" s="703"/>
      <c r="DU27" s="703"/>
      <c r="DV27" s="704"/>
      <c r="DW27" s="684">
        <v>4.4000000000000004</v>
      </c>
      <c r="DX27" s="715"/>
      <c r="DY27" s="715"/>
      <c r="DZ27" s="715"/>
      <c r="EA27" s="715"/>
      <c r="EB27" s="715"/>
      <c r="EC27" s="716"/>
    </row>
    <row r="28" spans="2:133" ht="11.25" customHeight="1" x14ac:dyDescent="0.15">
      <c r="B28" s="721" t="s">
        <v>297</v>
      </c>
      <c r="C28" s="722"/>
      <c r="D28" s="722"/>
      <c r="E28" s="722"/>
      <c r="F28" s="722"/>
      <c r="G28" s="722"/>
      <c r="H28" s="722"/>
      <c r="I28" s="722"/>
      <c r="J28" s="722"/>
      <c r="K28" s="722"/>
      <c r="L28" s="722"/>
      <c r="M28" s="722"/>
      <c r="N28" s="722"/>
      <c r="O28" s="722"/>
      <c r="P28" s="722"/>
      <c r="Q28" s="723"/>
      <c r="R28" s="679" t="s">
        <v>229</v>
      </c>
      <c r="S28" s="680"/>
      <c r="T28" s="680"/>
      <c r="U28" s="680"/>
      <c r="V28" s="680"/>
      <c r="W28" s="680"/>
      <c r="X28" s="680"/>
      <c r="Y28" s="681"/>
      <c r="Z28" s="682" t="s">
        <v>229</v>
      </c>
      <c r="AA28" s="682"/>
      <c r="AB28" s="682"/>
      <c r="AC28" s="682"/>
      <c r="AD28" s="683" t="s">
        <v>223</v>
      </c>
      <c r="AE28" s="683"/>
      <c r="AF28" s="683"/>
      <c r="AG28" s="683"/>
      <c r="AH28" s="683"/>
      <c r="AI28" s="683"/>
      <c r="AJ28" s="683"/>
      <c r="AK28" s="683"/>
      <c r="AL28" s="684" t="s">
        <v>229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334747</v>
      </c>
      <c r="CS28" s="680"/>
      <c r="CT28" s="680"/>
      <c r="CU28" s="680"/>
      <c r="CV28" s="680"/>
      <c r="CW28" s="680"/>
      <c r="CX28" s="680"/>
      <c r="CY28" s="681"/>
      <c r="CZ28" s="684">
        <v>9.5</v>
      </c>
      <c r="DA28" s="715"/>
      <c r="DB28" s="715"/>
      <c r="DC28" s="717"/>
      <c r="DD28" s="688">
        <v>334697</v>
      </c>
      <c r="DE28" s="680"/>
      <c r="DF28" s="680"/>
      <c r="DG28" s="680"/>
      <c r="DH28" s="680"/>
      <c r="DI28" s="680"/>
      <c r="DJ28" s="680"/>
      <c r="DK28" s="681"/>
      <c r="DL28" s="688">
        <v>334697</v>
      </c>
      <c r="DM28" s="680"/>
      <c r="DN28" s="680"/>
      <c r="DO28" s="680"/>
      <c r="DP28" s="680"/>
      <c r="DQ28" s="680"/>
      <c r="DR28" s="680"/>
      <c r="DS28" s="680"/>
      <c r="DT28" s="680"/>
      <c r="DU28" s="680"/>
      <c r="DV28" s="681"/>
      <c r="DW28" s="684">
        <v>15.5</v>
      </c>
      <c r="DX28" s="715"/>
      <c r="DY28" s="715"/>
      <c r="DZ28" s="715"/>
      <c r="EA28" s="715"/>
      <c r="EB28" s="715"/>
      <c r="EC28" s="716"/>
    </row>
    <row r="29" spans="2:133" ht="11.25" customHeight="1" x14ac:dyDescent="0.15">
      <c r="B29" s="676" t="s">
        <v>299</v>
      </c>
      <c r="C29" s="677"/>
      <c r="D29" s="677"/>
      <c r="E29" s="677"/>
      <c r="F29" s="677"/>
      <c r="G29" s="677"/>
      <c r="H29" s="677"/>
      <c r="I29" s="677"/>
      <c r="J29" s="677"/>
      <c r="K29" s="677"/>
      <c r="L29" s="677"/>
      <c r="M29" s="677"/>
      <c r="N29" s="677"/>
      <c r="O29" s="677"/>
      <c r="P29" s="677"/>
      <c r="Q29" s="678"/>
      <c r="R29" s="679">
        <v>235628</v>
      </c>
      <c r="S29" s="680"/>
      <c r="T29" s="680"/>
      <c r="U29" s="680"/>
      <c r="V29" s="680"/>
      <c r="W29" s="680"/>
      <c r="X29" s="680"/>
      <c r="Y29" s="681"/>
      <c r="Z29" s="682">
        <v>6.3</v>
      </c>
      <c r="AA29" s="682"/>
      <c r="AB29" s="682"/>
      <c r="AC29" s="682"/>
      <c r="AD29" s="683" t="s">
        <v>229</v>
      </c>
      <c r="AE29" s="683"/>
      <c r="AF29" s="683"/>
      <c r="AG29" s="683"/>
      <c r="AH29" s="683"/>
      <c r="AI29" s="683"/>
      <c r="AJ29" s="683"/>
      <c r="AK29" s="683"/>
      <c r="AL29" s="684" t="s">
        <v>223</v>
      </c>
      <c r="AM29" s="685"/>
      <c r="AN29" s="685"/>
      <c r="AO29" s="686"/>
      <c r="AP29" s="658" t="s">
        <v>217</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303</v>
      </c>
      <c r="CG29" s="695"/>
      <c r="CH29" s="695"/>
      <c r="CI29" s="695"/>
      <c r="CJ29" s="695"/>
      <c r="CK29" s="695"/>
      <c r="CL29" s="695"/>
      <c r="CM29" s="695"/>
      <c r="CN29" s="695"/>
      <c r="CO29" s="695"/>
      <c r="CP29" s="695"/>
      <c r="CQ29" s="696"/>
      <c r="CR29" s="679">
        <v>334746</v>
      </c>
      <c r="CS29" s="703"/>
      <c r="CT29" s="703"/>
      <c r="CU29" s="703"/>
      <c r="CV29" s="703"/>
      <c r="CW29" s="703"/>
      <c r="CX29" s="703"/>
      <c r="CY29" s="704"/>
      <c r="CZ29" s="684">
        <v>9.5</v>
      </c>
      <c r="DA29" s="715"/>
      <c r="DB29" s="715"/>
      <c r="DC29" s="717"/>
      <c r="DD29" s="688">
        <v>334696</v>
      </c>
      <c r="DE29" s="703"/>
      <c r="DF29" s="703"/>
      <c r="DG29" s="703"/>
      <c r="DH29" s="703"/>
      <c r="DI29" s="703"/>
      <c r="DJ29" s="703"/>
      <c r="DK29" s="704"/>
      <c r="DL29" s="688">
        <v>334696</v>
      </c>
      <c r="DM29" s="703"/>
      <c r="DN29" s="703"/>
      <c r="DO29" s="703"/>
      <c r="DP29" s="703"/>
      <c r="DQ29" s="703"/>
      <c r="DR29" s="703"/>
      <c r="DS29" s="703"/>
      <c r="DT29" s="703"/>
      <c r="DU29" s="703"/>
      <c r="DV29" s="704"/>
      <c r="DW29" s="684">
        <v>15.5</v>
      </c>
      <c r="DX29" s="715"/>
      <c r="DY29" s="715"/>
      <c r="DZ29" s="715"/>
      <c r="EA29" s="715"/>
      <c r="EB29" s="715"/>
      <c r="EC29" s="716"/>
    </row>
    <row r="30" spans="2:133" ht="11.25" customHeight="1" x14ac:dyDescent="0.15">
      <c r="B30" s="676" t="s">
        <v>304</v>
      </c>
      <c r="C30" s="677"/>
      <c r="D30" s="677"/>
      <c r="E30" s="677"/>
      <c r="F30" s="677"/>
      <c r="G30" s="677"/>
      <c r="H30" s="677"/>
      <c r="I30" s="677"/>
      <c r="J30" s="677"/>
      <c r="K30" s="677"/>
      <c r="L30" s="677"/>
      <c r="M30" s="677"/>
      <c r="N30" s="677"/>
      <c r="O30" s="677"/>
      <c r="P30" s="677"/>
      <c r="Q30" s="678"/>
      <c r="R30" s="679">
        <v>14619</v>
      </c>
      <c r="S30" s="680"/>
      <c r="T30" s="680"/>
      <c r="U30" s="680"/>
      <c r="V30" s="680"/>
      <c r="W30" s="680"/>
      <c r="X30" s="680"/>
      <c r="Y30" s="681"/>
      <c r="Z30" s="682">
        <v>0.4</v>
      </c>
      <c r="AA30" s="682"/>
      <c r="AB30" s="682"/>
      <c r="AC30" s="682"/>
      <c r="AD30" s="683">
        <v>2146</v>
      </c>
      <c r="AE30" s="683"/>
      <c r="AF30" s="683"/>
      <c r="AG30" s="683"/>
      <c r="AH30" s="683"/>
      <c r="AI30" s="683"/>
      <c r="AJ30" s="683"/>
      <c r="AK30" s="683"/>
      <c r="AL30" s="684">
        <v>0.1</v>
      </c>
      <c r="AM30" s="685"/>
      <c r="AN30" s="685"/>
      <c r="AO30" s="686"/>
      <c r="AP30" s="727" t="s">
        <v>305</v>
      </c>
      <c r="AQ30" s="728"/>
      <c r="AR30" s="728"/>
      <c r="AS30" s="728"/>
      <c r="AT30" s="733" t="s">
        <v>306</v>
      </c>
      <c r="AU30" s="230"/>
      <c r="AV30" s="230"/>
      <c r="AW30" s="230"/>
      <c r="AX30" s="665" t="s">
        <v>184</v>
      </c>
      <c r="AY30" s="666"/>
      <c r="AZ30" s="666"/>
      <c r="BA30" s="666"/>
      <c r="BB30" s="666"/>
      <c r="BC30" s="666"/>
      <c r="BD30" s="666"/>
      <c r="BE30" s="666"/>
      <c r="BF30" s="667"/>
      <c r="BG30" s="739">
        <v>99.7</v>
      </c>
      <c r="BH30" s="740"/>
      <c r="BI30" s="740"/>
      <c r="BJ30" s="740"/>
      <c r="BK30" s="740"/>
      <c r="BL30" s="740"/>
      <c r="BM30" s="674">
        <v>97</v>
      </c>
      <c r="BN30" s="740"/>
      <c r="BO30" s="740"/>
      <c r="BP30" s="740"/>
      <c r="BQ30" s="741"/>
      <c r="BR30" s="739">
        <v>99.8</v>
      </c>
      <c r="BS30" s="740"/>
      <c r="BT30" s="740"/>
      <c r="BU30" s="740"/>
      <c r="BV30" s="740"/>
      <c r="BW30" s="740"/>
      <c r="BX30" s="674">
        <v>97.1</v>
      </c>
      <c r="BY30" s="740"/>
      <c r="BZ30" s="740"/>
      <c r="CA30" s="740"/>
      <c r="CB30" s="741"/>
      <c r="CD30" s="744"/>
      <c r="CE30" s="745"/>
      <c r="CF30" s="694" t="s">
        <v>307</v>
      </c>
      <c r="CG30" s="695"/>
      <c r="CH30" s="695"/>
      <c r="CI30" s="695"/>
      <c r="CJ30" s="695"/>
      <c r="CK30" s="695"/>
      <c r="CL30" s="695"/>
      <c r="CM30" s="695"/>
      <c r="CN30" s="695"/>
      <c r="CO30" s="695"/>
      <c r="CP30" s="695"/>
      <c r="CQ30" s="696"/>
      <c r="CR30" s="679">
        <v>313912</v>
      </c>
      <c r="CS30" s="680"/>
      <c r="CT30" s="680"/>
      <c r="CU30" s="680"/>
      <c r="CV30" s="680"/>
      <c r="CW30" s="680"/>
      <c r="CX30" s="680"/>
      <c r="CY30" s="681"/>
      <c r="CZ30" s="684">
        <v>8.9</v>
      </c>
      <c r="DA30" s="715"/>
      <c r="DB30" s="715"/>
      <c r="DC30" s="717"/>
      <c r="DD30" s="688">
        <v>313862</v>
      </c>
      <c r="DE30" s="680"/>
      <c r="DF30" s="680"/>
      <c r="DG30" s="680"/>
      <c r="DH30" s="680"/>
      <c r="DI30" s="680"/>
      <c r="DJ30" s="680"/>
      <c r="DK30" s="681"/>
      <c r="DL30" s="688">
        <v>313862</v>
      </c>
      <c r="DM30" s="680"/>
      <c r="DN30" s="680"/>
      <c r="DO30" s="680"/>
      <c r="DP30" s="680"/>
      <c r="DQ30" s="680"/>
      <c r="DR30" s="680"/>
      <c r="DS30" s="680"/>
      <c r="DT30" s="680"/>
      <c r="DU30" s="680"/>
      <c r="DV30" s="681"/>
      <c r="DW30" s="684">
        <v>14.5</v>
      </c>
      <c r="DX30" s="715"/>
      <c r="DY30" s="715"/>
      <c r="DZ30" s="715"/>
      <c r="EA30" s="715"/>
      <c r="EB30" s="715"/>
      <c r="EC30" s="716"/>
    </row>
    <row r="31" spans="2:133" ht="11.25" customHeight="1" x14ac:dyDescent="0.15">
      <c r="B31" s="676" t="s">
        <v>308</v>
      </c>
      <c r="C31" s="677"/>
      <c r="D31" s="677"/>
      <c r="E31" s="677"/>
      <c r="F31" s="677"/>
      <c r="G31" s="677"/>
      <c r="H31" s="677"/>
      <c r="I31" s="677"/>
      <c r="J31" s="677"/>
      <c r="K31" s="677"/>
      <c r="L31" s="677"/>
      <c r="M31" s="677"/>
      <c r="N31" s="677"/>
      <c r="O31" s="677"/>
      <c r="P31" s="677"/>
      <c r="Q31" s="678"/>
      <c r="R31" s="679">
        <v>17044</v>
      </c>
      <c r="S31" s="680"/>
      <c r="T31" s="680"/>
      <c r="U31" s="680"/>
      <c r="V31" s="680"/>
      <c r="W31" s="680"/>
      <c r="X31" s="680"/>
      <c r="Y31" s="681"/>
      <c r="Z31" s="682">
        <v>0.5</v>
      </c>
      <c r="AA31" s="682"/>
      <c r="AB31" s="682"/>
      <c r="AC31" s="682"/>
      <c r="AD31" s="683" t="s">
        <v>223</v>
      </c>
      <c r="AE31" s="683"/>
      <c r="AF31" s="683"/>
      <c r="AG31" s="683"/>
      <c r="AH31" s="683"/>
      <c r="AI31" s="683"/>
      <c r="AJ31" s="683"/>
      <c r="AK31" s="683"/>
      <c r="AL31" s="684" t="s">
        <v>223</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99.7</v>
      </c>
      <c r="BH31" s="703"/>
      <c r="BI31" s="703"/>
      <c r="BJ31" s="703"/>
      <c r="BK31" s="703"/>
      <c r="BL31" s="703"/>
      <c r="BM31" s="685">
        <v>99.6</v>
      </c>
      <c r="BN31" s="737"/>
      <c r="BO31" s="737"/>
      <c r="BP31" s="737"/>
      <c r="BQ31" s="738"/>
      <c r="BR31" s="736">
        <v>99.9</v>
      </c>
      <c r="BS31" s="703"/>
      <c r="BT31" s="703"/>
      <c r="BU31" s="703"/>
      <c r="BV31" s="703"/>
      <c r="BW31" s="703"/>
      <c r="BX31" s="685">
        <v>99.9</v>
      </c>
      <c r="BY31" s="737"/>
      <c r="BZ31" s="737"/>
      <c r="CA31" s="737"/>
      <c r="CB31" s="738"/>
      <c r="CD31" s="744"/>
      <c r="CE31" s="745"/>
      <c r="CF31" s="694" t="s">
        <v>311</v>
      </c>
      <c r="CG31" s="695"/>
      <c r="CH31" s="695"/>
      <c r="CI31" s="695"/>
      <c r="CJ31" s="695"/>
      <c r="CK31" s="695"/>
      <c r="CL31" s="695"/>
      <c r="CM31" s="695"/>
      <c r="CN31" s="695"/>
      <c r="CO31" s="695"/>
      <c r="CP31" s="695"/>
      <c r="CQ31" s="696"/>
      <c r="CR31" s="679">
        <v>20834</v>
      </c>
      <c r="CS31" s="703"/>
      <c r="CT31" s="703"/>
      <c r="CU31" s="703"/>
      <c r="CV31" s="703"/>
      <c r="CW31" s="703"/>
      <c r="CX31" s="703"/>
      <c r="CY31" s="704"/>
      <c r="CZ31" s="684">
        <v>0.6</v>
      </c>
      <c r="DA31" s="715"/>
      <c r="DB31" s="715"/>
      <c r="DC31" s="717"/>
      <c r="DD31" s="688">
        <v>20834</v>
      </c>
      <c r="DE31" s="703"/>
      <c r="DF31" s="703"/>
      <c r="DG31" s="703"/>
      <c r="DH31" s="703"/>
      <c r="DI31" s="703"/>
      <c r="DJ31" s="703"/>
      <c r="DK31" s="704"/>
      <c r="DL31" s="688">
        <v>20834</v>
      </c>
      <c r="DM31" s="703"/>
      <c r="DN31" s="703"/>
      <c r="DO31" s="703"/>
      <c r="DP31" s="703"/>
      <c r="DQ31" s="703"/>
      <c r="DR31" s="703"/>
      <c r="DS31" s="703"/>
      <c r="DT31" s="703"/>
      <c r="DU31" s="703"/>
      <c r="DV31" s="704"/>
      <c r="DW31" s="684">
        <v>1</v>
      </c>
      <c r="DX31" s="715"/>
      <c r="DY31" s="715"/>
      <c r="DZ31" s="715"/>
      <c r="EA31" s="715"/>
      <c r="EB31" s="715"/>
      <c r="EC31" s="716"/>
    </row>
    <row r="32" spans="2:133" ht="11.25" customHeight="1" x14ac:dyDescent="0.15">
      <c r="B32" s="676" t="s">
        <v>312</v>
      </c>
      <c r="C32" s="677"/>
      <c r="D32" s="677"/>
      <c r="E32" s="677"/>
      <c r="F32" s="677"/>
      <c r="G32" s="677"/>
      <c r="H32" s="677"/>
      <c r="I32" s="677"/>
      <c r="J32" s="677"/>
      <c r="K32" s="677"/>
      <c r="L32" s="677"/>
      <c r="M32" s="677"/>
      <c r="N32" s="677"/>
      <c r="O32" s="677"/>
      <c r="P32" s="677"/>
      <c r="Q32" s="678"/>
      <c r="R32" s="679">
        <v>9282</v>
      </c>
      <c r="S32" s="680"/>
      <c r="T32" s="680"/>
      <c r="U32" s="680"/>
      <c r="V32" s="680"/>
      <c r="W32" s="680"/>
      <c r="X32" s="680"/>
      <c r="Y32" s="681"/>
      <c r="Z32" s="682">
        <v>0.2</v>
      </c>
      <c r="AA32" s="682"/>
      <c r="AB32" s="682"/>
      <c r="AC32" s="682"/>
      <c r="AD32" s="683" t="s">
        <v>229</v>
      </c>
      <c r="AE32" s="683"/>
      <c r="AF32" s="683"/>
      <c r="AG32" s="683"/>
      <c r="AH32" s="683"/>
      <c r="AI32" s="683"/>
      <c r="AJ32" s="683"/>
      <c r="AK32" s="683"/>
      <c r="AL32" s="684" t="s">
        <v>223</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99.5</v>
      </c>
      <c r="BH32" s="749"/>
      <c r="BI32" s="749"/>
      <c r="BJ32" s="749"/>
      <c r="BK32" s="749"/>
      <c r="BL32" s="749"/>
      <c r="BM32" s="750">
        <v>93.1</v>
      </c>
      <c r="BN32" s="749"/>
      <c r="BO32" s="749"/>
      <c r="BP32" s="749"/>
      <c r="BQ32" s="751"/>
      <c r="BR32" s="748">
        <v>99.7</v>
      </c>
      <c r="BS32" s="749"/>
      <c r="BT32" s="749"/>
      <c r="BU32" s="749"/>
      <c r="BV32" s="749"/>
      <c r="BW32" s="749"/>
      <c r="BX32" s="750">
        <v>93.2</v>
      </c>
      <c r="BY32" s="749"/>
      <c r="BZ32" s="749"/>
      <c r="CA32" s="749"/>
      <c r="CB32" s="751"/>
      <c r="CD32" s="746"/>
      <c r="CE32" s="747"/>
      <c r="CF32" s="694" t="s">
        <v>314</v>
      </c>
      <c r="CG32" s="695"/>
      <c r="CH32" s="695"/>
      <c r="CI32" s="695"/>
      <c r="CJ32" s="695"/>
      <c r="CK32" s="695"/>
      <c r="CL32" s="695"/>
      <c r="CM32" s="695"/>
      <c r="CN32" s="695"/>
      <c r="CO32" s="695"/>
      <c r="CP32" s="695"/>
      <c r="CQ32" s="696"/>
      <c r="CR32" s="679">
        <v>1</v>
      </c>
      <c r="CS32" s="680"/>
      <c r="CT32" s="680"/>
      <c r="CU32" s="680"/>
      <c r="CV32" s="680"/>
      <c r="CW32" s="680"/>
      <c r="CX32" s="680"/>
      <c r="CY32" s="681"/>
      <c r="CZ32" s="684">
        <v>0</v>
      </c>
      <c r="DA32" s="715"/>
      <c r="DB32" s="715"/>
      <c r="DC32" s="717"/>
      <c r="DD32" s="688">
        <v>1</v>
      </c>
      <c r="DE32" s="680"/>
      <c r="DF32" s="680"/>
      <c r="DG32" s="680"/>
      <c r="DH32" s="680"/>
      <c r="DI32" s="680"/>
      <c r="DJ32" s="680"/>
      <c r="DK32" s="681"/>
      <c r="DL32" s="688">
        <v>1</v>
      </c>
      <c r="DM32" s="680"/>
      <c r="DN32" s="680"/>
      <c r="DO32" s="680"/>
      <c r="DP32" s="680"/>
      <c r="DQ32" s="680"/>
      <c r="DR32" s="680"/>
      <c r="DS32" s="680"/>
      <c r="DT32" s="680"/>
      <c r="DU32" s="680"/>
      <c r="DV32" s="681"/>
      <c r="DW32" s="684">
        <v>0</v>
      </c>
      <c r="DX32" s="715"/>
      <c r="DY32" s="715"/>
      <c r="DZ32" s="715"/>
      <c r="EA32" s="715"/>
      <c r="EB32" s="715"/>
      <c r="EC32" s="716"/>
    </row>
    <row r="33" spans="2:133" ht="11.25" customHeight="1" x14ac:dyDescent="0.15">
      <c r="B33" s="676" t="s">
        <v>315</v>
      </c>
      <c r="C33" s="677"/>
      <c r="D33" s="677"/>
      <c r="E33" s="677"/>
      <c r="F33" s="677"/>
      <c r="G33" s="677"/>
      <c r="H33" s="677"/>
      <c r="I33" s="677"/>
      <c r="J33" s="677"/>
      <c r="K33" s="677"/>
      <c r="L33" s="677"/>
      <c r="M33" s="677"/>
      <c r="N33" s="677"/>
      <c r="O33" s="677"/>
      <c r="P33" s="677"/>
      <c r="Q33" s="678"/>
      <c r="R33" s="679">
        <v>247195</v>
      </c>
      <c r="S33" s="680"/>
      <c r="T33" s="680"/>
      <c r="U33" s="680"/>
      <c r="V33" s="680"/>
      <c r="W33" s="680"/>
      <c r="X33" s="680"/>
      <c r="Y33" s="681"/>
      <c r="Z33" s="682">
        <v>6.6</v>
      </c>
      <c r="AA33" s="682"/>
      <c r="AB33" s="682"/>
      <c r="AC33" s="682"/>
      <c r="AD33" s="683" t="s">
        <v>223</v>
      </c>
      <c r="AE33" s="683"/>
      <c r="AF33" s="683"/>
      <c r="AG33" s="683"/>
      <c r="AH33" s="683"/>
      <c r="AI33" s="683"/>
      <c r="AJ33" s="683"/>
      <c r="AK33" s="683"/>
      <c r="AL33" s="684" t="s">
        <v>229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1597816</v>
      </c>
      <c r="CS33" s="703"/>
      <c r="CT33" s="703"/>
      <c r="CU33" s="703"/>
      <c r="CV33" s="703"/>
      <c r="CW33" s="703"/>
      <c r="CX33" s="703"/>
      <c r="CY33" s="704"/>
      <c r="CZ33" s="684">
        <v>45.5</v>
      </c>
      <c r="DA33" s="715"/>
      <c r="DB33" s="715"/>
      <c r="DC33" s="717"/>
      <c r="DD33" s="688">
        <v>1265480</v>
      </c>
      <c r="DE33" s="703"/>
      <c r="DF33" s="703"/>
      <c r="DG33" s="703"/>
      <c r="DH33" s="703"/>
      <c r="DI33" s="703"/>
      <c r="DJ33" s="703"/>
      <c r="DK33" s="704"/>
      <c r="DL33" s="688">
        <v>929694</v>
      </c>
      <c r="DM33" s="703"/>
      <c r="DN33" s="703"/>
      <c r="DO33" s="703"/>
      <c r="DP33" s="703"/>
      <c r="DQ33" s="703"/>
      <c r="DR33" s="703"/>
      <c r="DS33" s="703"/>
      <c r="DT33" s="703"/>
      <c r="DU33" s="703"/>
      <c r="DV33" s="704"/>
      <c r="DW33" s="684">
        <v>43.1</v>
      </c>
      <c r="DX33" s="715"/>
      <c r="DY33" s="715"/>
      <c r="DZ33" s="715"/>
      <c r="EA33" s="715"/>
      <c r="EB33" s="715"/>
      <c r="EC33" s="716"/>
    </row>
    <row r="34" spans="2:133" ht="11.25" customHeight="1" x14ac:dyDescent="0.15">
      <c r="B34" s="676" t="s">
        <v>317</v>
      </c>
      <c r="C34" s="677"/>
      <c r="D34" s="677"/>
      <c r="E34" s="677"/>
      <c r="F34" s="677"/>
      <c r="G34" s="677"/>
      <c r="H34" s="677"/>
      <c r="I34" s="677"/>
      <c r="J34" s="677"/>
      <c r="K34" s="677"/>
      <c r="L34" s="677"/>
      <c r="M34" s="677"/>
      <c r="N34" s="677"/>
      <c r="O34" s="677"/>
      <c r="P34" s="677"/>
      <c r="Q34" s="678"/>
      <c r="R34" s="679">
        <v>48468</v>
      </c>
      <c r="S34" s="680"/>
      <c r="T34" s="680"/>
      <c r="U34" s="680"/>
      <c r="V34" s="680"/>
      <c r="W34" s="680"/>
      <c r="X34" s="680"/>
      <c r="Y34" s="681"/>
      <c r="Z34" s="682">
        <v>1.3</v>
      </c>
      <c r="AA34" s="682"/>
      <c r="AB34" s="682"/>
      <c r="AC34" s="682"/>
      <c r="AD34" s="683">
        <v>4990</v>
      </c>
      <c r="AE34" s="683"/>
      <c r="AF34" s="683"/>
      <c r="AG34" s="683"/>
      <c r="AH34" s="683"/>
      <c r="AI34" s="683"/>
      <c r="AJ34" s="683"/>
      <c r="AK34" s="683"/>
      <c r="AL34" s="684">
        <v>0.2</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676845</v>
      </c>
      <c r="CS34" s="680"/>
      <c r="CT34" s="680"/>
      <c r="CU34" s="680"/>
      <c r="CV34" s="680"/>
      <c r="CW34" s="680"/>
      <c r="CX34" s="680"/>
      <c r="CY34" s="681"/>
      <c r="CZ34" s="684">
        <v>19.3</v>
      </c>
      <c r="DA34" s="715"/>
      <c r="DB34" s="715"/>
      <c r="DC34" s="717"/>
      <c r="DD34" s="688">
        <v>563221</v>
      </c>
      <c r="DE34" s="680"/>
      <c r="DF34" s="680"/>
      <c r="DG34" s="680"/>
      <c r="DH34" s="680"/>
      <c r="DI34" s="680"/>
      <c r="DJ34" s="680"/>
      <c r="DK34" s="681"/>
      <c r="DL34" s="688">
        <v>431154</v>
      </c>
      <c r="DM34" s="680"/>
      <c r="DN34" s="680"/>
      <c r="DO34" s="680"/>
      <c r="DP34" s="680"/>
      <c r="DQ34" s="680"/>
      <c r="DR34" s="680"/>
      <c r="DS34" s="680"/>
      <c r="DT34" s="680"/>
      <c r="DU34" s="680"/>
      <c r="DV34" s="681"/>
      <c r="DW34" s="684">
        <v>20</v>
      </c>
      <c r="DX34" s="715"/>
      <c r="DY34" s="715"/>
      <c r="DZ34" s="715"/>
      <c r="EA34" s="715"/>
      <c r="EB34" s="715"/>
      <c r="EC34" s="716"/>
    </row>
    <row r="35" spans="2:133" ht="11.25" customHeight="1" x14ac:dyDescent="0.15">
      <c r="B35" s="676" t="s">
        <v>321</v>
      </c>
      <c r="C35" s="677"/>
      <c r="D35" s="677"/>
      <c r="E35" s="677"/>
      <c r="F35" s="677"/>
      <c r="G35" s="677"/>
      <c r="H35" s="677"/>
      <c r="I35" s="677"/>
      <c r="J35" s="677"/>
      <c r="K35" s="677"/>
      <c r="L35" s="677"/>
      <c r="M35" s="677"/>
      <c r="N35" s="677"/>
      <c r="O35" s="677"/>
      <c r="P35" s="677"/>
      <c r="Q35" s="678"/>
      <c r="R35" s="679">
        <v>641238</v>
      </c>
      <c r="S35" s="680"/>
      <c r="T35" s="680"/>
      <c r="U35" s="680"/>
      <c r="V35" s="680"/>
      <c r="W35" s="680"/>
      <c r="X35" s="680"/>
      <c r="Y35" s="681"/>
      <c r="Z35" s="682">
        <v>17.100000000000001</v>
      </c>
      <c r="AA35" s="682"/>
      <c r="AB35" s="682"/>
      <c r="AC35" s="682"/>
      <c r="AD35" s="683" t="s">
        <v>223</v>
      </c>
      <c r="AE35" s="683"/>
      <c r="AF35" s="683"/>
      <c r="AG35" s="683"/>
      <c r="AH35" s="683"/>
      <c r="AI35" s="683"/>
      <c r="AJ35" s="683"/>
      <c r="AK35" s="683"/>
      <c r="AL35" s="684" t="s">
        <v>229</v>
      </c>
      <c r="AM35" s="685"/>
      <c r="AN35" s="685"/>
      <c r="AO35" s="686"/>
      <c r="AP35" s="234"/>
      <c r="AQ35" s="752" t="s">
        <v>322</v>
      </c>
      <c r="AR35" s="753"/>
      <c r="AS35" s="753"/>
      <c r="AT35" s="753"/>
      <c r="AU35" s="753"/>
      <c r="AV35" s="753"/>
      <c r="AW35" s="753"/>
      <c r="AX35" s="753"/>
      <c r="AY35" s="754"/>
      <c r="AZ35" s="668">
        <v>407201</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32675</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34971</v>
      </c>
      <c r="CS35" s="703"/>
      <c r="CT35" s="703"/>
      <c r="CU35" s="703"/>
      <c r="CV35" s="703"/>
      <c r="CW35" s="703"/>
      <c r="CX35" s="703"/>
      <c r="CY35" s="704"/>
      <c r="CZ35" s="684">
        <v>1</v>
      </c>
      <c r="DA35" s="715"/>
      <c r="DB35" s="715"/>
      <c r="DC35" s="717"/>
      <c r="DD35" s="688">
        <v>24411</v>
      </c>
      <c r="DE35" s="703"/>
      <c r="DF35" s="703"/>
      <c r="DG35" s="703"/>
      <c r="DH35" s="703"/>
      <c r="DI35" s="703"/>
      <c r="DJ35" s="703"/>
      <c r="DK35" s="704"/>
      <c r="DL35" s="688">
        <v>18602</v>
      </c>
      <c r="DM35" s="703"/>
      <c r="DN35" s="703"/>
      <c r="DO35" s="703"/>
      <c r="DP35" s="703"/>
      <c r="DQ35" s="703"/>
      <c r="DR35" s="703"/>
      <c r="DS35" s="703"/>
      <c r="DT35" s="703"/>
      <c r="DU35" s="703"/>
      <c r="DV35" s="704"/>
      <c r="DW35" s="684">
        <v>0.9</v>
      </c>
      <c r="DX35" s="715"/>
      <c r="DY35" s="715"/>
      <c r="DZ35" s="715"/>
      <c r="EA35" s="715"/>
      <c r="EB35" s="715"/>
      <c r="EC35" s="716"/>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223</v>
      </c>
      <c r="S36" s="680"/>
      <c r="T36" s="680"/>
      <c r="U36" s="680"/>
      <c r="V36" s="680"/>
      <c r="W36" s="680"/>
      <c r="X36" s="680"/>
      <c r="Y36" s="681"/>
      <c r="Z36" s="682" t="s">
        <v>229</v>
      </c>
      <c r="AA36" s="682"/>
      <c r="AB36" s="682"/>
      <c r="AC36" s="682"/>
      <c r="AD36" s="683" t="s">
        <v>223</v>
      </c>
      <c r="AE36" s="683"/>
      <c r="AF36" s="683"/>
      <c r="AG36" s="683"/>
      <c r="AH36" s="683"/>
      <c r="AI36" s="683"/>
      <c r="AJ36" s="683"/>
      <c r="AK36" s="683"/>
      <c r="AL36" s="684" t="s">
        <v>229</v>
      </c>
      <c r="AM36" s="685"/>
      <c r="AN36" s="685"/>
      <c r="AO36" s="686"/>
      <c r="AQ36" s="756" t="s">
        <v>326</v>
      </c>
      <c r="AR36" s="757"/>
      <c r="AS36" s="757"/>
      <c r="AT36" s="757"/>
      <c r="AU36" s="757"/>
      <c r="AV36" s="757"/>
      <c r="AW36" s="757"/>
      <c r="AX36" s="757"/>
      <c r="AY36" s="758"/>
      <c r="AZ36" s="679">
        <v>142818</v>
      </c>
      <c r="BA36" s="680"/>
      <c r="BB36" s="680"/>
      <c r="BC36" s="680"/>
      <c r="BD36" s="703"/>
      <c r="BE36" s="703"/>
      <c r="BF36" s="738"/>
      <c r="BG36" s="694" t="s">
        <v>327</v>
      </c>
      <c r="BH36" s="695"/>
      <c r="BI36" s="695"/>
      <c r="BJ36" s="695"/>
      <c r="BK36" s="695"/>
      <c r="BL36" s="695"/>
      <c r="BM36" s="695"/>
      <c r="BN36" s="695"/>
      <c r="BO36" s="695"/>
      <c r="BP36" s="695"/>
      <c r="BQ36" s="695"/>
      <c r="BR36" s="695"/>
      <c r="BS36" s="695"/>
      <c r="BT36" s="695"/>
      <c r="BU36" s="696"/>
      <c r="BV36" s="679">
        <v>18294</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445889</v>
      </c>
      <c r="CS36" s="680"/>
      <c r="CT36" s="680"/>
      <c r="CU36" s="680"/>
      <c r="CV36" s="680"/>
      <c r="CW36" s="680"/>
      <c r="CX36" s="680"/>
      <c r="CY36" s="681"/>
      <c r="CZ36" s="684">
        <v>12.7</v>
      </c>
      <c r="DA36" s="715"/>
      <c r="DB36" s="715"/>
      <c r="DC36" s="717"/>
      <c r="DD36" s="688">
        <v>301767</v>
      </c>
      <c r="DE36" s="680"/>
      <c r="DF36" s="680"/>
      <c r="DG36" s="680"/>
      <c r="DH36" s="680"/>
      <c r="DI36" s="680"/>
      <c r="DJ36" s="680"/>
      <c r="DK36" s="681"/>
      <c r="DL36" s="688">
        <v>169231</v>
      </c>
      <c r="DM36" s="680"/>
      <c r="DN36" s="680"/>
      <c r="DO36" s="680"/>
      <c r="DP36" s="680"/>
      <c r="DQ36" s="680"/>
      <c r="DR36" s="680"/>
      <c r="DS36" s="680"/>
      <c r="DT36" s="680"/>
      <c r="DU36" s="680"/>
      <c r="DV36" s="681"/>
      <c r="DW36" s="684">
        <v>7.8</v>
      </c>
      <c r="DX36" s="715"/>
      <c r="DY36" s="715"/>
      <c r="DZ36" s="715"/>
      <c r="EA36" s="715"/>
      <c r="EB36" s="715"/>
      <c r="EC36" s="716"/>
    </row>
    <row r="37" spans="2:133" ht="11.25" customHeight="1" x14ac:dyDescent="0.15">
      <c r="B37" s="676" t="s">
        <v>329</v>
      </c>
      <c r="C37" s="677"/>
      <c r="D37" s="677"/>
      <c r="E37" s="677"/>
      <c r="F37" s="677"/>
      <c r="G37" s="677"/>
      <c r="H37" s="677"/>
      <c r="I37" s="677"/>
      <c r="J37" s="677"/>
      <c r="K37" s="677"/>
      <c r="L37" s="677"/>
      <c r="M37" s="677"/>
      <c r="N37" s="677"/>
      <c r="O37" s="677"/>
      <c r="P37" s="677"/>
      <c r="Q37" s="678"/>
      <c r="R37" s="679">
        <v>78338</v>
      </c>
      <c r="S37" s="680"/>
      <c r="T37" s="680"/>
      <c r="U37" s="680"/>
      <c r="V37" s="680"/>
      <c r="W37" s="680"/>
      <c r="X37" s="680"/>
      <c r="Y37" s="681"/>
      <c r="Z37" s="682">
        <v>2.1</v>
      </c>
      <c r="AA37" s="682"/>
      <c r="AB37" s="682"/>
      <c r="AC37" s="682"/>
      <c r="AD37" s="683" t="s">
        <v>229</v>
      </c>
      <c r="AE37" s="683"/>
      <c r="AF37" s="683"/>
      <c r="AG37" s="683"/>
      <c r="AH37" s="683"/>
      <c r="AI37" s="683"/>
      <c r="AJ37" s="683"/>
      <c r="AK37" s="683"/>
      <c r="AL37" s="684" t="s">
        <v>223</v>
      </c>
      <c r="AM37" s="685"/>
      <c r="AN37" s="685"/>
      <c r="AO37" s="686"/>
      <c r="AQ37" s="756" t="s">
        <v>330</v>
      </c>
      <c r="AR37" s="757"/>
      <c r="AS37" s="757"/>
      <c r="AT37" s="757"/>
      <c r="AU37" s="757"/>
      <c r="AV37" s="757"/>
      <c r="AW37" s="757"/>
      <c r="AX37" s="757"/>
      <c r="AY37" s="758"/>
      <c r="AZ37" s="679">
        <v>30960</v>
      </c>
      <c r="BA37" s="680"/>
      <c r="BB37" s="680"/>
      <c r="BC37" s="680"/>
      <c r="BD37" s="703"/>
      <c r="BE37" s="703"/>
      <c r="BF37" s="738"/>
      <c r="BG37" s="694" t="s">
        <v>331</v>
      </c>
      <c r="BH37" s="695"/>
      <c r="BI37" s="695"/>
      <c r="BJ37" s="695"/>
      <c r="BK37" s="695"/>
      <c r="BL37" s="695"/>
      <c r="BM37" s="695"/>
      <c r="BN37" s="695"/>
      <c r="BO37" s="695"/>
      <c r="BP37" s="695"/>
      <c r="BQ37" s="695"/>
      <c r="BR37" s="695"/>
      <c r="BS37" s="695"/>
      <c r="BT37" s="695"/>
      <c r="BU37" s="696"/>
      <c r="BV37" s="679">
        <v>475</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82418</v>
      </c>
      <c r="CS37" s="703"/>
      <c r="CT37" s="703"/>
      <c r="CU37" s="703"/>
      <c r="CV37" s="703"/>
      <c r="CW37" s="703"/>
      <c r="CX37" s="703"/>
      <c r="CY37" s="704"/>
      <c r="CZ37" s="684">
        <v>2.2999999999999998</v>
      </c>
      <c r="DA37" s="715"/>
      <c r="DB37" s="715"/>
      <c r="DC37" s="717"/>
      <c r="DD37" s="688">
        <v>78018</v>
      </c>
      <c r="DE37" s="703"/>
      <c r="DF37" s="703"/>
      <c r="DG37" s="703"/>
      <c r="DH37" s="703"/>
      <c r="DI37" s="703"/>
      <c r="DJ37" s="703"/>
      <c r="DK37" s="704"/>
      <c r="DL37" s="688">
        <v>74921</v>
      </c>
      <c r="DM37" s="703"/>
      <c r="DN37" s="703"/>
      <c r="DO37" s="703"/>
      <c r="DP37" s="703"/>
      <c r="DQ37" s="703"/>
      <c r="DR37" s="703"/>
      <c r="DS37" s="703"/>
      <c r="DT37" s="703"/>
      <c r="DU37" s="703"/>
      <c r="DV37" s="704"/>
      <c r="DW37" s="684">
        <v>3.5</v>
      </c>
      <c r="DX37" s="715"/>
      <c r="DY37" s="715"/>
      <c r="DZ37" s="715"/>
      <c r="EA37" s="715"/>
      <c r="EB37" s="715"/>
      <c r="EC37" s="716"/>
    </row>
    <row r="38" spans="2:133" ht="11.25" customHeight="1" x14ac:dyDescent="0.15">
      <c r="B38" s="724" t="s">
        <v>333</v>
      </c>
      <c r="C38" s="725"/>
      <c r="D38" s="725"/>
      <c r="E38" s="725"/>
      <c r="F38" s="725"/>
      <c r="G38" s="725"/>
      <c r="H38" s="725"/>
      <c r="I38" s="725"/>
      <c r="J38" s="725"/>
      <c r="K38" s="725"/>
      <c r="L38" s="725"/>
      <c r="M38" s="725"/>
      <c r="N38" s="725"/>
      <c r="O38" s="725"/>
      <c r="P38" s="725"/>
      <c r="Q38" s="726"/>
      <c r="R38" s="759">
        <v>3747852</v>
      </c>
      <c r="S38" s="760"/>
      <c r="T38" s="760"/>
      <c r="U38" s="760"/>
      <c r="V38" s="760"/>
      <c r="W38" s="760"/>
      <c r="X38" s="760"/>
      <c r="Y38" s="761"/>
      <c r="Z38" s="762">
        <v>100</v>
      </c>
      <c r="AA38" s="762"/>
      <c r="AB38" s="762"/>
      <c r="AC38" s="762"/>
      <c r="AD38" s="763">
        <v>2080228</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51</v>
      </c>
      <c r="BA38" s="680"/>
      <c r="BB38" s="680"/>
      <c r="BC38" s="680"/>
      <c r="BD38" s="703"/>
      <c r="BE38" s="703"/>
      <c r="BF38" s="738"/>
      <c r="BG38" s="694" t="s">
        <v>335</v>
      </c>
      <c r="BH38" s="695"/>
      <c r="BI38" s="695"/>
      <c r="BJ38" s="695"/>
      <c r="BK38" s="695"/>
      <c r="BL38" s="695"/>
      <c r="BM38" s="695"/>
      <c r="BN38" s="695"/>
      <c r="BO38" s="695"/>
      <c r="BP38" s="695"/>
      <c r="BQ38" s="695"/>
      <c r="BR38" s="695"/>
      <c r="BS38" s="695"/>
      <c r="BT38" s="695"/>
      <c r="BU38" s="696"/>
      <c r="BV38" s="679">
        <v>709</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407201</v>
      </c>
      <c r="CS38" s="680"/>
      <c r="CT38" s="680"/>
      <c r="CU38" s="680"/>
      <c r="CV38" s="680"/>
      <c r="CW38" s="680"/>
      <c r="CX38" s="680"/>
      <c r="CY38" s="681"/>
      <c r="CZ38" s="684">
        <v>11.6</v>
      </c>
      <c r="DA38" s="715"/>
      <c r="DB38" s="715"/>
      <c r="DC38" s="717"/>
      <c r="DD38" s="688">
        <v>374000</v>
      </c>
      <c r="DE38" s="680"/>
      <c r="DF38" s="680"/>
      <c r="DG38" s="680"/>
      <c r="DH38" s="680"/>
      <c r="DI38" s="680"/>
      <c r="DJ38" s="680"/>
      <c r="DK38" s="681"/>
      <c r="DL38" s="688">
        <v>310707</v>
      </c>
      <c r="DM38" s="680"/>
      <c r="DN38" s="680"/>
      <c r="DO38" s="680"/>
      <c r="DP38" s="680"/>
      <c r="DQ38" s="680"/>
      <c r="DR38" s="680"/>
      <c r="DS38" s="680"/>
      <c r="DT38" s="680"/>
      <c r="DU38" s="680"/>
      <c r="DV38" s="681"/>
      <c r="DW38" s="684">
        <v>14.4</v>
      </c>
      <c r="DX38" s="715"/>
      <c r="DY38" s="715"/>
      <c r="DZ38" s="715"/>
      <c r="EA38" s="715"/>
      <c r="EB38" s="715"/>
      <c r="EC38" s="716"/>
    </row>
    <row r="39" spans="2:133" ht="11.25" customHeight="1" x14ac:dyDescent="0.15">
      <c r="AQ39" s="756" t="s">
        <v>337</v>
      </c>
      <c r="AR39" s="757"/>
      <c r="AS39" s="757"/>
      <c r="AT39" s="757"/>
      <c r="AU39" s="757"/>
      <c r="AV39" s="757"/>
      <c r="AW39" s="757"/>
      <c r="AX39" s="757"/>
      <c r="AY39" s="758"/>
      <c r="AZ39" s="679" t="s">
        <v>229</v>
      </c>
      <c r="BA39" s="680"/>
      <c r="BB39" s="680"/>
      <c r="BC39" s="680"/>
      <c r="BD39" s="703"/>
      <c r="BE39" s="703"/>
      <c r="BF39" s="738"/>
      <c r="BG39" s="770" t="s">
        <v>338</v>
      </c>
      <c r="BH39" s="771"/>
      <c r="BI39" s="771"/>
      <c r="BJ39" s="771"/>
      <c r="BK39" s="771"/>
      <c r="BL39" s="235"/>
      <c r="BM39" s="695" t="s">
        <v>339</v>
      </c>
      <c r="BN39" s="695"/>
      <c r="BO39" s="695"/>
      <c r="BP39" s="695"/>
      <c r="BQ39" s="695"/>
      <c r="BR39" s="695"/>
      <c r="BS39" s="695"/>
      <c r="BT39" s="695"/>
      <c r="BU39" s="696"/>
      <c r="BV39" s="679">
        <v>93</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16430</v>
      </c>
      <c r="CS39" s="703"/>
      <c r="CT39" s="703"/>
      <c r="CU39" s="703"/>
      <c r="CV39" s="703"/>
      <c r="CW39" s="703"/>
      <c r="CX39" s="703"/>
      <c r="CY39" s="704"/>
      <c r="CZ39" s="684">
        <v>0.5</v>
      </c>
      <c r="DA39" s="715"/>
      <c r="DB39" s="715"/>
      <c r="DC39" s="717"/>
      <c r="DD39" s="688">
        <v>919</v>
      </c>
      <c r="DE39" s="703"/>
      <c r="DF39" s="703"/>
      <c r="DG39" s="703"/>
      <c r="DH39" s="703"/>
      <c r="DI39" s="703"/>
      <c r="DJ39" s="703"/>
      <c r="DK39" s="704"/>
      <c r="DL39" s="688" t="s">
        <v>229</v>
      </c>
      <c r="DM39" s="703"/>
      <c r="DN39" s="703"/>
      <c r="DO39" s="703"/>
      <c r="DP39" s="703"/>
      <c r="DQ39" s="703"/>
      <c r="DR39" s="703"/>
      <c r="DS39" s="703"/>
      <c r="DT39" s="703"/>
      <c r="DU39" s="703"/>
      <c r="DV39" s="704"/>
      <c r="DW39" s="684" t="s">
        <v>229</v>
      </c>
      <c r="DX39" s="715"/>
      <c r="DY39" s="715"/>
      <c r="DZ39" s="715"/>
      <c r="EA39" s="715"/>
      <c r="EB39" s="715"/>
      <c r="EC39" s="716"/>
    </row>
    <row r="40" spans="2:133" ht="11.25" customHeight="1" x14ac:dyDescent="0.15">
      <c r="AQ40" s="756" t="s">
        <v>341</v>
      </c>
      <c r="AR40" s="757"/>
      <c r="AS40" s="757"/>
      <c r="AT40" s="757"/>
      <c r="AU40" s="757"/>
      <c r="AV40" s="757"/>
      <c r="AW40" s="757"/>
      <c r="AX40" s="757"/>
      <c r="AY40" s="758"/>
      <c r="AZ40" s="679">
        <v>56992</v>
      </c>
      <c r="BA40" s="680"/>
      <c r="BB40" s="680"/>
      <c r="BC40" s="680"/>
      <c r="BD40" s="703"/>
      <c r="BE40" s="703"/>
      <c r="BF40" s="738"/>
      <c r="BG40" s="770"/>
      <c r="BH40" s="771"/>
      <c r="BI40" s="771"/>
      <c r="BJ40" s="771"/>
      <c r="BK40" s="771"/>
      <c r="BL40" s="235"/>
      <c r="BM40" s="695" t="s">
        <v>342</v>
      </c>
      <c r="BN40" s="695"/>
      <c r="BO40" s="695"/>
      <c r="BP40" s="695"/>
      <c r="BQ40" s="695"/>
      <c r="BR40" s="695"/>
      <c r="BS40" s="695"/>
      <c r="BT40" s="695"/>
      <c r="BU40" s="696"/>
      <c r="BV40" s="679" t="s">
        <v>223</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16480</v>
      </c>
      <c r="CS40" s="680"/>
      <c r="CT40" s="680"/>
      <c r="CU40" s="680"/>
      <c r="CV40" s="680"/>
      <c r="CW40" s="680"/>
      <c r="CX40" s="680"/>
      <c r="CY40" s="681"/>
      <c r="CZ40" s="684">
        <v>0.5</v>
      </c>
      <c r="DA40" s="715"/>
      <c r="DB40" s="715"/>
      <c r="DC40" s="717"/>
      <c r="DD40" s="688">
        <v>1162</v>
      </c>
      <c r="DE40" s="680"/>
      <c r="DF40" s="680"/>
      <c r="DG40" s="680"/>
      <c r="DH40" s="680"/>
      <c r="DI40" s="680"/>
      <c r="DJ40" s="680"/>
      <c r="DK40" s="681"/>
      <c r="DL40" s="688" t="s">
        <v>223</v>
      </c>
      <c r="DM40" s="680"/>
      <c r="DN40" s="680"/>
      <c r="DO40" s="680"/>
      <c r="DP40" s="680"/>
      <c r="DQ40" s="680"/>
      <c r="DR40" s="680"/>
      <c r="DS40" s="680"/>
      <c r="DT40" s="680"/>
      <c r="DU40" s="680"/>
      <c r="DV40" s="681"/>
      <c r="DW40" s="684" t="s">
        <v>229</v>
      </c>
      <c r="DX40" s="715"/>
      <c r="DY40" s="715"/>
      <c r="DZ40" s="715"/>
      <c r="EA40" s="715"/>
      <c r="EB40" s="715"/>
      <c r="EC40" s="716"/>
    </row>
    <row r="41" spans="2:133" ht="11.25" customHeight="1" x14ac:dyDescent="0.15">
      <c r="AQ41" s="766" t="s">
        <v>344</v>
      </c>
      <c r="AR41" s="767"/>
      <c r="AS41" s="767"/>
      <c r="AT41" s="767"/>
      <c r="AU41" s="767"/>
      <c r="AV41" s="767"/>
      <c r="AW41" s="767"/>
      <c r="AX41" s="767"/>
      <c r="AY41" s="768"/>
      <c r="AZ41" s="759">
        <v>176380</v>
      </c>
      <c r="BA41" s="760"/>
      <c r="BB41" s="760"/>
      <c r="BC41" s="760"/>
      <c r="BD41" s="749"/>
      <c r="BE41" s="749"/>
      <c r="BF41" s="751"/>
      <c r="BG41" s="772"/>
      <c r="BH41" s="773"/>
      <c r="BI41" s="773"/>
      <c r="BJ41" s="773"/>
      <c r="BK41" s="773"/>
      <c r="BL41" s="236"/>
      <c r="BM41" s="706" t="s">
        <v>345</v>
      </c>
      <c r="BN41" s="706"/>
      <c r="BO41" s="706"/>
      <c r="BP41" s="706"/>
      <c r="BQ41" s="706"/>
      <c r="BR41" s="706"/>
      <c r="BS41" s="706"/>
      <c r="BT41" s="706"/>
      <c r="BU41" s="707"/>
      <c r="BV41" s="759">
        <v>400</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229</v>
      </c>
      <c r="CS41" s="703"/>
      <c r="CT41" s="703"/>
      <c r="CU41" s="703"/>
      <c r="CV41" s="703"/>
      <c r="CW41" s="703"/>
      <c r="CX41" s="703"/>
      <c r="CY41" s="704"/>
      <c r="CZ41" s="684" t="s">
        <v>223</v>
      </c>
      <c r="DA41" s="715"/>
      <c r="DB41" s="715"/>
      <c r="DC41" s="717"/>
      <c r="DD41" s="688" t="s">
        <v>229</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753844</v>
      </c>
      <c r="CS42" s="680"/>
      <c r="CT42" s="680"/>
      <c r="CU42" s="680"/>
      <c r="CV42" s="680"/>
      <c r="CW42" s="680"/>
      <c r="CX42" s="680"/>
      <c r="CY42" s="681"/>
      <c r="CZ42" s="684">
        <v>21.5</v>
      </c>
      <c r="DA42" s="685"/>
      <c r="DB42" s="685"/>
      <c r="DC42" s="780"/>
      <c r="DD42" s="688">
        <v>131288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11502</v>
      </c>
      <c r="CS43" s="703"/>
      <c r="CT43" s="703"/>
      <c r="CU43" s="703"/>
      <c r="CV43" s="703"/>
      <c r="CW43" s="703"/>
      <c r="CX43" s="703"/>
      <c r="CY43" s="704"/>
      <c r="CZ43" s="684">
        <v>0.3</v>
      </c>
      <c r="DA43" s="715"/>
      <c r="DB43" s="715"/>
      <c r="DC43" s="717"/>
      <c r="DD43" s="688">
        <v>11502</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302</v>
      </c>
      <c r="CE44" s="792"/>
      <c r="CF44" s="676" t="s">
        <v>352</v>
      </c>
      <c r="CG44" s="677"/>
      <c r="CH44" s="677"/>
      <c r="CI44" s="677"/>
      <c r="CJ44" s="677"/>
      <c r="CK44" s="677"/>
      <c r="CL44" s="677"/>
      <c r="CM44" s="677"/>
      <c r="CN44" s="677"/>
      <c r="CO44" s="677"/>
      <c r="CP44" s="677"/>
      <c r="CQ44" s="678"/>
      <c r="CR44" s="679">
        <v>613875</v>
      </c>
      <c r="CS44" s="680"/>
      <c r="CT44" s="680"/>
      <c r="CU44" s="680"/>
      <c r="CV44" s="680"/>
      <c r="CW44" s="680"/>
      <c r="CX44" s="680"/>
      <c r="CY44" s="681"/>
      <c r="CZ44" s="684">
        <v>17.5</v>
      </c>
      <c r="DA44" s="685"/>
      <c r="DB44" s="685"/>
      <c r="DC44" s="780"/>
      <c r="DD44" s="688">
        <v>74850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231710</v>
      </c>
      <c r="CS45" s="703"/>
      <c r="CT45" s="703"/>
      <c r="CU45" s="703"/>
      <c r="CV45" s="703"/>
      <c r="CW45" s="703"/>
      <c r="CX45" s="703"/>
      <c r="CY45" s="704"/>
      <c r="CZ45" s="684">
        <v>6.6</v>
      </c>
      <c r="DA45" s="715"/>
      <c r="DB45" s="715"/>
      <c r="DC45" s="717"/>
      <c r="DD45" s="688">
        <v>11988</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381805</v>
      </c>
      <c r="CS46" s="680"/>
      <c r="CT46" s="680"/>
      <c r="CU46" s="680"/>
      <c r="CV46" s="680"/>
      <c r="CW46" s="680"/>
      <c r="CX46" s="680"/>
      <c r="CY46" s="681"/>
      <c r="CZ46" s="684">
        <v>10.9</v>
      </c>
      <c r="DA46" s="685"/>
      <c r="DB46" s="685"/>
      <c r="DC46" s="780"/>
      <c r="DD46" s="688">
        <v>62802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v>139969</v>
      </c>
      <c r="CS47" s="703"/>
      <c r="CT47" s="703"/>
      <c r="CU47" s="703"/>
      <c r="CV47" s="703"/>
      <c r="CW47" s="703"/>
      <c r="CX47" s="703"/>
      <c r="CY47" s="704"/>
      <c r="CZ47" s="684">
        <v>4</v>
      </c>
      <c r="DA47" s="715"/>
      <c r="DB47" s="715"/>
      <c r="DC47" s="717"/>
      <c r="DD47" s="688">
        <v>56438</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229</v>
      </c>
      <c r="CS48" s="680"/>
      <c r="CT48" s="680"/>
      <c r="CU48" s="680"/>
      <c r="CV48" s="680"/>
      <c r="CW48" s="680"/>
      <c r="CX48" s="680"/>
      <c r="CY48" s="681"/>
      <c r="CZ48" s="684" t="s">
        <v>223</v>
      </c>
      <c r="DA48" s="685"/>
      <c r="DB48" s="685"/>
      <c r="DC48" s="780"/>
      <c r="DD48" s="688" t="s">
        <v>229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3512694</v>
      </c>
      <c r="CS49" s="749"/>
      <c r="CT49" s="749"/>
      <c r="CU49" s="749"/>
      <c r="CV49" s="749"/>
      <c r="CW49" s="749"/>
      <c r="CX49" s="749"/>
      <c r="CY49" s="781"/>
      <c r="CZ49" s="764">
        <v>100</v>
      </c>
      <c r="DA49" s="782"/>
      <c r="DB49" s="782"/>
      <c r="DC49" s="783"/>
      <c r="DD49" s="784">
        <v>2345070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J7FpuAAu35gjjTAnLysALSV1s8gNQI+Y3Xi0iD+tdJprdTj6ZXW+k6gUKb77EPhf2Nro/DJaXPsnXx8yHwCu/A==" saltValue="L4Ovj5OU+u/S5JraWsZ53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3748</v>
      </c>
      <c r="R7" s="815"/>
      <c r="S7" s="815"/>
      <c r="T7" s="815"/>
      <c r="U7" s="815"/>
      <c r="V7" s="815">
        <v>3513</v>
      </c>
      <c r="W7" s="815"/>
      <c r="X7" s="815"/>
      <c r="Y7" s="815"/>
      <c r="Z7" s="815"/>
      <c r="AA7" s="815">
        <v>235</v>
      </c>
      <c r="AB7" s="815"/>
      <c r="AC7" s="815"/>
      <c r="AD7" s="815"/>
      <c r="AE7" s="816"/>
      <c r="AF7" s="817">
        <v>157</v>
      </c>
      <c r="AG7" s="818"/>
      <c r="AH7" s="818"/>
      <c r="AI7" s="818"/>
      <c r="AJ7" s="819"/>
      <c r="AK7" s="854">
        <v>1</v>
      </c>
      <c r="AL7" s="855"/>
      <c r="AM7" s="855"/>
      <c r="AN7" s="855"/>
      <c r="AO7" s="855"/>
      <c r="AP7" s="855">
        <v>3674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586</v>
      </c>
      <c r="BT7" s="859"/>
      <c r="BU7" s="859"/>
      <c r="BV7" s="859"/>
      <c r="BW7" s="859"/>
      <c r="BX7" s="859"/>
      <c r="BY7" s="859"/>
      <c r="BZ7" s="859"/>
      <c r="CA7" s="859"/>
      <c r="CB7" s="859"/>
      <c r="CC7" s="859"/>
      <c r="CD7" s="859"/>
      <c r="CE7" s="859"/>
      <c r="CF7" s="859"/>
      <c r="CG7" s="860"/>
      <c r="CH7" s="851">
        <v>0</v>
      </c>
      <c r="CI7" s="852"/>
      <c r="CJ7" s="852"/>
      <c r="CK7" s="852"/>
      <c r="CL7" s="853"/>
      <c r="CM7" s="851">
        <v>12</v>
      </c>
      <c r="CN7" s="852"/>
      <c r="CO7" s="852"/>
      <c r="CP7" s="852"/>
      <c r="CQ7" s="853"/>
      <c r="CR7" s="851">
        <v>3</v>
      </c>
      <c r="CS7" s="852"/>
      <c r="CT7" s="852"/>
      <c r="CU7" s="852"/>
      <c r="CV7" s="853"/>
      <c r="CW7" s="851">
        <v>1</v>
      </c>
      <c r="CX7" s="852"/>
      <c r="CY7" s="852"/>
      <c r="CZ7" s="852"/>
      <c r="DA7" s="853"/>
      <c r="DB7" s="851" t="s">
        <v>580</v>
      </c>
      <c r="DC7" s="852"/>
      <c r="DD7" s="852"/>
      <c r="DE7" s="852"/>
      <c r="DF7" s="853"/>
      <c r="DG7" s="851" t="s">
        <v>580</v>
      </c>
      <c r="DH7" s="852"/>
      <c r="DI7" s="852"/>
      <c r="DJ7" s="852"/>
      <c r="DK7" s="853"/>
      <c r="DL7" s="851" t="s">
        <v>580</v>
      </c>
      <c r="DM7" s="852"/>
      <c r="DN7" s="852"/>
      <c r="DO7" s="852"/>
      <c r="DP7" s="853"/>
      <c r="DQ7" s="851" t="s">
        <v>580</v>
      </c>
      <c r="DR7" s="852"/>
      <c r="DS7" s="852"/>
      <c r="DT7" s="852"/>
      <c r="DU7" s="853"/>
      <c r="DV7" s="832"/>
      <c r="DW7" s="833"/>
      <c r="DX7" s="833"/>
      <c r="DY7" s="833"/>
      <c r="DZ7" s="834"/>
      <c r="EA7" s="254"/>
    </row>
    <row r="8" spans="1:131" s="255" customFormat="1" ht="26.25" customHeight="1" x14ac:dyDescent="0.15">
      <c r="A8" s="261">
        <v>2</v>
      </c>
      <c r="B8" s="835" t="s">
        <v>381</v>
      </c>
      <c r="C8" s="836"/>
      <c r="D8" s="836"/>
      <c r="E8" s="836"/>
      <c r="F8" s="836"/>
      <c r="G8" s="836"/>
      <c r="H8" s="836"/>
      <c r="I8" s="836"/>
      <c r="J8" s="836"/>
      <c r="K8" s="836"/>
      <c r="L8" s="836"/>
      <c r="M8" s="836"/>
      <c r="N8" s="836"/>
      <c r="O8" s="836"/>
      <c r="P8" s="837"/>
      <c r="Q8" s="838">
        <v>1</v>
      </c>
      <c r="R8" s="839"/>
      <c r="S8" s="839"/>
      <c r="T8" s="839"/>
      <c r="U8" s="839"/>
      <c r="V8" s="839">
        <v>1</v>
      </c>
      <c r="W8" s="839"/>
      <c r="X8" s="839"/>
      <c r="Y8" s="839"/>
      <c r="Z8" s="839"/>
      <c r="AA8" s="839" t="s">
        <v>580</v>
      </c>
      <c r="AB8" s="839"/>
      <c r="AC8" s="839"/>
      <c r="AD8" s="839"/>
      <c r="AE8" s="840"/>
      <c r="AF8" s="841" t="s">
        <v>223</v>
      </c>
      <c r="AG8" s="842"/>
      <c r="AH8" s="842"/>
      <c r="AI8" s="842"/>
      <c r="AJ8" s="843"/>
      <c r="AK8" s="844" t="s">
        <v>580</v>
      </c>
      <c r="AL8" s="845"/>
      <c r="AM8" s="845"/>
      <c r="AN8" s="845"/>
      <c r="AO8" s="845"/>
      <c r="AP8" s="845" t="s">
        <v>580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587</v>
      </c>
      <c r="BT8" s="849"/>
      <c r="BU8" s="849"/>
      <c r="BV8" s="849"/>
      <c r="BW8" s="849"/>
      <c r="BX8" s="849"/>
      <c r="BY8" s="849"/>
      <c r="BZ8" s="849"/>
      <c r="CA8" s="849"/>
      <c r="CB8" s="849"/>
      <c r="CC8" s="849"/>
      <c r="CD8" s="849"/>
      <c r="CE8" s="849"/>
      <c r="CF8" s="849"/>
      <c r="CG8" s="850"/>
      <c r="CH8" s="861">
        <v>-1</v>
      </c>
      <c r="CI8" s="862"/>
      <c r="CJ8" s="862"/>
      <c r="CK8" s="862"/>
      <c r="CL8" s="863"/>
      <c r="CM8" s="861">
        <v>9</v>
      </c>
      <c r="CN8" s="862"/>
      <c r="CO8" s="862"/>
      <c r="CP8" s="862"/>
      <c r="CQ8" s="863"/>
      <c r="CR8" s="861">
        <v>10</v>
      </c>
      <c r="CS8" s="862"/>
      <c r="CT8" s="862"/>
      <c r="CU8" s="862"/>
      <c r="CV8" s="863"/>
      <c r="CW8" s="861">
        <v>0</v>
      </c>
      <c r="CX8" s="862"/>
      <c r="CY8" s="862"/>
      <c r="CZ8" s="862"/>
      <c r="DA8" s="863"/>
      <c r="DB8" s="861" t="s">
        <v>580</v>
      </c>
      <c r="DC8" s="862"/>
      <c r="DD8" s="862"/>
      <c r="DE8" s="862"/>
      <c r="DF8" s="863"/>
      <c r="DG8" s="861" t="s">
        <v>580</v>
      </c>
      <c r="DH8" s="862"/>
      <c r="DI8" s="862"/>
      <c r="DJ8" s="862"/>
      <c r="DK8" s="863"/>
      <c r="DL8" s="861" t="s">
        <v>580</v>
      </c>
      <c r="DM8" s="862"/>
      <c r="DN8" s="862"/>
      <c r="DO8" s="862"/>
      <c r="DP8" s="863"/>
      <c r="DQ8" s="861" t="s">
        <v>580</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588</v>
      </c>
      <c r="BT9" s="849"/>
      <c r="BU9" s="849"/>
      <c r="BV9" s="849"/>
      <c r="BW9" s="849"/>
      <c r="BX9" s="849"/>
      <c r="BY9" s="849"/>
      <c r="BZ9" s="849"/>
      <c r="CA9" s="849"/>
      <c r="CB9" s="849"/>
      <c r="CC9" s="849"/>
      <c r="CD9" s="849"/>
      <c r="CE9" s="849"/>
      <c r="CF9" s="849"/>
      <c r="CG9" s="850"/>
      <c r="CH9" s="861">
        <v>0</v>
      </c>
      <c r="CI9" s="862"/>
      <c r="CJ9" s="862"/>
      <c r="CK9" s="862"/>
      <c r="CL9" s="863"/>
      <c r="CM9" s="861">
        <v>108</v>
      </c>
      <c r="CN9" s="862"/>
      <c r="CO9" s="862"/>
      <c r="CP9" s="862"/>
      <c r="CQ9" s="863"/>
      <c r="CR9" s="861">
        <v>33</v>
      </c>
      <c r="CS9" s="862"/>
      <c r="CT9" s="862"/>
      <c r="CU9" s="862"/>
      <c r="CV9" s="863"/>
      <c r="CW9" s="861" t="s">
        <v>580</v>
      </c>
      <c r="CX9" s="862"/>
      <c r="CY9" s="862"/>
      <c r="CZ9" s="862"/>
      <c r="DA9" s="863"/>
      <c r="DB9" s="861" t="s">
        <v>580</v>
      </c>
      <c r="DC9" s="862"/>
      <c r="DD9" s="862"/>
      <c r="DE9" s="862"/>
      <c r="DF9" s="863"/>
      <c r="DG9" s="861" t="s">
        <v>580</v>
      </c>
      <c r="DH9" s="862"/>
      <c r="DI9" s="862"/>
      <c r="DJ9" s="862"/>
      <c r="DK9" s="863"/>
      <c r="DL9" s="861" t="s">
        <v>580</v>
      </c>
      <c r="DM9" s="862"/>
      <c r="DN9" s="862"/>
      <c r="DO9" s="862"/>
      <c r="DP9" s="863"/>
      <c r="DQ9" s="861" t="s">
        <v>580</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v>3749</v>
      </c>
      <c r="R23" s="874"/>
      <c r="S23" s="874"/>
      <c r="T23" s="874"/>
      <c r="U23" s="874"/>
      <c r="V23" s="874">
        <v>3514</v>
      </c>
      <c r="W23" s="874"/>
      <c r="X23" s="874"/>
      <c r="Y23" s="874"/>
      <c r="Z23" s="874"/>
      <c r="AA23" s="874">
        <v>235</v>
      </c>
      <c r="AB23" s="874"/>
      <c r="AC23" s="874"/>
      <c r="AD23" s="874"/>
      <c r="AE23" s="875"/>
      <c r="AF23" s="876">
        <v>157</v>
      </c>
      <c r="AG23" s="874"/>
      <c r="AH23" s="874"/>
      <c r="AI23" s="874"/>
      <c r="AJ23" s="877"/>
      <c r="AK23" s="878"/>
      <c r="AL23" s="879"/>
      <c r="AM23" s="879"/>
      <c r="AN23" s="879"/>
      <c r="AO23" s="879"/>
      <c r="AP23" s="874">
        <v>3674</v>
      </c>
      <c r="AQ23" s="874"/>
      <c r="AR23" s="874"/>
      <c r="AS23" s="874"/>
      <c r="AT23" s="874"/>
      <c r="AU23" s="880"/>
      <c r="AV23" s="880"/>
      <c r="AW23" s="880"/>
      <c r="AX23" s="880"/>
      <c r="AY23" s="881"/>
      <c r="AZ23" s="889" t="s">
        <v>385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464</v>
      </c>
      <c r="R28" s="903"/>
      <c r="S28" s="903"/>
      <c r="T28" s="903"/>
      <c r="U28" s="903"/>
      <c r="V28" s="903">
        <v>431</v>
      </c>
      <c r="W28" s="903"/>
      <c r="X28" s="903"/>
      <c r="Y28" s="903"/>
      <c r="Z28" s="903"/>
      <c r="AA28" s="903">
        <v>33</v>
      </c>
      <c r="AB28" s="903"/>
      <c r="AC28" s="903"/>
      <c r="AD28" s="903"/>
      <c r="AE28" s="904"/>
      <c r="AF28" s="905">
        <v>33</v>
      </c>
      <c r="AG28" s="903"/>
      <c r="AH28" s="903"/>
      <c r="AI28" s="903"/>
      <c r="AJ28" s="906"/>
      <c r="AK28" s="907">
        <v>57</v>
      </c>
      <c r="AL28" s="898"/>
      <c r="AM28" s="898"/>
      <c r="AN28" s="898"/>
      <c r="AO28" s="898"/>
      <c r="AP28" s="898" t="s">
        <v>580</v>
      </c>
      <c r="AQ28" s="898"/>
      <c r="AR28" s="898"/>
      <c r="AS28" s="898"/>
      <c r="AT28" s="898"/>
      <c r="AU28" s="898" t="s">
        <v>580</v>
      </c>
      <c r="AV28" s="898"/>
      <c r="AW28" s="898"/>
      <c r="AX28" s="898"/>
      <c r="AY28" s="898"/>
      <c r="AZ28" s="899" t="s">
        <v>580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648</v>
      </c>
      <c r="R29" s="839"/>
      <c r="S29" s="839"/>
      <c r="T29" s="839"/>
      <c r="U29" s="839"/>
      <c r="V29" s="839">
        <v>633</v>
      </c>
      <c r="W29" s="839"/>
      <c r="X29" s="839"/>
      <c r="Y29" s="839"/>
      <c r="Z29" s="839"/>
      <c r="AA29" s="839">
        <v>15</v>
      </c>
      <c r="AB29" s="839"/>
      <c r="AC29" s="839"/>
      <c r="AD29" s="839"/>
      <c r="AE29" s="840"/>
      <c r="AF29" s="841">
        <v>15</v>
      </c>
      <c r="AG29" s="842"/>
      <c r="AH29" s="842"/>
      <c r="AI29" s="842"/>
      <c r="AJ29" s="843"/>
      <c r="AK29" s="910">
        <v>94</v>
      </c>
      <c r="AL29" s="911"/>
      <c r="AM29" s="911"/>
      <c r="AN29" s="911"/>
      <c r="AO29" s="911"/>
      <c r="AP29" s="911" t="s">
        <v>580</v>
      </c>
      <c r="AQ29" s="911"/>
      <c r="AR29" s="911"/>
      <c r="AS29" s="911"/>
      <c r="AT29" s="911"/>
      <c r="AU29" s="911" t="s">
        <v>580</v>
      </c>
      <c r="AV29" s="911"/>
      <c r="AW29" s="911"/>
      <c r="AX29" s="911"/>
      <c r="AY29" s="911"/>
      <c r="AZ29" s="912" t="s">
        <v>580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59</v>
      </c>
      <c r="R30" s="839"/>
      <c r="S30" s="839"/>
      <c r="T30" s="839"/>
      <c r="U30" s="839"/>
      <c r="V30" s="839">
        <v>59</v>
      </c>
      <c r="W30" s="839"/>
      <c r="X30" s="839"/>
      <c r="Y30" s="839"/>
      <c r="Z30" s="839"/>
      <c r="AA30" s="839">
        <v>0</v>
      </c>
      <c r="AB30" s="839"/>
      <c r="AC30" s="839"/>
      <c r="AD30" s="839"/>
      <c r="AE30" s="840"/>
      <c r="AF30" s="841">
        <v>0</v>
      </c>
      <c r="AG30" s="842"/>
      <c r="AH30" s="842"/>
      <c r="AI30" s="842"/>
      <c r="AJ30" s="843"/>
      <c r="AK30" s="910">
        <v>21</v>
      </c>
      <c r="AL30" s="911"/>
      <c r="AM30" s="911"/>
      <c r="AN30" s="911"/>
      <c r="AO30" s="911"/>
      <c r="AP30" s="911" t="s">
        <v>580</v>
      </c>
      <c r="AQ30" s="911"/>
      <c r="AR30" s="911"/>
      <c r="AS30" s="911"/>
      <c r="AT30" s="911"/>
      <c r="AU30" s="911" t="s">
        <v>580</v>
      </c>
      <c r="AV30" s="911"/>
      <c r="AW30" s="911"/>
      <c r="AX30" s="911"/>
      <c r="AY30" s="911"/>
      <c r="AZ30" s="912" t="s">
        <v>580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206</v>
      </c>
      <c r="R31" s="839"/>
      <c r="S31" s="839"/>
      <c r="T31" s="839"/>
      <c r="U31" s="839"/>
      <c r="V31" s="839">
        <v>206</v>
      </c>
      <c r="W31" s="839"/>
      <c r="X31" s="839"/>
      <c r="Y31" s="839"/>
      <c r="Z31" s="839"/>
      <c r="AA31" s="839" t="s">
        <v>580</v>
      </c>
      <c r="AB31" s="839"/>
      <c r="AC31" s="839"/>
      <c r="AD31" s="839"/>
      <c r="AE31" s="840"/>
      <c r="AF31" s="841" t="s">
        <v>400</v>
      </c>
      <c r="AG31" s="842"/>
      <c r="AH31" s="842"/>
      <c r="AI31" s="842"/>
      <c r="AJ31" s="843"/>
      <c r="AK31" s="910">
        <v>18</v>
      </c>
      <c r="AL31" s="911"/>
      <c r="AM31" s="911"/>
      <c r="AN31" s="911"/>
      <c r="AO31" s="911"/>
      <c r="AP31" s="911">
        <v>545</v>
      </c>
      <c r="AQ31" s="911"/>
      <c r="AR31" s="911"/>
      <c r="AS31" s="911"/>
      <c r="AT31" s="911"/>
      <c r="AU31" s="911">
        <v>350</v>
      </c>
      <c r="AV31" s="911"/>
      <c r="AW31" s="911"/>
      <c r="AX31" s="911"/>
      <c r="AY31" s="911"/>
      <c r="AZ31" s="912" t="s">
        <v>580</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224</v>
      </c>
      <c r="R32" s="839"/>
      <c r="S32" s="839"/>
      <c r="T32" s="839"/>
      <c r="U32" s="839"/>
      <c r="V32" s="839">
        <v>224</v>
      </c>
      <c r="W32" s="839"/>
      <c r="X32" s="839"/>
      <c r="Y32" s="839"/>
      <c r="Z32" s="839"/>
      <c r="AA32" s="839" t="s">
        <v>580</v>
      </c>
      <c r="AB32" s="839"/>
      <c r="AC32" s="839"/>
      <c r="AD32" s="839"/>
      <c r="AE32" s="840"/>
      <c r="AF32" s="841" t="s">
        <v>403</v>
      </c>
      <c r="AG32" s="842"/>
      <c r="AH32" s="842"/>
      <c r="AI32" s="842"/>
      <c r="AJ32" s="843"/>
      <c r="AK32" s="910">
        <v>72</v>
      </c>
      <c r="AL32" s="911"/>
      <c r="AM32" s="911"/>
      <c r="AN32" s="911"/>
      <c r="AO32" s="911"/>
      <c r="AP32" s="911">
        <v>707</v>
      </c>
      <c r="AQ32" s="911"/>
      <c r="AR32" s="911"/>
      <c r="AS32" s="911"/>
      <c r="AT32" s="911"/>
      <c r="AU32" s="911">
        <v>704</v>
      </c>
      <c r="AV32" s="911"/>
      <c r="AW32" s="911"/>
      <c r="AX32" s="911"/>
      <c r="AY32" s="911"/>
      <c r="AZ32" s="912" t="s">
        <v>580</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63</v>
      </c>
      <c r="R33" s="839"/>
      <c r="S33" s="839"/>
      <c r="T33" s="839"/>
      <c r="U33" s="839"/>
      <c r="V33" s="839">
        <v>63</v>
      </c>
      <c r="W33" s="839"/>
      <c r="X33" s="839"/>
      <c r="Y33" s="839"/>
      <c r="Z33" s="839"/>
      <c r="AA33" s="839" t="s">
        <v>580</v>
      </c>
      <c r="AB33" s="839"/>
      <c r="AC33" s="839"/>
      <c r="AD33" s="839"/>
      <c r="AE33" s="840"/>
      <c r="AF33" s="841" t="s">
        <v>406</v>
      </c>
      <c r="AG33" s="842"/>
      <c r="AH33" s="842"/>
      <c r="AI33" s="842"/>
      <c r="AJ33" s="843"/>
      <c r="AK33" s="910">
        <v>52</v>
      </c>
      <c r="AL33" s="911"/>
      <c r="AM33" s="911"/>
      <c r="AN33" s="911"/>
      <c r="AO33" s="911"/>
      <c r="AP33" s="911">
        <v>478</v>
      </c>
      <c r="AQ33" s="911"/>
      <c r="AR33" s="911"/>
      <c r="AS33" s="911"/>
      <c r="AT33" s="911"/>
      <c r="AU33" s="911">
        <v>478</v>
      </c>
      <c r="AV33" s="911"/>
      <c r="AW33" s="911"/>
      <c r="AX33" s="911"/>
      <c r="AY33" s="911"/>
      <c r="AZ33" s="912" t="s">
        <v>580</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408</v>
      </c>
      <c r="C34" s="836"/>
      <c r="D34" s="836"/>
      <c r="E34" s="836"/>
      <c r="F34" s="836"/>
      <c r="G34" s="836"/>
      <c r="H34" s="836"/>
      <c r="I34" s="836"/>
      <c r="J34" s="836"/>
      <c r="K34" s="836"/>
      <c r="L34" s="836"/>
      <c r="M34" s="836"/>
      <c r="N34" s="836"/>
      <c r="O34" s="836"/>
      <c r="P34" s="837"/>
      <c r="Q34" s="838">
        <v>34</v>
      </c>
      <c r="R34" s="839"/>
      <c r="S34" s="839"/>
      <c r="T34" s="839"/>
      <c r="U34" s="839"/>
      <c r="V34" s="839">
        <v>28</v>
      </c>
      <c r="W34" s="839"/>
      <c r="X34" s="839"/>
      <c r="Y34" s="839"/>
      <c r="Z34" s="839"/>
      <c r="AA34" s="839">
        <v>6</v>
      </c>
      <c r="AB34" s="839"/>
      <c r="AC34" s="839"/>
      <c r="AD34" s="839"/>
      <c r="AE34" s="840"/>
      <c r="AF34" s="841">
        <v>6</v>
      </c>
      <c r="AG34" s="842"/>
      <c r="AH34" s="842"/>
      <c r="AI34" s="842"/>
      <c r="AJ34" s="843"/>
      <c r="AK34" s="910" t="s">
        <v>580</v>
      </c>
      <c r="AL34" s="911"/>
      <c r="AM34" s="911"/>
      <c r="AN34" s="911"/>
      <c r="AO34" s="911"/>
      <c r="AP34" s="911">
        <v>138</v>
      </c>
      <c r="AQ34" s="911"/>
      <c r="AR34" s="911"/>
      <c r="AS34" s="911"/>
      <c r="AT34" s="911"/>
      <c r="AU34" s="911" t="s">
        <v>580</v>
      </c>
      <c r="AV34" s="911"/>
      <c r="AW34" s="911"/>
      <c r="AX34" s="911"/>
      <c r="AY34" s="911"/>
      <c r="AZ34" s="912" t="s">
        <v>580</v>
      </c>
      <c r="BA34" s="912"/>
      <c r="BB34" s="912"/>
      <c r="BC34" s="912"/>
      <c r="BD34" s="912"/>
      <c r="BE34" s="908" t="s">
        <v>401</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409</v>
      </c>
      <c r="C35" s="836"/>
      <c r="D35" s="836"/>
      <c r="E35" s="836"/>
      <c r="F35" s="836"/>
      <c r="G35" s="836"/>
      <c r="H35" s="836"/>
      <c r="I35" s="836"/>
      <c r="J35" s="836"/>
      <c r="K35" s="836"/>
      <c r="L35" s="836"/>
      <c r="M35" s="836"/>
      <c r="N35" s="836"/>
      <c r="O35" s="836"/>
      <c r="P35" s="837"/>
      <c r="Q35" s="838">
        <v>0</v>
      </c>
      <c r="R35" s="839"/>
      <c r="S35" s="839"/>
      <c r="T35" s="839"/>
      <c r="U35" s="839"/>
      <c r="V35" s="839">
        <v>0</v>
      </c>
      <c r="W35" s="839"/>
      <c r="X35" s="839"/>
      <c r="Y35" s="839"/>
      <c r="Z35" s="839"/>
      <c r="AA35" s="839" t="s">
        <v>580</v>
      </c>
      <c r="AB35" s="839"/>
      <c r="AC35" s="839"/>
      <c r="AD35" s="839"/>
      <c r="AE35" s="840"/>
      <c r="AF35" s="841">
        <v>20</v>
      </c>
      <c r="AG35" s="842"/>
      <c r="AH35" s="842"/>
      <c r="AI35" s="842"/>
      <c r="AJ35" s="843"/>
      <c r="AK35" s="910">
        <v>0</v>
      </c>
      <c r="AL35" s="911"/>
      <c r="AM35" s="911"/>
      <c r="AN35" s="911"/>
      <c r="AO35" s="911"/>
      <c r="AP35" s="911">
        <v>6</v>
      </c>
      <c r="AQ35" s="911"/>
      <c r="AR35" s="911"/>
      <c r="AS35" s="911"/>
      <c r="AT35" s="911"/>
      <c r="AU35" s="911" t="s">
        <v>580</v>
      </c>
      <c r="AV35" s="911"/>
      <c r="AW35" s="911"/>
      <c r="AX35" s="911"/>
      <c r="AY35" s="911"/>
      <c r="AZ35" s="912" t="s">
        <v>580</v>
      </c>
      <c r="BA35" s="912"/>
      <c r="BB35" s="912"/>
      <c r="BC35" s="912"/>
      <c r="BD35" s="912"/>
      <c r="BE35" s="908" t="s">
        <v>410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74</v>
      </c>
      <c r="AG63" s="922"/>
      <c r="AH63" s="922"/>
      <c r="AI63" s="922"/>
      <c r="AJ63" s="923"/>
      <c r="AK63" s="924"/>
      <c r="AL63" s="919"/>
      <c r="AM63" s="919"/>
      <c r="AN63" s="919"/>
      <c r="AO63" s="919"/>
      <c r="AP63" s="922">
        <v>1874</v>
      </c>
      <c r="AQ63" s="922"/>
      <c r="AR63" s="922"/>
      <c r="AS63" s="922"/>
      <c r="AT63" s="922"/>
      <c r="AU63" s="922">
        <v>1532</v>
      </c>
      <c r="AV63" s="922"/>
      <c r="AW63" s="922"/>
      <c r="AX63" s="922"/>
      <c r="AY63" s="922"/>
      <c r="AZ63" s="926"/>
      <c r="BA63" s="926"/>
      <c r="BB63" s="926"/>
      <c r="BC63" s="926"/>
      <c r="BD63" s="926"/>
      <c r="BE63" s="927"/>
      <c r="BF63" s="927"/>
      <c r="BG63" s="927"/>
      <c r="BH63" s="927"/>
      <c r="BI63" s="928"/>
      <c r="BJ63" s="929" t="s">
        <v>385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416</v>
      </c>
      <c r="W66" s="798"/>
      <c r="X66" s="798"/>
      <c r="Y66" s="798"/>
      <c r="Z66" s="799"/>
      <c r="AA66" s="797" t="s">
        <v>417</v>
      </c>
      <c r="AB66" s="798"/>
      <c r="AC66" s="798"/>
      <c r="AD66" s="798"/>
      <c r="AE66" s="799"/>
      <c r="AF66" s="932" t="s">
        <v>418</v>
      </c>
      <c r="AG66" s="893"/>
      <c r="AH66" s="893"/>
      <c r="AI66" s="893"/>
      <c r="AJ66" s="933"/>
      <c r="AK66" s="797" t="s">
        <v>419</v>
      </c>
      <c r="AL66" s="821"/>
      <c r="AM66" s="821"/>
      <c r="AN66" s="821"/>
      <c r="AO66" s="822"/>
      <c r="AP66" s="797" t="s">
        <v>420</v>
      </c>
      <c r="AQ66" s="798"/>
      <c r="AR66" s="798"/>
      <c r="AS66" s="798"/>
      <c r="AT66" s="799"/>
      <c r="AU66" s="797" t="s">
        <v>421</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581</v>
      </c>
      <c r="C68" s="950"/>
      <c r="D68" s="950"/>
      <c r="E68" s="950"/>
      <c r="F68" s="950"/>
      <c r="G68" s="950"/>
      <c r="H68" s="950"/>
      <c r="I68" s="950"/>
      <c r="J68" s="950"/>
      <c r="K68" s="950"/>
      <c r="L68" s="950"/>
      <c r="M68" s="950"/>
      <c r="N68" s="950"/>
      <c r="O68" s="950"/>
      <c r="P68" s="951"/>
      <c r="Q68" s="952">
        <v>2444</v>
      </c>
      <c r="R68" s="946"/>
      <c r="S68" s="946"/>
      <c r="T68" s="946"/>
      <c r="U68" s="946"/>
      <c r="V68" s="946">
        <v>2269</v>
      </c>
      <c r="W68" s="946"/>
      <c r="X68" s="946"/>
      <c r="Y68" s="946"/>
      <c r="Z68" s="946"/>
      <c r="AA68" s="946">
        <v>175</v>
      </c>
      <c r="AB68" s="946"/>
      <c r="AC68" s="946"/>
      <c r="AD68" s="946"/>
      <c r="AE68" s="946"/>
      <c r="AF68" s="946">
        <v>175</v>
      </c>
      <c r="AG68" s="946"/>
      <c r="AH68" s="946"/>
      <c r="AI68" s="946"/>
      <c r="AJ68" s="946"/>
      <c r="AK68" s="946" t="s">
        <v>580</v>
      </c>
      <c r="AL68" s="946"/>
      <c r="AM68" s="946"/>
      <c r="AN68" s="946"/>
      <c r="AO68" s="946"/>
      <c r="AP68" s="946" t="s">
        <v>580</v>
      </c>
      <c r="AQ68" s="946"/>
      <c r="AR68" s="946"/>
      <c r="AS68" s="946"/>
      <c r="AT68" s="946"/>
      <c r="AU68" s="946" t="s">
        <v>580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7" t="s">
        <v>582</v>
      </c>
      <c r="C69" s="954"/>
      <c r="D69" s="954"/>
      <c r="E69" s="954"/>
      <c r="F69" s="954"/>
      <c r="G69" s="954"/>
      <c r="H69" s="954"/>
      <c r="I69" s="954"/>
      <c r="J69" s="954"/>
      <c r="K69" s="954"/>
      <c r="L69" s="954"/>
      <c r="M69" s="954"/>
      <c r="N69" s="954"/>
      <c r="O69" s="954"/>
      <c r="P69" s="955"/>
      <c r="Q69" s="956">
        <v>5235</v>
      </c>
      <c r="R69" s="911"/>
      <c r="S69" s="911"/>
      <c r="T69" s="911"/>
      <c r="U69" s="911"/>
      <c r="V69" s="911">
        <v>5174</v>
      </c>
      <c r="W69" s="911"/>
      <c r="X69" s="911"/>
      <c r="Y69" s="911"/>
      <c r="Z69" s="911"/>
      <c r="AA69" s="911">
        <v>62</v>
      </c>
      <c r="AB69" s="911"/>
      <c r="AC69" s="911"/>
      <c r="AD69" s="911"/>
      <c r="AE69" s="911"/>
      <c r="AF69" s="911">
        <v>62</v>
      </c>
      <c r="AG69" s="911"/>
      <c r="AH69" s="911"/>
      <c r="AI69" s="911"/>
      <c r="AJ69" s="911"/>
      <c r="AK69" s="911">
        <v>136</v>
      </c>
      <c r="AL69" s="911"/>
      <c r="AM69" s="911"/>
      <c r="AN69" s="911"/>
      <c r="AO69" s="911"/>
      <c r="AP69" s="911">
        <v>2369</v>
      </c>
      <c r="AQ69" s="911"/>
      <c r="AR69" s="911"/>
      <c r="AS69" s="911"/>
      <c r="AT69" s="911"/>
      <c r="AU69" s="911">
        <v>32</v>
      </c>
      <c r="AV69" s="911"/>
      <c r="AW69" s="911"/>
      <c r="AX69" s="911"/>
      <c r="AY69" s="911"/>
      <c r="AZ69" s="958"/>
      <c r="BA69" s="958"/>
      <c r="BB69" s="958"/>
      <c r="BC69" s="958"/>
      <c r="BD69" s="959"/>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585</v>
      </c>
      <c r="C70" s="954"/>
      <c r="D70" s="954"/>
      <c r="E70" s="954"/>
      <c r="F70" s="954"/>
      <c r="G70" s="954"/>
      <c r="H70" s="954"/>
      <c r="I70" s="954"/>
      <c r="J70" s="954"/>
      <c r="K70" s="954"/>
      <c r="L70" s="954"/>
      <c r="M70" s="954"/>
      <c r="N70" s="954"/>
      <c r="O70" s="954"/>
      <c r="P70" s="955"/>
      <c r="Q70" s="956">
        <v>3</v>
      </c>
      <c r="R70" s="911"/>
      <c r="S70" s="911"/>
      <c r="T70" s="911"/>
      <c r="U70" s="911"/>
      <c r="V70" s="911">
        <v>3</v>
      </c>
      <c r="W70" s="911"/>
      <c r="X70" s="911"/>
      <c r="Y70" s="911"/>
      <c r="Z70" s="911"/>
      <c r="AA70" s="911">
        <v>0</v>
      </c>
      <c r="AB70" s="911"/>
      <c r="AC70" s="911"/>
      <c r="AD70" s="911"/>
      <c r="AE70" s="911"/>
      <c r="AF70" s="911">
        <v>0</v>
      </c>
      <c r="AG70" s="911"/>
      <c r="AH70" s="911"/>
      <c r="AI70" s="911"/>
      <c r="AJ70" s="911"/>
      <c r="AK70" s="911">
        <v>0</v>
      </c>
      <c r="AL70" s="911"/>
      <c r="AM70" s="911"/>
      <c r="AN70" s="911"/>
      <c r="AO70" s="911"/>
      <c r="AP70" s="911" t="s">
        <v>580</v>
      </c>
      <c r="AQ70" s="911"/>
      <c r="AR70" s="911"/>
      <c r="AS70" s="911"/>
      <c r="AT70" s="911"/>
      <c r="AU70" s="911" t="s">
        <v>580</v>
      </c>
      <c r="AV70" s="911"/>
      <c r="AW70" s="911"/>
      <c r="AX70" s="911"/>
      <c r="AY70" s="911"/>
      <c r="AZ70" s="958"/>
      <c r="BA70" s="958"/>
      <c r="BB70" s="958"/>
      <c r="BC70" s="958"/>
      <c r="BD70" s="959"/>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7" t="s">
        <v>583</v>
      </c>
      <c r="C71" s="954"/>
      <c r="D71" s="954"/>
      <c r="E71" s="954"/>
      <c r="F71" s="954"/>
      <c r="G71" s="954"/>
      <c r="H71" s="954"/>
      <c r="I71" s="954"/>
      <c r="J71" s="954"/>
      <c r="K71" s="954"/>
      <c r="L71" s="954"/>
      <c r="M71" s="954"/>
      <c r="N71" s="954"/>
      <c r="O71" s="954"/>
      <c r="P71" s="955"/>
      <c r="Q71" s="956">
        <v>478</v>
      </c>
      <c r="R71" s="911"/>
      <c r="S71" s="911"/>
      <c r="T71" s="911"/>
      <c r="U71" s="911"/>
      <c r="V71" s="911">
        <v>474</v>
      </c>
      <c r="W71" s="911"/>
      <c r="X71" s="911"/>
      <c r="Y71" s="911"/>
      <c r="Z71" s="911"/>
      <c r="AA71" s="911">
        <v>5</v>
      </c>
      <c r="AB71" s="911"/>
      <c r="AC71" s="911"/>
      <c r="AD71" s="911"/>
      <c r="AE71" s="911"/>
      <c r="AF71" s="911">
        <v>5</v>
      </c>
      <c r="AG71" s="911"/>
      <c r="AH71" s="911"/>
      <c r="AI71" s="911"/>
      <c r="AJ71" s="911"/>
      <c r="AK71" s="911">
        <v>74</v>
      </c>
      <c r="AL71" s="911"/>
      <c r="AM71" s="911"/>
      <c r="AN71" s="911"/>
      <c r="AO71" s="911"/>
      <c r="AP71" s="911" t="s">
        <v>580</v>
      </c>
      <c r="AQ71" s="911"/>
      <c r="AR71" s="911"/>
      <c r="AS71" s="911"/>
      <c r="AT71" s="911"/>
      <c r="AU71" s="911" t="s">
        <v>580</v>
      </c>
      <c r="AV71" s="911"/>
      <c r="AW71" s="911"/>
      <c r="AX71" s="911"/>
      <c r="AY71" s="911"/>
      <c r="AZ71" s="958"/>
      <c r="BA71" s="958"/>
      <c r="BB71" s="958"/>
      <c r="BC71" s="958"/>
      <c r="BD71" s="959"/>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7" t="s">
        <v>584</v>
      </c>
      <c r="C72" s="954"/>
      <c r="D72" s="954"/>
      <c r="E72" s="954"/>
      <c r="F72" s="954"/>
      <c r="G72" s="954"/>
      <c r="H72" s="954"/>
      <c r="I72" s="954"/>
      <c r="J72" s="954"/>
      <c r="K72" s="954"/>
      <c r="L72" s="954"/>
      <c r="M72" s="954"/>
      <c r="N72" s="954"/>
      <c r="O72" s="954"/>
      <c r="P72" s="955"/>
      <c r="Q72" s="956">
        <v>82604</v>
      </c>
      <c r="R72" s="911"/>
      <c r="S72" s="911"/>
      <c r="T72" s="911"/>
      <c r="U72" s="911"/>
      <c r="V72" s="911">
        <v>80670</v>
      </c>
      <c r="W72" s="911"/>
      <c r="X72" s="911"/>
      <c r="Y72" s="911"/>
      <c r="Z72" s="911"/>
      <c r="AA72" s="911">
        <v>1934</v>
      </c>
      <c r="AB72" s="911"/>
      <c r="AC72" s="911"/>
      <c r="AD72" s="911"/>
      <c r="AE72" s="911"/>
      <c r="AF72" s="911">
        <v>1934</v>
      </c>
      <c r="AG72" s="911"/>
      <c r="AH72" s="911"/>
      <c r="AI72" s="911"/>
      <c r="AJ72" s="911"/>
      <c r="AK72" s="911">
        <v>1037</v>
      </c>
      <c r="AL72" s="911"/>
      <c r="AM72" s="911"/>
      <c r="AN72" s="911"/>
      <c r="AO72" s="911"/>
      <c r="AP72" s="911" t="s">
        <v>580</v>
      </c>
      <c r="AQ72" s="911"/>
      <c r="AR72" s="911"/>
      <c r="AS72" s="911"/>
      <c r="AT72" s="911"/>
      <c r="AU72" s="911" t="s">
        <v>580</v>
      </c>
      <c r="AV72" s="911"/>
      <c r="AW72" s="911"/>
      <c r="AX72" s="911"/>
      <c r="AY72" s="911"/>
      <c r="AZ72" s="958"/>
      <c r="BA72" s="958"/>
      <c r="BB72" s="958"/>
      <c r="BC72" s="958"/>
      <c r="BD72" s="959"/>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7"/>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8"/>
      <c r="BA73" s="958"/>
      <c r="BB73" s="958"/>
      <c r="BC73" s="958"/>
      <c r="BD73" s="959"/>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7"/>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8"/>
      <c r="BA74" s="958"/>
      <c r="BB74" s="958"/>
      <c r="BC74" s="958"/>
      <c r="BD74" s="959"/>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7"/>
      <c r="C75" s="954"/>
      <c r="D75" s="954"/>
      <c r="E75" s="954"/>
      <c r="F75" s="954"/>
      <c r="G75" s="954"/>
      <c r="H75" s="954"/>
      <c r="I75" s="954"/>
      <c r="J75" s="954"/>
      <c r="K75" s="954"/>
      <c r="L75" s="954"/>
      <c r="M75" s="954"/>
      <c r="N75" s="954"/>
      <c r="O75" s="954"/>
      <c r="P75" s="955"/>
      <c r="Q75" s="960"/>
      <c r="R75" s="961"/>
      <c r="S75" s="961"/>
      <c r="T75" s="961"/>
      <c r="U75" s="910"/>
      <c r="V75" s="962"/>
      <c r="W75" s="961"/>
      <c r="X75" s="961"/>
      <c r="Y75" s="961"/>
      <c r="Z75" s="910"/>
      <c r="AA75" s="962"/>
      <c r="AB75" s="961"/>
      <c r="AC75" s="961"/>
      <c r="AD75" s="961"/>
      <c r="AE75" s="910"/>
      <c r="AF75" s="962"/>
      <c r="AG75" s="961"/>
      <c r="AH75" s="961"/>
      <c r="AI75" s="961"/>
      <c r="AJ75" s="910"/>
      <c r="AK75" s="962"/>
      <c r="AL75" s="961"/>
      <c r="AM75" s="961"/>
      <c r="AN75" s="961"/>
      <c r="AO75" s="910"/>
      <c r="AP75" s="962"/>
      <c r="AQ75" s="961"/>
      <c r="AR75" s="961"/>
      <c r="AS75" s="961"/>
      <c r="AT75" s="910"/>
      <c r="AU75" s="962"/>
      <c r="AV75" s="961"/>
      <c r="AW75" s="961"/>
      <c r="AX75" s="961"/>
      <c r="AY75" s="910"/>
      <c r="AZ75" s="958"/>
      <c r="BA75" s="958"/>
      <c r="BB75" s="958"/>
      <c r="BC75" s="958"/>
      <c r="BD75" s="959"/>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7"/>
      <c r="C76" s="954"/>
      <c r="D76" s="954"/>
      <c r="E76" s="954"/>
      <c r="F76" s="954"/>
      <c r="G76" s="954"/>
      <c r="H76" s="954"/>
      <c r="I76" s="954"/>
      <c r="J76" s="954"/>
      <c r="K76" s="954"/>
      <c r="L76" s="954"/>
      <c r="M76" s="954"/>
      <c r="N76" s="954"/>
      <c r="O76" s="954"/>
      <c r="P76" s="955"/>
      <c r="Q76" s="960"/>
      <c r="R76" s="961"/>
      <c r="S76" s="961"/>
      <c r="T76" s="961"/>
      <c r="U76" s="910"/>
      <c r="V76" s="962"/>
      <c r="W76" s="961"/>
      <c r="X76" s="961"/>
      <c r="Y76" s="961"/>
      <c r="Z76" s="910"/>
      <c r="AA76" s="962"/>
      <c r="AB76" s="961"/>
      <c r="AC76" s="961"/>
      <c r="AD76" s="961"/>
      <c r="AE76" s="910"/>
      <c r="AF76" s="962"/>
      <c r="AG76" s="961"/>
      <c r="AH76" s="961"/>
      <c r="AI76" s="961"/>
      <c r="AJ76" s="910"/>
      <c r="AK76" s="962"/>
      <c r="AL76" s="961"/>
      <c r="AM76" s="961"/>
      <c r="AN76" s="961"/>
      <c r="AO76" s="910"/>
      <c r="AP76" s="962"/>
      <c r="AQ76" s="961"/>
      <c r="AR76" s="961"/>
      <c r="AS76" s="961"/>
      <c r="AT76" s="910"/>
      <c r="AU76" s="962"/>
      <c r="AV76" s="961"/>
      <c r="AW76" s="961"/>
      <c r="AX76" s="961"/>
      <c r="AY76" s="910"/>
      <c r="AZ76" s="958"/>
      <c r="BA76" s="958"/>
      <c r="BB76" s="958"/>
      <c r="BC76" s="958"/>
      <c r="BD76" s="959"/>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7"/>
      <c r="C77" s="954"/>
      <c r="D77" s="954"/>
      <c r="E77" s="954"/>
      <c r="F77" s="954"/>
      <c r="G77" s="954"/>
      <c r="H77" s="954"/>
      <c r="I77" s="954"/>
      <c r="J77" s="954"/>
      <c r="K77" s="954"/>
      <c r="L77" s="954"/>
      <c r="M77" s="954"/>
      <c r="N77" s="954"/>
      <c r="O77" s="954"/>
      <c r="P77" s="955"/>
      <c r="Q77" s="960"/>
      <c r="R77" s="961"/>
      <c r="S77" s="961"/>
      <c r="T77" s="961"/>
      <c r="U77" s="910"/>
      <c r="V77" s="962"/>
      <c r="W77" s="961"/>
      <c r="X77" s="961"/>
      <c r="Y77" s="961"/>
      <c r="Z77" s="910"/>
      <c r="AA77" s="962"/>
      <c r="AB77" s="961"/>
      <c r="AC77" s="961"/>
      <c r="AD77" s="961"/>
      <c r="AE77" s="910"/>
      <c r="AF77" s="962"/>
      <c r="AG77" s="961"/>
      <c r="AH77" s="961"/>
      <c r="AI77" s="961"/>
      <c r="AJ77" s="910"/>
      <c r="AK77" s="962"/>
      <c r="AL77" s="961"/>
      <c r="AM77" s="961"/>
      <c r="AN77" s="961"/>
      <c r="AO77" s="910"/>
      <c r="AP77" s="962"/>
      <c r="AQ77" s="961"/>
      <c r="AR77" s="961"/>
      <c r="AS77" s="961"/>
      <c r="AT77" s="910"/>
      <c r="AU77" s="962"/>
      <c r="AV77" s="961"/>
      <c r="AW77" s="961"/>
      <c r="AX77" s="961"/>
      <c r="AY77" s="910"/>
      <c r="AZ77" s="958"/>
      <c r="BA77" s="958"/>
      <c r="BB77" s="958"/>
      <c r="BC77" s="958"/>
      <c r="BD77" s="959"/>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7"/>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8"/>
      <c r="BA78" s="958"/>
      <c r="BB78" s="958"/>
      <c r="BC78" s="958"/>
      <c r="BD78" s="959"/>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7"/>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8"/>
      <c r="BA79" s="958"/>
      <c r="BB79" s="958"/>
      <c r="BC79" s="958"/>
      <c r="BD79" s="959"/>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7"/>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8"/>
      <c r="BA80" s="958"/>
      <c r="BB80" s="958"/>
      <c r="BC80" s="958"/>
      <c r="BD80" s="959"/>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7"/>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8"/>
      <c r="BA81" s="958"/>
      <c r="BB81" s="958"/>
      <c r="BC81" s="958"/>
      <c r="BD81" s="959"/>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7"/>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8"/>
      <c r="BA82" s="958"/>
      <c r="BB82" s="958"/>
      <c r="BC82" s="958"/>
      <c r="BD82" s="959"/>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7"/>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8"/>
      <c r="BA83" s="958"/>
      <c r="BB83" s="958"/>
      <c r="BC83" s="958"/>
      <c r="BD83" s="959"/>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7"/>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8"/>
      <c r="BA84" s="958"/>
      <c r="BB84" s="958"/>
      <c r="BC84" s="958"/>
      <c r="BD84" s="959"/>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7"/>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8"/>
      <c r="BA85" s="958"/>
      <c r="BB85" s="958"/>
      <c r="BC85" s="958"/>
      <c r="BD85" s="959"/>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7"/>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8"/>
      <c r="BA86" s="958"/>
      <c r="BB86" s="958"/>
      <c r="BC86" s="958"/>
      <c r="BD86" s="959"/>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383</v>
      </c>
      <c r="B88" s="870" t="s">
        <v>422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2176</v>
      </c>
      <c r="AG88" s="922"/>
      <c r="AH88" s="922"/>
      <c r="AI88" s="922"/>
      <c r="AJ88" s="922"/>
      <c r="AK88" s="919"/>
      <c r="AL88" s="919"/>
      <c r="AM88" s="919"/>
      <c r="AN88" s="919"/>
      <c r="AO88" s="919"/>
      <c r="AP88" s="922">
        <v>2369</v>
      </c>
      <c r="AQ88" s="922"/>
      <c r="AR88" s="922"/>
      <c r="AS88" s="922"/>
      <c r="AT88" s="922"/>
      <c r="AU88" s="922">
        <v>32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423</v>
      </c>
      <c r="BS102" s="871"/>
      <c r="BT102" s="871"/>
      <c r="BU102" s="871"/>
      <c r="BV102" s="871"/>
      <c r="BW102" s="871"/>
      <c r="BX102" s="871"/>
      <c r="BY102" s="871"/>
      <c r="BZ102" s="871"/>
      <c r="CA102" s="871"/>
      <c r="CB102" s="871"/>
      <c r="CC102" s="871"/>
      <c r="CD102" s="871"/>
      <c r="CE102" s="871"/>
      <c r="CF102" s="871"/>
      <c r="CG102" s="872"/>
      <c r="CH102" s="970"/>
      <c r="CI102" s="971"/>
      <c r="CJ102" s="971"/>
      <c r="CK102" s="971"/>
      <c r="CL102" s="972"/>
      <c r="CM102" s="970"/>
      <c r="CN102" s="971"/>
      <c r="CO102" s="971"/>
      <c r="CP102" s="971"/>
      <c r="CQ102" s="972"/>
      <c r="CR102" s="973">
        <v>46</v>
      </c>
      <c r="CS102" s="930"/>
      <c r="CT102" s="930"/>
      <c r="CU102" s="930"/>
      <c r="CV102" s="974"/>
      <c r="CW102" s="973">
        <v>1</v>
      </c>
      <c r="CX102" s="930"/>
      <c r="CY102" s="930"/>
      <c r="CZ102" s="930"/>
      <c r="DA102" s="974"/>
      <c r="DB102" s="973" t="s">
        <v>580</v>
      </c>
      <c r="DC102" s="930"/>
      <c r="DD102" s="930"/>
      <c r="DE102" s="930"/>
      <c r="DF102" s="974"/>
      <c r="DG102" s="973" t="s">
        <v>580</v>
      </c>
      <c r="DH102" s="930"/>
      <c r="DI102" s="930"/>
      <c r="DJ102" s="930"/>
      <c r="DK102" s="974"/>
      <c r="DL102" s="973" t="s">
        <v>580</v>
      </c>
      <c r="DM102" s="930"/>
      <c r="DN102" s="930"/>
      <c r="DO102" s="930"/>
      <c r="DP102" s="974"/>
      <c r="DQ102" s="973" t="s">
        <v>580</v>
      </c>
      <c r="DR102" s="930"/>
      <c r="DS102" s="930"/>
      <c r="DT102" s="930"/>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424</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425</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428</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429</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430</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431</v>
      </c>
      <c r="AB109" s="976"/>
      <c r="AC109" s="976"/>
      <c r="AD109" s="976"/>
      <c r="AE109" s="977"/>
      <c r="AF109" s="975" t="s">
        <v>301</v>
      </c>
      <c r="AG109" s="976"/>
      <c r="AH109" s="976"/>
      <c r="AI109" s="976"/>
      <c r="AJ109" s="977"/>
      <c r="AK109" s="975" t="s">
        <v>300</v>
      </c>
      <c r="AL109" s="976"/>
      <c r="AM109" s="976"/>
      <c r="AN109" s="976"/>
      <c r="AO109" s="977"/>
      <c r="AP109" s="975" t="s">
        <v>432</v>
      </c>
      <c r="AQ109" s="976"/>
      <c r="AR109" s="976"/>
      <c r="AS109" s="976"/>
      <c r="AT109" s="978"/>
      <c r="AU109" s="995" t="s">
        <v>430</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431</v>
      </c>
      <c r="BR109" s="976"/>
      <c r="BS109" s="976"/>
      <c r="BT109" s="976"/>
      <c r="BU109" s="977"/>
      <c r="BV109" s="975" t="s">
        <v>301</v>
      </c>
      <c r="BW109" s="976"/>
      <c r="BX109" s="976"/>
      <c r="BY109" s="976"/>
      <c r="BZ109" s="977"/>
      <c r="CA109" s="975" t="s">
        <v>300</v>
      </c>
      <c r="CB109" s="976"/>
      <c r="CC109" s="976"/>
      <c r="CD109" s="976"/>
      <c r="CE109" s="977"/>
      <c r="CF109" s="996" t="s">
        <v>432</v>
      </c>
      <c r="CG109" s="996"/>
      <c r="CH109" s="996"/>
      <c r="CI109" s="996"/>
      <c r="CJ109" s="996"/>
      <c r="CK109" s="975" t="s">
        <v>433</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431</v>
      </c>
      <c r="DH109" s="976"/>
      <c r="DI109" s="976"/>
      <c r="DJ109" s="976"/>
      <c r="DK109" s="977"/>
      <c r="DL109" s="975" t="s">
        <v>301</v>
      </c>
      <c r="DM109" s="976"/>
      <c r="DN109" s="976"/>
      <c r="DO109" s="976"/>
      <c r="DP109" s="977"/>
      <c r="DQ109" s="975" t="s">
        <v>300</v>
      </c>
      <c r="DR109" s="976"/>
      <c r="DS109" s="976"/>
      <c r="DT109" s="976"/>
      <c r="DU109" s="977"/>
      <c r="DV109" s="975" t="s">
        <v>432</v>
      </c>
      <c r="DW109" s="976"/>
      <c r="DX109" s="976"/>
      <c r="DY109" s="976"/>
      <c r="DZ109" s="978"/>
    </row>
    <row r="110" spans="1:131" s="246" customFormat="1" ht="26.25" customHeight="1" x14ac:dyDescent="0.15">
      <c r="A110" s="979" t="s">
        <v>434</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318360</v>
      </c>
      <c r="AB110" s="983"/>
      <c r="AC110" s="983"/>
      <c r="AD110" s="983"/>
      <c r="AE110" s="984"/>
      <c r="AF110" s="985">
        <v>328256</v>
      </c>
      <c r="AG110" s="983"/>
      <c r="AH110" s="983"/>
      <c r="AI110" s="983"/>
      <c r="AJ110" s="984"/>
      <c r="AK110" s="985">
        <v>334746</v>
      </c>
      <c r="AL110" s="983"/>
      <c r="AM110" s="983"/>
      <c r="AN110" s="983"/>
      <c r="AO110" s="984"/>
      <c r="AP110" s="986">
        <v>18.899999999999999</v>
      </c>
      <c r="AQ110" s="987"/>
      <c r="AR110" s="987"/>
      <c r="AS110" s="987"/>
      <c r="AT110" s="988"/>
      <c r="AU110" s="989" t="s">
        <v>73</v>
      </c>
      <c r="AV110" s="990"/>
      <c r="AW110" s="990"/>
      <c r="AX110" s="990"/>
      <c r="AY110" s="990"/>
      <c r="AZ110" s="1031" t="s">
        <v>435</v>
      </c>
      <c r="BA110" s="980"/>
      <c r="BB110" s="980"/>
      <c r="BC110" s="980"/>
      <c r="BD110" s="980"/>
      <c r="BE110" s="980"/>
      <c r="BF110" s="980"/>
      <c r="BG110" s="980"/>
      <c r="BH110" s="980"/>
      <c r="BI110" s="980"/>
      <c r="BJ110" s="980"/>
      <c r="BK110" s="980"/>
      <c r="BL110" s="980"/>
      <c r="BM110" s="980"/>
      <c r="BN110" s="980"/>
      <c r="BO110" s="980"/>
      <c r="BP110" s="981"/>
      <c r="BQ110" s="1017">
        <v>3187847</v>
      </c>
      <c r="BR110" s="1018"/>
      <c r="BS110" s="1018"/>
      <c r="BT110" s="1018"/>
      <c r="BU110" s="1018"/>
      <c r="BV110" s="1018">
        <v>3346290</v>
      </c>
      <c r="BW110" s="1018"/>
      <c r="BX110" s="1018"/>
      <c r="BY110" s="1018"/>
      <c r="BZ110" s="1018"/>
      <c r="CA110" s="1018">
        <v>3673616</v>
      </c>
      <c r="CB110" s="1018"/>
      <c r="CC110" s="1018"/>
      <c r="CD110" s="1018"/>
      <c r="CE110" s="1018"/>
      <c r="CF110" s="1032">
        <v>207</v>
      </c>
      <c r="CG110" s="1033"/>
      <c r="CH110" s="1033"/>
      <c r="CI110" s="1033"/>
      <c r="CJ110" s="1033"/>
      <c r="CK110" s="1034" t="s">
        <v>436</v>
      </c>
      <c r="CL110" s="1035"/>
      <c r="CM110" s="1014" t="s">
        <v>437</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438</v>
      </c>
      <c r="DH110" s="1018"/>
      <c r="DI110" s="1018"/>
      <c r="DJ110" s="1018"/>
      <c r="DK110" s="1018"/>
      <c r="DL110" s="1018" t="s">
        <v>406</v>
      </c>
      <c r="DM110" s="1018"/>
      <c r="DN110" s="1018"/>
      <c r="DO110" s="1018"/>
      <c r="DP110" s="1018"/>
      <c r="DQ110" s="1018" t="s">
        <v>438</v>
      </c>
      <c r="DR110" s="1018"/>
      <c r="DS110" s="1018"/>
      <c r="DT110" s="1018"/>
      <c r="DU110" s="1018"/>
      <c r="DV110" s="1019" t="s">
        <v>403</v>
      </c>
      <c r="DW110" s="1019"/>
      <c r="DX110" s="1019"/>
      <c r="DY110" s="1019"/>
      <c r="DZ110" s="1020"/>
    </row>
    <row r="111" spans="1:131" s="246" customFormat="1" ht="26.25" customHeight="1" x14ac:dyDescent="0.15">
      <c r="A111" s="1021" t="s">
        <v>439</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406</v>
      </c>
      <c r="AB111" s="1025"/>
      <c r="AC111" s="1025"/>
      <c r="AD111" s="1025"/>
      <c r="AE111" s="1026"/>
      <c r="AF111" s="1027" t="s">
        <v>406</v>
      </c>
      <c r="AG111" s="1025"/>
      <c r="AH111" s="1025"/>
      <c r="AI111" s="1025"/>
      <c r="AJ111" s="1026"/>
      <c r="AK111" s="1027" t="s">
        <v>400</v>
      </c>
      <c r="AL111" s="1025"/>
      <c r="AM111" s="1025"/>
      <c r="AN111" s="1025"/>
      <c r="AO111" s="1026"/>
      <c r="AP111" s="1028" t="s">
        <v>400</v>
      </c>
      <c r="AQ111" s="1029"/>
      <c r="AR111" s="1029"/>
      <c r="AS111" s="1029"/>
      <c r="AT111" s="1030"/>
      <c r="AU111" s="991"/>
      <c r="AV111" s="992"/>
      <c r="AW111" s="992"/>
      <c r="AX111" s="992"/>
      <c r="AY111" s="992"/>
      <c r="AZ111" s="1040" t="s">
        <v>440</v>
      </c>
      <c r="BA111" s="1041"/>
      <c r="BB111" s="1041"/>
      <c r="BC111" s="1041"/>
      <c r="BD111" s="1041"/>
      <c r="BE111" s="1041"/>
      <c r="BF111" s="1041"/>
      <c r="BG111" s="1041"/>
      <c r="BH111" s="1041"/>
      <c r="BI111" s="1041"/>
      <c r="BJ111" s="1041"/>
      <c r="BK111" s="1041"/>
      <c r="BL111" s="1041"/>
      <c r="BM111" s="1041"/>
      <c r="BN111" s="1041"/>
      <c r="BO111" s="1041"/>
      <c r="BP111" s="1042"/>
      <c r="BQ111" s="1010" t="s">
        <v>406</v>
      </c>
      <c r="BR111" s="1011"/>
      <c r="BS111" s="1011"/>
      <c r="BT111" s="1011"/>
      <c r="BU111" s="1011"/>
      <c r="BV111" s="1011" t="s">
        <v>438</v>
      </c>
      <c r="BW111" s="1011"/>
      <c r="BX111" s="1011"/>
      <c r="BY111" s="1011"/>
      <c r="BZ111" s="1011"/>
      <c r="CA111" s="1011" t="s">
        <v>438</v>
      </c>
      <c r="CB111" s="1011"/>
      <c r="CC111" s="1011"/>
      <c r="CD111" s="1011"/>
      <c r="CE111" s="1011"/>
      <c r="CF111" s="1005" t="s">
        <v>400</v>
      </c>
      <c r="CG111" s="1006"/>
      <c r="CH111" s="1006"/>
      <c r="CI111" s="1006"/>
      <c r="CJ111" s="1006"/>
      <c r="CK111" s="1036"/>
      <c r="CL111" s="1037"/>
      <c r="CM111" s="1007" t="s">
        <v>441</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406</v>
      </c>
      <c r="DH111" s="1011"/>
      <c r="DI111" s="1011"/>
      <c r="DJ111" s="1011"/>
      <c r="DK111" s="1011"/>
      <c r="DL111" s="1011" t="s">
        <v>438</v>
      </c>
      <c r="DM111" s="1011"/>
      <c r="DN111" s="1011"/>
      <c r="DO111" s="1011"/>
      <c r="DP111" s="1011"/>
      <c r="DQ111" s="1011" t="s">
        <v>400</v>
      </c>
      <c r="DR111" s="1011"/>
      <c r="DS111" s="1011"/>
      <c r="DT111" s="1011"/>
      <c r="DU111" s="1011"/>
      <c r="DV111" s="1012" t="s">
        <v>400</v>
      </c>
      <c r="DW111" s="1012"/>
      <c r="DX111" s="1012"/>
      <c r="DY111" s="1012"/>
      <c r="DZ111" s="1013"/>
    </row>
    <row r="112" spans="1:131" s="246" customFormat="1" ht="26.25" customHeight="1" x14ac:dyDescent="0.15">
      <c r="A112" s="1043" t="s">
        <v>442</v>
      </c>
      <c r="B112" s="1044"/>
      <c r="C112" s="1041" t="s">
        <v>443</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438</v>
      </c>
      <c r="AB112" s="1050"/>
      <c r="AC112" s="1050"/>
      <c r="AD112" s="1050"/>
      <c r="AE112" s="1051"/>
      <c r="AF112" s="1052" t="s">
        <v>385</v>
      </c>
      <c r="AG112" s="1050"/>
      <c r="AH112" s="1050"/>
      <c r="AI112" s="1050"/>
      <c r="AJ112" s="1051"/>
      <c r="AK112" s="1052" t="s">
        <v>438</v>
      </c>
      <c r="AL112" s="1050"/>
      <c r="AM112" s="1050"/>
      <c r="AN112" s="1050"/>
      <c r="AO112" s="1051"/>
      <c r="AP112" s="1053" t="s">
        <v>385</v>
      </c>
      <c r="AQ112" s="1054"/>
      <c r="AR112" s="1054"/>
      <c r="AS112" s="1054"/>
      <c r="AT112" s="1055"/>
      <c r="AU112" s="991"/>
      <c r="AV112" s="992"/>
      <c r="AW112" s="992"/>
      <c r="AX112" s="992"/>
      <c r="AY112" s="992"/>
      <c r="AZ112" s="1040" t="s">
        <v>444</v>
      </c>
      <c r="BA112" s="1041"/>
      <c r="BB112" s="1041"/>
      <c r="BC112" s="1041"/>
      <c r="BD112" s="1041"/>
      <c r="BE112" s="1041"/>
      <c r="BF112" s="1041"/>
      <c r="BG112" s="1041"/>
      <c r="BH112" s="1041"/>
      <c r="BI112" s="1041"/>
      <c r="BJ112" s="1041"/>
      <c r="BK112" s="1041"/>
      <c r="BL112" s="1041"/>
      <c r="BM112" s="1041"/>
      <c r="BN112" s="1041"/>
      <c r="BO112" s="1041"/>
      <c r="BP112" s="1042"/>
      <c r="BQ112" s="1010">
        <v>1559424</v>
      </c>
      <c r="BR112" s="1011"/>
      <c r="BS112" s="1011"/>
      <c r="BT112" s="1011"/>
      <c r="BU112" s="1011"/>
      <c r="BV112" s="1011">
        <v>1494253</v>
      </c>
      <c r="BW112" s="1011"/>
      <c r="BX112" s="1011"/>
      <c r="BY112" s="1011"/>
      <c r="BZ112" s="1011"/>
      <c r="CA112" s="1011">
        <v>1532119</v>
      </c>
      <c r="CB112" s="1011"/>
      <c r="CC112" s="1011"/>
      <c r="CD112" s="1011"/>
      <c r="CE112" s="1011"/>
      <c r="CF112" s="1005">
        <v>86.3</v>
      </c>
      <c r="CG112" s="1006"/>
      <c r="CH112" s="1006"/>
      <c r="CI112" s="1006"/>
      <c r="CJ112" s="1006"/>
      <c r="CK112" s="1036"/>
      <c r="CL112" s="1037"/>
      <c r="CM112" s="1007" t="s">
        <v>445</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438</v>
      </c>
      <c r="DH112" s="1011"/>
      <c r="DI112" s="1011"/>
      <c r="DJ112" s="1011"/>
      <c r="DK112" s="1011"/>
      <c r="DL112" s="1011" t="s">
        <v>438</v>
      </c>
      <c r="DM112" s="1011"/>
      <c r="DN112" s="1011"/>
      <c r="DO112" s="1011"/>
      <c r="DP112" s="1011"/>
      <c r="DQ112" s="1011" t="s">
        <v>438</v>
      </c>
      <c r="DR112" s="1011"/>
      <c r="DS112" s="1011"/>
      <c r="DT112" s="1011"/>
      <c r="DU112" s="1011"/>
      <c r="DV112" s="1012" t="s">
        <v>400</v>
      </c>
      <c r="DW112" s="1012"/>
      <c r="DX112" s="1012"/>
      <c r="DY112" s="1012"/>
      <c r="DZ112" s="1013"/>
    </row>
    <row r="113" spans="1:130" s="246" customFormat="1" ht="26.25" customHeight="1" x14ac:dyDescent="0.15">
      <c r="A113" s="1045"/>
      <c r="B113" s="1046"/>
      <c r="C113" s="1041" t="s">
        <v>446</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157497</v>
      </c>
      <c r="AB113" s="1025"/>
      <c r="AC113" s="1025"/>
      <c r="AD113" s="1025"/>
      <c r="AE113" s="1026"/>
      <c r="AF113" s="1027">
        <v>147122</v>
      </c>
      <c r="AG113" s="1025"/>
      <c r="AH113" s="1025"/>
      <c r="AI113" s="1025"/>
      <c r="AJ113" s="1026"/>
      <c r="AK113" s="1027">
        <v>141043</v>
      </c>
      <c r="AL113" s="1025"/>
      <c r="AM113" s="1025"/>
      <c r="AN113" s="1025"/>
      <c r="AO113" s="1026"/>
      <c r="AP113" s="1028">
        <v>7.9</v>
      </c>
      <c r="AQ113" s="1029"/>
      <c r="AR113" s="1029"/>
      <c r="AS113" s="1029"/>
      <c r="AT113" s="1030"/>
      <c r="AU113" s="991"/>
      <c r="AV113" s="992"/>
      <c r="AW113" s="992"/>
      <c r="AX113" s="992"/>
      <c r="AY113" s="992"/>
      <c r="AZ113" s="1040" t="s">
        <v>447</v>
      </c>
      <c r="BA113" s="1041"/>
      <c r="BB113" s="1041"/>
      <c r="BC113" s="1041"/>
      <c r="BD113" s="1041"/>
      <c r="BE113" s="1041"/>
      <c r="BF113" s="1041"/>
      <c r="BG113" s="1041"/>
      <c r="BH113" s="1041"/>
      <c r="BI113" s="1041"/>
      <c r="BJ113" s="1041"/>
      <c r="BK113" s="1041"/>
      <c r="BL113" s="1041"/>
      <c r="BM113" s="1041"/>
      <c r="BN113" s="1041"/>
      <c r="BO113" s="1041"/>
      <c r="BP113" s="1042"/>
      <c r="BQ113" s="1010">
        <v>37231</v>
      </c>
      <c r="BR113" s="1011"/>
      <c r="BS113" s="1011"/>
      <c r="BT113" s="1011"/>
      <c r="BU113" s="1011"/>
      <c r="BV113" s="1011">
        <v>35395</v>
      </c>
      <c r="BW113" s="1011"/>
      <c r="BX113" s="1011"/>
      <c r="BY113" s="1011"/>
      <c r="BZ113" s="1011"/>
      <c r="CA113" s="1011">
        <v>32229</v>
      </c>
      <c r="CB113" s="1011"/>
      <c r="CC113" s="1011"/>
      <c r="CD113" s="1011"/>
      <c r="CE113" s="1011"/>
      <c r="CF113" s="1005">
        <v>1.8</v>
      </c>
      <c r="CG113" s="1006"/>
      <c r="CH113" s="1006"/>
      <c r="CI113" s="1006"/>
      <c r="CJ113" s="1006"/>
      <c r="CK113" s="1036"/>
      <c r="CL113" s="1037"/>
      <c r="CM113" s="1007" t="s">
        <v>448</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438</v>
      </c>
      <c r="DH113" s="1050"/>
      <c r="DI113" s="1050"/>
      <c r="DJ113" s="1050"/>
      <c r="DK113" s="1051"/>
      <c r="DL113" s="1052" t="s">
        <v>406</v>
      </c>
      <c r="DM113" s="1050"/>
      <c r="DN113" s="1050"/>
      <c r="DO113" s="1050"/>
      <c r="DP113" s="1051"/>
      <c r="DQ113" s="1052" t="s">
        <v>400</v>
      </c>
      <c r="DR113" s="1050"/>
      <c r="DS113" s="1050"/>
      <c r="DT113" s="1050"/>
      <c r="DU113" s="1051"/>
      <c r="DV113" s="1053" t="s">
        <v>403</v>
      </c>
      <c r="DW113" s="1054"/>
      <c r="DX113" s="1054"/>
      <c r="DY113" s="1054"/>
      <c r="DZ113" s="1055"/>
    </row>
    <row r="114" spans="1:130" s="246" customFormat="1" ht="26.25" customHeight="1" x14ac:dyDescent="0.15">
      <c r="A114" s="1045"/>
      <c r="B114" s="1046"/>
      <c r="C114" s="1041" t="s">
        <v>449</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3257</v>
      </c>
      <c r="AB114" s="1050"/>
      <c r="AC114" s="1050"/>
      <c r="AD114" s="1050"/>
      <c r="AE114" s="1051"/>
      <c r="AF114" s="1052">
        <v>3452</v>
      </c>
      <c r="AG114" s="1050"/>
      <c r="AH114" s="1050"/>
      <c r="AI114" s="1050"/>
      <c r="AJ114" s="1051"/>
      <c r="AK114" s="1052">
        <v>3699</v>
      </c>
      <c r="AL114" s="1050"/>
      <c r="AM114" s="1050"/>
      <c r="AN114" s="1050"/>
      <c r="AO114" s="1051"/>
      <c r="AP114" s="1053">
        <v>0.2</v>
      </c>
      <c r="AQ114" s="1054"/>
      <c r="AR114" s="1054"/>
      <c r="AS114" s="1054"/>
      <c r="AT114" s="1055"/>
      <c r="AU114" s="991"/>
      <c r="AV114" s="992"/>
      <c r="AW114" s="992"/>
      <c r="AX114" s="992"/>
      <c r="AY114" s="992"/>
      <c r="AZ114" s="1040" t="s">
        <v>450</v>
      </c>
      <c r="BA114" s="1041"/>
      <c r="BB114" s="1041"/>
      <c r="BC114" s="1041"/>
      <c r="BD114" s="1041"/>
      <c r="BE114" s="1041"/>
      <c r="BF114" s="1041"/>
      <c r="BG114" s="1041"/>
      <c r="BH114" s="1041"/>
      <c r="BI114" s="1041"/>
      <c r="BJ114" s="1041"/>
      <c r="BK114" s="1041"/>
      <c r="BL114" s="1041"/>
      <c r="BM114" s="1041"/>
      <c r="BN114" s="1041"/>
      <c r="BO114" s="1041"/>
      <c r="BP114" s="1042"/>
      <c r="BQ114" s="1010">
        <v>457137</v>
      </c>
      <c r="BR114" s="1011"/>
      <c r="BS114" s="1011"/>
      <c r="BT114" s="1011"/>
      <c r="BU114" s="1011"/>
      <c r="BV114" s="1011">
        <v>499822</v>
      </c>
      <c r="BW114" s="1011"/>
      <c r="BX114" s="1011"/>
      <c r="BY114" s="1011"/>
      <c r="BZ114" s="1011"/>
      <c r="CA114" s="1011">
        <v>462734</v>
      </c>
      <c r="CB114" s="1011"/>
      <c r="CC114" s="1011"/>
      <c r="CD114" s="1011"/>
      <c r="CE114" s="1011"/>
      <c r="CF114" s="1005">
        <v>26.1</v>
      </c>
      <c r="CG114" s="1006"/>
      <c r="CH114" s="1006"/>
      <c r="CI114" s="1006"/>
      <c r="CJ114" s="1006"/>
      <c r="CK114" s="1036"/>
      <c r="CL114" s="1037"/>
      <c r="CM114" s="1007" t="s">
        <v>451</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400</v>
      </c>
      <c r="DH114" s="1050"/>
      <c r="DI114" s="1050"/>
      <c r="DJ114" s="1050"/>
      <c r="DK114" s="1051"/>
      <c r="DL114" s="1052" t="s">
        <v>385</v>
      </c>
      <c r="DM114" s="1050"/>
      <c r="DN114" s="1050"/>
      <c r="DO114" s="1050"/>
      <c r="DP114" s="1051"/>
      <c r="DQ114" s="1052" t="s">
        <v>406</v>
      </c>
      <c r="DR114" s="1050"/>
      <c r="DS114" s="1050"/>
      <c r="DT114" s="1050"/>
      <c r="DU114" s="1051"/>
      <c r="DV114" s="1053" t="s">
        <v>406</v>
      </c>
      <c r="DW114" s="1054"/>
      <c r="DX114" s="1054"/>
      <c r="DY114" s="1054"/>
      <c r="DZ114" s="1055"/>
    </row>
    <row r="115" spans="1:130" s="246" customFormat="1" ht="26.25" customHeight="1" x14ac:dyDescent="0.15">
      <c r="A115" s="1045"/>
      <c r="B115" s="1046"/>
      <c r="C115" s="1041" t="s">
        <v>452</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t="s">
        <v>400</v>
      </c>
      <c r="AB115" s="1025"/>
      <c r="AC115" s="1025"/>
      <c r="AD115" s="1025"/>
      <c r="AE115" s="1026"/>
      <c r="AF115" s="1027" t="s">
        <v>400</v>
      </c>
      <c r="AG115" s="1025"/>
      <c r="AH115" s="1025"/>
      <c r="AI115" s="1025"/>
      <c r="AJ115" s="1026"/>
      <c r="AK115" s="1027" t="s">
        <v>385</v>
      </c>
      <c r="AL115" s="1025"/>
      <c r="AM115" s="1025"/>
      <c r="AN115" s="1025"/>
      <c r="AO115" s="1026"/>
      <c r="AP115" s="1028" t="s">
        <v>385</v>
      </c>
      <c r="AQ115" s="1029"/>
      <c r="AR115" s="1029"/>
      <c r="AS115" s="1029"/>
      <c r="AT115" s="1030"/>
      <c r="AU115" s="991"/>
      <c r="AV115" s="992"/>
      <c r="AW115" s="992"/>
      <c r="AX115" s="992"/>
      <c r="AY115" s="992"/>
      <c r="AZ115" s="1040" t="s">
        <v>453</v>
      </c>
      <c r="BA115" s="1041"/>
      <c r="BB115" s="1041"/>
      <c r="BC115" s="1041"/>
      <c r="BD115" s="1041"/>
      <c r="BE115" s="1041"/>
      <c r="BF115" s="1041"/>
      <c r="BG115" s="1041"/>
      <c r="BH115" s="1041"/>
      <c r="BI115" s="1041"/>
      <c r="BJ115" s="1041"/>
      <c r="BK115" s="1041"/>
      <c r="BL115" s="1041"/>
      <c r="BM115" s="1041"/>
      <c r="BN115" s="1041"/>
      <c r="BO115" s="1041"/>
      <c r="BP115" s="1042"/>
      <c r="BQ115" s="1010" t="s">
        <v>400</v>
      </c>
      <c r="BR115" s="1011"/>
      <c r="BS115" s="1011"/>
      <c r="BT115" s="1011"/>
      <c r="BU115" s="1011"/>
      <c r="BV115" s="1011" t="s">
        <v>438</v>
      </c>
      <c r="BW115" s="1011"/>
      <c r="BX115" s="1011"/>
      <c r="BY115" s="1011"/>
      <c r="BZ115" s="1011"/>
      <c r="CA115" s="1011" t="s">
        <v>438</v>
      </c>
      <c r="CB115" s="1011"/>
      <c r="CC115" s="1011"/>
      <c r="CD115" s="1011"/>
      <c r="CE115" s="1011"/>
      <c r="CF115" s="1005" t="s">
        <v>400</v>
      </c>
      <c r="CG115" s="1006"/>
      <c r="CH115" s="1006"/>
      <c r="CI115" s="1006"/>
      <c r="CJ115" s="1006"/>
      <c r="CK115" s="1036"/>
      <c r="CL115" s="1037"/>
      <c r="CM115" s="1040" t="s">
        <v>454</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400</v>
      </c>
      <c r="DH115" s="1050"/>
      <c r="DI115" s="1050"/>
      <c r="DJ115" s="1050"/>
      <c r="DK115" s="1051"/>
      <c r="DL115" s="1052" t="s">
        <v>385</v>
      </c>
      <c r="DM115" s="1050"/>
      <c r="DN115" s="1050"/>
      <c r="DO115" s="1050"/>
      <c r="DP115" s="1051"/>
      <c r="DQ115" s="1052" t="s">
        <v>406</v>
      </c>
      <c r="DR115" s="1050"/>
      <c r="DS115" s="1050"/>
      <c r="DT115" s="1050"/>
      <c r="DU115" s="1051"/>
      <c r="DV115" s="1053" t="s">
        <v>438</v>
      </c>
      <c r="DW115" s="1054"/>
      <c r="DX115" s="1054"/>
      <c r="DY115" s="1054"/>
      <c r="DZ115" s="1055"/>
    </row>
    <row r="116" spans="1:130" s="246" customFormat="1" ht="26.25" customHeight="1" x14ac:dyDescent="0.15">
      <c r="A116" s="1047"/>
      <c r="B116" s="1048"/>
      <c r="C116" s="1056" t="s">
        <v>455</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v>81</v>
      </c>
      <c r="AB116" s="1050"/>
      <c r="AC116" s="1050"/>
      <c r="AD116" s="1050"/>
      <c r="AE116" s="1051"/>
      <c r="AF116" s="1052">
        <v>117</v>
      </c>
      <c r="AG116" s="1050"/>
      <c r="AH116" s="1050"/>
      <c r="AI116" s="1050"/>
      <c r="AJ116" s="1051"/>
      <c r="AK116" s="1052" t="s">
        <v>385</v>
      </c>
      <c r="AL116" s="1050"/>
      <c r="AM116" s="1050"/>
      <c r="AN116" s="1050"/>
      <c r="AO116" s="1051"/>
      <c r="AP116" s="1053" t="s">
        <v>385</v>
      </c>
      <c r="AQ116" s="1054"/>
      <c r="AR116" s="1054"/>
      <c r="AS116" s="1054"/>
      <c r="AT116" s="1055"/>
      <c r="AU116" s="991"/>
      <c r="AV116" s="992"/>
      <c r="AW116" s="992"/>
      <c r="AX116" s="992"/>
      <c r="AY116" s="992"/>
      <c r="AZ116" s="1058" t="s">
        <v>456</v>
      </c>
      <c r="BA116" s="1059"/>
      <c r="BB116" s="1059"/>
      <c r="BC116" s="1059"/>
      <c r="BD116" s="1059"/>
      <c r="BE116" s="1059"/>
      <c r="BF116" s="1059"/>
      <c r="BG116" s="1059"/>
      <c r="BH116" s="1059"/>
      <c r="BI116" s="1059"/>
      <c r="BJ116" s="1059"/>
      <c r="BK116" s="1059"/>
      <c r="BL116" s="1059"/>
      <c r="BM116" s="1059"/>
      <c r="BN116" s="1059"/>
      <c r="BO116" s="1059"/>
      <c r="BP116" s="1060"/>
      <c r="BQ116" s="1010" t="s">
        <v>400</v>
      </c>
      <c r="BR116" s="1011"/>
      <c r="BS116" s="1011"/>
      <c r="BT116" s="1011"/>
      <c r="BU116" s="1011"/>
      <c r="BV116" s="1011" t="s">
        <v>385</v>
      </c>
      <c r="BW116" s="1011"/>
      <c r="BX116" s="1011"/>
      <c r="BY116" s="1011"/>
      <c r="BZ116" s="1011"/>
      <c r="CA116" s="1011" t="s">
        <v>438</v>
      </c>
      <c r="CB116" s="1011"/>
      <c r="CC116" s="1011"/>
      <c r="CD116" s="1011"/>
      <c r="CE116" s="1011"/>
      <c r="CF116" s="1005" t="s">
        <v>438</v>
      </c>
      <c r="CG116" s="1006"/>
      <c r="CH116" s="1006"/>
      <c r="CI116" s="1006"/>
      <c r="CJ116" s="1006"/>
      <c r="CK116" s="1036"/>
      <c r="CL116" s="1037"/>
      <c r="CM116" s="1007" t="s">
        <v>457</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403</v>
      </c>
      <c r="DH116" s="1050"/>
      <c r="DI116" s="1050"/>
      <c r="DJ116" s="1050"/>
      <c r="DK116" s="1051"/>
      <c r="DL116" s="1052" t="s">
        <v>400</v>
      </c>
      <c r="DM116" s="1050"/>
      <c r="DN116" s="1050"/>
      <c r="DO116" s="1050"/>
      <c r="DP116" s="1051"/>
      <c r="DQ116" s="1052" t="s">
        <v>400</v>
      </c>
      <c r="DR116" s="1050"/>
      <c r="DS116" s="1050"/>
      <c r="DT116" s="1050"/>
      <c r="DU116" s="1051"/>
      <c r="DV116" s="1053" t="s">
        <v>385</v>
      </c>
      <c r="DW116" s="1054"/>
      <c r="DX116" s="1054"/>
      <c r="DY116" s="1054"/>
      <c r="DZ116" s="1055"/>
    </row>
    <row r="117" spans="1:130" s="246" customFormat="1" ht="26.25" customHeight="1" x14ac:dyDescent="0.15">
      <c r="A117" s="995" t="s">
        <v>184</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458</v>
      </c>
      <c r="Z117" s="977"/>
      <c r="AA117" s="1067">
        <v>479195</v>
      </c>
      <c r="AB117" s="1068"/>
      <c r="AC117" s="1068"/>
      <c r="AD117" s="1068"/>
      <c r="AE117" s="1069"/>
      <c r="AF117" s="1070">
        <v>478947</v>
      </c>
      <c r="AG117" s="1068"/>
      <c r="AH117" s="1068"/>
      <c r="AI117" s="1068"/>
      <c r="AJ117" s="1069"/>
      <c r="AK117" s="1070">
        <v>479488</v>
      </c>
      <c r="AL117" s="1068"/>
      <c r="AM117" s="1068"/>
      <c r="AN117" s="1068"/>
      <c r="AO117" s="1069"/>
      <c r="AP117" s="1071"/>
      <c r="AQ117" s="1072"/>
      <c r="AR117" s="1072"/>
      <c r="AS117" s="1072"/>
      <c r="AT117" s="1073"/>
      <c r="AU117" s="991"/>
      <c r="AV117" s="992"/>
      <c r="AW117" s="992"/>
      <c r="AX117" s="992"/>
      <c r="AY117" s="992"/>
      <c r="AZ117" s="1058" t="s">
        <v>459</v>
      </c>
      <c r="BA117" s="1059"/>
      <c r="BB117" s="1059"/>
      <c r="BC117" s="1059"/>
      <c r="BD117" s="1059"/>
      <c r="BE117" s="1059"/>
      <c r="BF117" s="1059"/>
      <c r="BG117" s="1059"/>
      <c r="BH117" s="1059"/>
      <c r="BI117" s="1059"/>
      <c r="BJ117" s="1059"/>
      <c r="BK117" s="1059"/>
      <c r="BL117" s="1059"/>
      <c r="BM117" s="1059"/>
      <c r="BN117" s="1059"/>
      <c r="BO117" s="1059"/>
      <c r="BP117" s="1060"/>
      <c r="BQ117" s="1010" t="s">
        <v>438</v>
      </c>
      <c r="BR117" s="1011"/>
      <c r="BS117" s="1011"/>
      <c r="BT117" s="1011"/>
      <c r="BU117" s="1011"/>
      <c r="BV117" s="1011" t="s">
        <v>438</v>
      </c>
      <c r="BW117" s="1011"/>
      <c r="BX117" s="1011"/>
      <c r="BY117" s="1011"/>
      <c r="BZ117" s="1011"/>
      <c r="CA117" s="1011" t="s">
        <v>406</v>
      </c>
      <c r="CB117" s="1011"/>
      <c r="CC117" s="1011"/>
      <c r="CD117" s="1011"/>
      <c r="CE117" s="1011"/>
      <c r="CF117" s="1005" t="s">
        <v>406</v>
      </c>
      <c r="CG117" s="1006"/>
      <c r="CH117" s="1006"/>
      <c r="CI117" s="1006"/>
      <c r="CJ117" s="1006"/>
      <c r="CK117" s="1036"/>
      <c r="CL117" s="1037"/>
      <c r="CM117" s="1007" t="s">
        <v>460</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406</v>
      </c>
      <c r="DH117" s="1050"/>
      <c r="DI117" s="1050"/>
      <c r="DJ117" s="1050"/>
      <c r="DK117" s="1051"/>
      <c r="DL117" s="1052" t="s">
        <v>438</v>
      </c>
      <c r="DM117" s="1050"/>
      <c r="DN117" s="1050"/>
      <c r="DO117" s="1050"/>
      <c r="DP117" s="1051"/>
      <c r="DQ117" s="1052" t="s">
        <v>406</v>
      </c>
      <c r="DR117" s="1050"/>
      <c r="DS117" s="1050"/>
      <c r="DT117" s="1050"/>
      <c r="DU117" s="1051"/>
      <c r="DV117" s="1053" t="s">
        <v>406</v>
      </c>
      <c r="DW117" s="1054"/>
      <c r="DX117" s="1054"/>
      <c r="DY117" s="1054"/>
      <c r="DZ117" s="1055"/>
    </row>
    <row r="118" spans="1:130" s="246" customFormat="1" ht="26.25" customHeight="1" x14ac:dyDescent="0.15">
      <c r="A118" s="995" t="s">
        <v>433</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431</v>
      </c>
      <c r="AB118" s="976"/>
      <c r="AC118" s="976"/>
      <c r="AD118" s="976"/>
      <c r="AE118" s="977"/>
      <c r="AF118" s="975" t="s">
        <v>301</v>
      </c>
      <c r="AG118" s="976"/>
      <c r="AH118" s="976"/>
      <c r="AI118" s="976"/>
      <c r="AJ118" s="977"/>
      <c r="AK118" s="975" t="s">
        <v>300</v>
      </c>
      <c r="AL118" s="976"/>
      <c r="AM118" s="976"/>
      <c r="AN118" s="976"/>
      <c r="AO118" s="977"/>
      <c r="AP118" s="1062" t="s">
        <v>432</v>
      </c>
      <c r="AQ118" s="1063"/>
      <c r="AR118" s="1063"/>
      <c r="AS118" s="1063"/>
      <c r="AT118" s="1064"/>
      <c r="AU118" s="991"/>
      <c r="AV118" s="992"/>
      <c r="AW118" s="992"/>
      <c r="AX118" s="992"/>
      <c r="AY118" s="992"/>
      <c r="AZ118" s="1065" t="s">
        <v>461</v>
      </c>
      <c r="BA118" s="1056"/>
      <c r="BB118" s="1056"/>
      <c r="BC118" s="1056"/>
      <c r="BD118" s="1056"/>
      <c r="BE118" s="1056"/>
      <c r="BF118" s="1056"/>
      <c r="BG118" s="1056"/>
      <c r="BH118" s="1056"/>
      <c r="BI118" s="1056"/>
      <c r="BJ118" s="1056"/>
      <c r="BK118" s="1056"/>
      <c r="BL118" s="1056"/>
      <c r="BM118" s="1056"/>
      <c r="BN118" s="1056"/>
      <c r="BO118" s="1056"/>
      <c r="BP118" s="1057"/>
      <c r="BQ118" s="1088" t="s">
        <v>438</v>
      </c>
      <c r="BR118" s="1089"/>
      <c r="BS118" s="1089"/>
      <c r="BT118" s="1089"/>
      <c r="BU118" s="1089"/>
      <c r="BV118" s="1089" t="s">
        <v>438</v>
      </c>
      <c r="BW118" s="1089"/>
      <c r="BX118" s="1089"/>
      <c r="BY118" s="1089"/>
      <c r="BZ118" s="1089"/>
      <c r="CA118" s="1089" t="s">
        <v>438</v>
      </c>
      <c r="CB118" s="1089"/>
      <c r="CC118" s="1089"/>
      <c r="CD118" s="1089"/>
      <c r="CE118" s="1089"/>
      <c r="CF118" s="1005" t="s">
        <v>438</v>
      </c>
      <c r="CG118" s="1006"/>
      <c r="CH118" s="1006"/>
      <c r="CI118" s="1006"/>
      <c r="CJ118" s="1006"/>
      <c r="CK118" s="1036"/>
      <c r="CL118" s="1037"/>
      <c r="CM118" s="1007" t="s">
        <v>462</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438</v>
      </c>
      <c r="DH118" s="1050"/>
      <c r="DI118" s="1050"/>
      <c r="DJ118" s="1050"/>
      <c r="DK118" s="1051"/>
      <c r="DL118" s="1052" t="s">
        <v>438</v>
      </c>
      <c r="DM118" s="1050"/>
      <c r="DN118" s="1050"/>
      <c r="DO118" s="1050"/>
      <c r="DP118" s="1051"/>
      <c r="DQ118" s="1052" t="s">
        <v>438</v>
      </c>
      <c r="DR118" s="1050"/>
      <c r="DS118" s="1050"/>
      <c r="DT118" s="1050"/>
      <c r="DU118" s="1051"/>
      <c r="DV118" s="1053" t="s">
        <v>438</v>
      </c>
      <c r="DW118" s="1054"/>
      <c r="DX118" s="1054"/>
      <c r="DY118" s="1054"/>
      <c r="DZ118" s="1055"/>
    </row>
    <row r="119" spans="1:130" s="246" customFormat="1" ht="26.25" customHeight="1" x14ac:dyDescent="0.15">
      <c r="A119" s="1149" t="s">
        <v>436</v>
      </c>
      <c r="B119" s="1035"/>
      <c r="C119" s="1014" t="s">
        <v>437</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438</v>
      </c>
      <c r="AB119" s="983"/>
      <c r="AC119" s="983"/>
      <c r="AD119" s="983"/>
      <c r="AE119" s="984"/>
      <c r="AF119" s="985" t="s">
        <v>438</v>
      </c>
      <c r="AG119" s="983"/>
      <c r="AH119" s="983"/>
      <c r="AI119" s="983"/>
      <c r="AJ119" s="984"/>
      <c r="AK119" s="985" t="s">
        <v>438</v>
      </c>
      <c r="AL119" s="983"/>
      <c r="AM119" s="983"/>
      <c r="AN119" s="983"/>
      <c r="AO119" s="984"/>
      <c r="AP119" s="986" t="s">
        <v>438</v>
      </c>
      <c r="AQ119" s="987"/>
      <c r="AR119" s="987"/>
      <c r="AS119" s="987"/>
      <c r="AT119" s="988"/>
      <c r="AU119" s="993"/>
      <c r="AV119" s="994"/>
      <c r="AW119" s="994"/>
      <c r="AX119" s="994"/>
      <c r="AY119" s="994"/>
      <c r="AZ119" s="277" t="s">
        <v>184</v>
      </c>
      <c r="BA119" s="277"/>
      <c r="BB119" s="277"/>
      <c r="BC119" s="277"/>
      <c r="BD119" s="277"/>
      <c r="BE119" s="277"/>
      <c r="BF119" s="277"/>
      <c r="BG119" s="277"/>
      <c r="BH119" s="277"/>
      <c r="BI119" s="277"/>
      <c r="BJ119" s="277"/>
      <c r="BK119" s="277"/>
      <c r="BL119" s="277"/>
      <c r="BM119" s="277"/>
      <c r="BN119" s="277"/>
      <c r="BO119" s="1066" t="s">
        <v>463</v>
      </c>
      <c r="BP119" s="1097"/>
      <c r="BQ119" s="1088">
        <v>5241639</v>
      </c>
      <c r="BR119" s="1089"/>
      <c r="BS119" s="1089"/>
      <c r="BT119" s="1089"/>
      <c r="BU119" s="1089"/>
      <c r="BV119" s="1089">
        <v>5375760</v>
      </c>
      <c r="BW119" s="1089"/>
      <c r="BX119" s="1089"/>
      <c r="BY119" s="1089"/>
      <c r="BZ119" s="1089"/>
      <c r="CA119" s="1089">
        <v>5700698</v>
      </c>
      <c r="CB119" s="1089"/>
      <c r="CC119" s="1089"/>
      <c r="CD119" s="1089"/>
      <c r="CE119" s="1089"/>
      <c r="CF119" s="1090"/>
      <c r="CG119" s="1091"/>
      <c r="CH119" s="1091"/>
      <c r="CI119" s="1091"/>
      <c r="CJ119" s="1092"/>
      <c r="CK119" s="1038"/>
      <c r="CL119" s="1039"/>
      <c r="CM119" s="1093" t="s">
        <v>464</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403</v>
      </c>
      <c r="DH119" s="1075"/>
      <c r="DI119" s="1075"/>
      <c r="DJ119" s="1075"/>
      <c r="DK119" s="1076"/>
      <c r="DL119" s="1074" t="s">
        <v>465</v>
      </c>
      <c r="DM119" s="1075"/>
      <c r="DN119" s="1075"/>
      <c r="DO119" s="1075"/>
      <c r="DP119" s="1076"/>
      <c r="DQ119" s="1074" t="s">
        <v>403</v>
      </c>
      <c r="DR119" s="1075"/>
      <c r="DS119" s="1075"/>
      <c r="DT119" s="1075"/>
      <c r="DU119" s="1076"/>
      <c r="DV119" s="1077" t="s">
        <v>403</v>
      </c>
      <c r="DW119" s="1078"/>
      <c r="DX119" s="1078"/>
      <c r="DY119" s="1078"/>
      <c r="DZ119" s="1079"/>
    </row>
    <row r="120" spans="1:130" s="246" customFormat="1" ht="26.25" customHeight="1" x14ac:dyDescent="0.15">
      <c r="A120" s="1150"/>
      <c r="B120" s="1037"/>
      <c r="C120" s="1007" t="s">
        <v>441</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466</v>
      </c>
      <c r="AB120" s="1050"/>
      <c r="AC120" s="1050"/>
      <c r="AD120" s="1050"/>
      <c r="AE120" s="1051"/>
      <c r="AF120" s="1052" t="s">
        <v>403</v>
      </c>
      <c r="AG120" s="1050"/>
      <c r="AH120" s="1050"/>
      <c r="AI120" s="1050"/>
      <c r="AJ120" s="1051"/>
      <c r="AK120" s="1052" t="s">
        <v>403</v>
      </c>
      <c r="AL120" s="1050"/>
      <c r="AM120" s="1050"/>
      <c r="AN120" s="1050"/>
      <c r="AO120" s="1051"/>
      <c r="AP120" s="1053" t="s">
        <v>403</v>
      </c>
      <c r="AQ120" s="1054"/>
      <c r="AR120" s="1054"/>
      <c r="AS120" s="1054"/>
      <c r="AT120" s="1055"/>
      <c r="AU120" s="1080" t="s">
        <v>467</v>
      </c>
      <c r="AV120" s="1081"/>
      <c r="AW120" s="1081"/>
      <c r="AX120" s="1081"/>
      <c r="AY120" s="1082"/>
      <c r="AZ120" s="1031" t="s">
        <v>468</v>
      </c>
      <c r="BA120" s="980"/>
      <c r="BB120" s="980"/>
      <c r="BC120" s="980"/>
      <c r="BD120" s="980"/>
      <c r="BE120" s="980"/>
      <c r="BF120" s="980"/>
      <c r="BG120" s="980"/>
      <c r="BH120" s="980"/>
      <c r="BI120" s="980"/>
      <c r="BJ120" s="980"/>
      <c r="BK120" s="980"/>
      <c r="BL120" s="980"/>
      <c r="BM120" s="980"/>
      <c r="BN120" s="980"/>
      <c r="BO120" s="980"/>
      <c r="BP120" s="981"/>
      <c r="BQ120" s="1017">
        <v>2073434</v>
      </c>
      <c r="BR120" s="1018"/>
      <c r="BS120" s="1018"/>
      <c r="BT120" s="1018"/>
      <c r="BU120" s="1018"/>
      <c r="BV120" s="1018">
        <v>2064111</v>
      </c>
      <c r="BW120" s="1018"/>
      <c r="BX120" s="1018"/>
      <c r="BY120" s="1018"/>
      <c r="BZ120" s="1018"/>
      <c r="CA120" s="1018">
        <v>2111259</v>
      </c>
      <c r="CB120" s="1018"/>
      <c r="CC120" s="1018"/>
      <c r="CD120" s="1018"/>
      <c r="CE120" s="1018"/>
      <c r="CF120" s="1032">
        <v>118.9</v>
      </c>
      <c r="CG120" s="1033"/>
      <c r="CH120" s="1033"/>
      <c r="CI120" s="1033"/>
      <c r="CJ120" s="1033"/>
      <c r="CK120" s="1098" t="s">
        <v>469</v>
      </c>
      <c r="CL120" s="1099"/>
      <c r="CM120" s="1099"/>
      <c r="CN120" s="1099"/>
      <c r="CO120" s="1100"/>
      <c r="CP120" s="1106" t="s">
        <v>470</v>
      </c>
      <c r="CQ120" s="1107"/>
      <c r="CR120" s="1107"/>
      <c r="CS120" s="1107"/>
      <c r="CT120" s="1107"/>
      <c r="CU120" s="1107"/>
      <c r="CV120" s="1107"/>
      <c r="CW120" s="1107"/>
      <c r="CX120" s="1107"/>
      <c r="CY120" s="1107"/>
      <c r="CZ120" s="1107"/>
      <c r="DA120" s="1107"/>
      <c r="DB120" s="1107"/>
      <c r="DC120" s="1107"/>
      <c r="DD120" s="1107"/>
      <c r="DE120" s="1107"/>
      <c r="DF120" s="1108"/>
      <c r="DG120" s="1017">
        <v>753738</v>
      </c>
      <c r="DH120" s="1018"/>
      <c r="DI120" s="1018"/>
      <c r="DJ120" s="1018"/>
      <c r="DK120" s="1018"/>
      <c r="DL120" s="1018">
        <v>688138</v>
      </c>
      <c r="DM120" s="1018"/>
      <c r="DN120" s="1018"/>
      <c r="DO120" s="1018"/>
      <c r="DP120" s="1018"/>
      <c r="DQ120" s="1018">
        <v>703956</v>
      </c>
      <c r="DR120" s="1018"/>
      <c r="DS120" s="1018"/>
      <c r="DT120" s="1018"/>
      <c r="DU120" s="1018"/>
      <c r="DV120" s="1019">
        <v>39.700000000000003</v>
      </c>
      <c r="DW120" s="1019"/>
      <c r="DX120" s="1019"/>
      <c r="DY120" s="1019"/>
      <c r="DZ120" s="1020"/>
    </row>
    <row r="121" spans="1:130" s="246" customFormat="1" ht="26.25" customHeight="1" x14ac:dyDescent="0.15">
      <c r="A121" s="1150"/>
      <c r="B121" s="1037"/>
      <c r="C121" s="1058" t="s">
        <v>471</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472</v>
      </c>
      <c r="AB121" s="1050"/>
      <c r="AC121" s="1050"/>
      <c r="AD121" s="1050"/>
      <c r="AE121" s="1051"/>
      <c r="AF121" s="1052" t="s">
        <v>403</v>
      </c>
      <c r="AG121" s="1050"/>
      <c r="AH121" s="1050"/>
      <c r="AI121" s="1050"/>
      <c r="AJ121" s="1051"/>
      <c r="AK121" s="1052" t="s">
        <v>385</v>
      </c>
      <c r="AL121" s="1050"/>
      <c r="AM121" s="1050"/>
      <c r="AN121" s="1050"/>
      <c r="AO121" s="1051"/>
      <c r="AP121" s="1053" t="s">
        <v>385</v>
      </c>
      <c r="AQ121" s="1054"/>
      <c r="AR121" s="1054"/>
      <c r="AS121" s="1054"/>
      <c r="AT121" s="1055"/>
      <c r="AU121" s="1083"/>
      <c r="AV121" s="1084"/>
      <c r="AW121" s="1084"/>
      <c r="AX121" s="1084"/>
      <c r="AY121" s="1085"/>
      <c r="AZ121" s="1040" t="s">
        <v>473</v>
      </c>
      <c r="BA121" s="1041"/>
      <c r="BB121" s="1041"/>
      <c r="BC121" s="1041"/>
      <c r="BD121" s="1041"/>
      <c r="BE121" s="1041"/>
      <c r="BF121" s="1041"/>
      <c r="BG121" s="1041"/>
      <c r="BH121" s="1041"/>
      <c r="BI121" s="1041"/>
      <c r="BJ121" s="1041"/>
      <c r="BK121" s="1041"/>
      <c r="BL121" s="1041"/>
      <c r="BM121" s="1041"/>
      <c r="BN121" s="1041"/>
      <c r="BO121" s="1041"/>
      <c r="BP121" s="1042"/>
      <c r="BQ121" s="1010">
        <v>34304</v>
      </c>
      <c r="BR121" s="1011"/>
      <c r="BS121" s="1011"/>
      <c r="BT121" s="1011"/>
      <c r="BU121" s="1011"/>
      <c r="BV121" s="1011">
        <v>18693</v>
      </c>
      <c r="BW121" s="1011"/>
      <c r="BX121" s="1011"/>
      <c r="BY121" s="1011"/>
      <c r="BZ121" s="1011"/>
      <c r="CA121" s="1011" t="s">
        <v>403</v>
      </c>
      <c r="CB121" s="1011"/>
      <c r="CC121" s="1011"/>
      <c r="CD121" s="1011"/>
      <c r="CE121" s="1011"/>
      <c r="CF121" s="1005" t="s">
        <v>474</v>
      </c>
      <c r="CG121" s="1006"/>
      <c r="CH121" s="1006"/>
      <c r="CI121" s="1006"/>
      <c r="CJ121" s="1006"/>
      <c r="CK121" s="1101"/>
      <c r="CL121" s="1102"/>
      <c r="CM121" s="1102"/>
      <c r="CN121" s="1102"/>
      <c r="CO121" s="1103"/>
      <c r="CP121" s="1111" t="s">
        <v>475</v>
      </c>
      <c r="CQ121" s="1112"/>
      <c r="CR121" s="1112"/>
      <c r="CS121" s="1112"/>
      <c r="CT121" s="1112"/>
      <c r="CU121" s="1112"/>
      <c r="CV121" s="1112"/>
      <c r="CW121" s="1112"/>
      <c r="CX121" s="1112"/>
      <c r="CY121" s="1112"/>
      <c r="CZ121" s="1112"/>
      <c r="DA121" s="1112"/>
      <c r="DB121" s="1112"/>
      <c r="DC121" s="1112"/>
      <c r="DD121" s="1112"/>
      <c r="DE121" s="1112"/>
      <c r="DF121" s="1113"/>
      <c r="DG121" s="1010">
        <v>565267</v>
      </c>
      <c r="DH121" s="1011"/>
      <c r="DI121" s="1011"/>
      <c r="DJ121" s="1011"/>
      <c r="DK121" s="1011"/>
      <c r="DL121" s="1011">
        <v>509001</v>
      </c>
      <c r="DM121" s="1011"/>
      <c r="DN121" s="1011"/>
      <c r="DO121" s="1011"/>
      <c r="DP121" s="1011"/>
      <c r="DQ121" s="1011">
        <v>478244</v>
      </c>
      <c r="DR121" s="1011"/>
      <c r="DS121" s="1011"/>
      <c r="DT121" s="1011"/>
      <c r="DU121" s="1011"/>
      <c r="DV121" s="1012">
        <v>26.9</v>
      </c>
      <c r="DW121" s="1012"/>
      <c r="DX121" s="1012"/>
      <c r="DY121" s="1012"/>
      <c r="DZ121" s="1013"/>
    </row>
    <row r="122" spans="1:130" s="246" customFormat="1" ht="26.25" customHeight="1" x14ac:dyDescent="0.15">
      <c r="A122" s="1150"/>
      <c r="B122" s="1037"/>
      <c r="C122" s="1007" t="s">
        <v>451</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403</v>
      </c>
      <c r="AB122" s="1050"/>
      <c r="AC122" s="1050"/>
      <c r="AD122" s="1050"/>
      <c r="AE122" s="1051"/>
      <c r="AF122" s="1052" t="s">
        <v>403</v>
      </c>
      <c r="AG122" s="1050"/>
      <c r="AH122" s="1050"/>
      <c r="AI122" s="1050"/>
      <c r="AJ122" s="1051"/>
      <c r="AK122" s="1052" t="s">
        <v>385</v>
      </c>
      <c r="AL122" s="1050"/>
      <c r="AM122" s="1050"/>
      <c r="AN122" s="1050"/>
      <c r="AO122" s="1051"/>
      <c r="AP122" s="1053" t="s">
        <v>385</v>
      </c>
      <c r="AQ122" s="1054"/>
      <c r="AR122" s="1054"/>
      <c r="AS122" s="1054"/>
      <c r="AT122" s="1055"/>
      <c r="AU122" s="1083"/>
      <c r="AV122" s="1084"/>
      <c r="AW122" s="1084"/>
      <c r="AX122" s="1084"/>
      <c r="AY122" s="1085"/>
      <c r="AZ122" s="1065" t="s">
        <v>476</v>
      </c>
      <c r="BA122" s="1056"/>
      <c r="BB122" s="1056"/>
      <c r="BC122" s="1056"/>
      <c r="BD122" s="1056"/>
      <c r="BE122" s="1056"/>
      <c r="BF122" s="1056"/>
      <c r="BG122" s="1056"/>
      <c r="BH122" s="1056"/>
      <c r="BI122" s="1056"/>
      <c r="BJ122" s="1056"/>
      <c r="BK122" s="1056"/>
      <c r="BL122" s="1056"/>
      <c r="BM122" s="1056"/>
      <c r="BN122" s="1056"/>
      <c r="BO122" s="1056"/>
      <c r="BP122" s="1057"/>
      <c r="BQ122" s="1088">
        <v>3334390</v>
      </c>
      <c r="BR122" s="1089"/>
      <c r="BS122" s="1089"/>
      <c r="BT122" s="1089"/>
      <c r="BU122" s="1089"/>
      <c r="BV122" s="1089">
        <v>3360907</v>
      </c>
      <c r="BW122" s="1089"/>
      <c r="BX122" s="1089"/>
      <c r="BY122" s="1089"/>
      <c r="BZ122" s="1089"/>
      <c r="CA122" s="1089">
        <v>3584185</v>
      </c>
      <c r="CB122" s="1089"/>
      <c r="CC122" s="1089"/>
      <c r="CD122" s="1089"/>
      <c r="CE122" s="1089"/>
      <c r="CF122" s="1109">
        <v>201.9</v>
      </c>
      <c r="CG122" s="1110"/>
      <c r="CH122" s="1110"/>
      <c r="CI122" s="1110"/>
      <c r="CJ122" s="1110"/>
      <c r="CK122" s="1101"/>
      <c r="CL122" s="1102"/>
      <c r="CM122" s="1102"/>
      <c r="CN122" s="1102"/>
      <c r="CO122" s="1103"/>
      <c r="CP122" s="1111" t="s">
        <v>477</v>
      </c>
      <c r="CQ122" s="1112"/>
      <c r="CR122" s="1112"/>
      <c r="CS122" s="1112"/>
      <c r="CT122" s="1112"/>
      <c r="CU122" s="1112"/>
      <c r="CV122" s="1112"/>
      <c r="CW122" s="1112"/>
      <c r="CX122" s="1112"/>
      <c r="CY122" s="1112"/>
      <c r="CZ122" s="1112"/>
      <c r="DA122" s="1112"/>
      <c r="DB122" s="1112"/>
      <c r="DC122" s="1112"/>
      <c r="DD122" s="1112"/>
      <c r="DE122" s="1112"/>
      <c r="DF122" s="1113"/>
      <c r="DG122" s="1010">
        <v>240419</v>
      </c>
      <c r="DH122" s="1011"/>
      <c r="DI122" s="1011"/>
      <c r="DJ122" s="1011"/>
      <c r="DK122" s="1011"/>
      <c r="DL122" s="1011">
        <v>297114</v>
      </c>
      <c r="DM122" s="1011"/>
      <c r="DN122" s="1011"/>
      <c r="DO122" s="1011"/>
      <c r="DP122" s="1011"/>
      <c r="DQ122" s="1011">
        <v>349919</v>
      </c>
      <c r="DR122" s="1011"/>
      <c r="DS122" s="1011"/>
      <c r="DT122" s="1011"/>
      <c r="DU122" s="1011"/>
      <c r="DV122" s="1012">
        <v>19.7</v>
      </c>
      <c r="DW122" s="1012"/>
      <c r="DX122" s="1012"/>
      <c r="DY122" s="1012"/>
      <c r="DZ122" s="1013"/>
    </row>
    <row r="123" spans="1:130" s="246" customFormat="1" ht="26.25" customHeight="1" x14ac:dyDescent="0.15">
      <c r="A123" s="1150"/>
      <c r="B123" s="1037"/>
      <c r="C123" s="1007" t="s">
        <v>457</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403</v>
      </c>
      <c r="AB123" s="1050"/>
      <c r="AC123" s="1050"/>
      <c r="AD123" s="1050"/>
      <c r="AE123" s="1051"/>
      <c r="AF123" s="1052" t="s">
        <v>466</v>
      </c>
      <c r="AG123" s="1050"/>
      <c r="AH123" s="1050"/>
      <c r="AI123" s="1050"/>
      <c r="AJ123" s="1051"/>
      <c r="AK123" s="1052" t="s">
        <v>465</v>
      </c>
      <c r="AL123" s="1050"/>
      <c r="AM123" s="1050"/>
      <c r="AN123" s="1050"/>
      <c r="AO123" s="1051"/>
      <c r="AP123" s="1053" t="s">
        <v>472</v>
      </c>
      <c r="AQ123" s="1054"/>
      <c r="AR123" s="1054"/>
      <c r="AS123" s="1054"/>
      <c r="AT123" s="1055"/>
      <c r="AU123" s="1086"/>
      <c r="AV123" s="1087"/>
      <c r="AW123" s="1087"/>
      <c r="AX123" s="1087"/>
      <c r="AY123" s="1087"/>
      <c r="AZ123" s="277" t="s">
        <v>184</v>
      </c>
      <c r="BA123" s="277"/>
      <c r="BB123" s="277"/>
      <c r="BC123" s="277"/>
      <c r="BD123" s="277"/>
      <c r="BE123" s="277"/>
      <c r="BF123" s="277"/>
      <c r="BG123" s="277"/>
      <c r="BH123" s="277"/>
      <c r="BI123" s="277"/>
      <c r="BJ123" s="277"/>
      <c r="BK123" s="277"/>
      <c r="BL123" s="277"/>
      <c r="BM123" s="277"/>
      <c r="BN123" s="277"/>
      <c r="BO123" s="1066" t="s">
        <v>478</v>
      </c>
      <c r="BP123" s="1097"/>
      <c r="BQ123" s="1156">
        <v>5442128</v>
      </c>
      <c r="BR123" s="1157"/>
      <c r="BS123" s="1157"/>
      <c r="BT123" s="1157"/>
      <c r="BU123" s="1157"/>
      <c r="BV123" s="1157">
        <v>5443711</v>
      </c>
      <c r="BW123" s="1157"/>
      <c r="BX123" s="1157"/>
      <c r="BY123" s="1157"/>
      <c r="BZ123" s="1157"/>
      <c r="CA123" s="1157">
        <v>5695444</v>
      </c>
      <c r="CB123" s="1157"/>
      <c r="CC123" s="1157"/>
      <c r="CD123" s="1157"/>
      <c r="CE123" s="1157"/>
      <c r="CF123" s="1090"/>
      <c r="CG123" s="1091"/>
      <c r="CH123" s="1091"/>
      <c r="CI123" s="1091"/>
      <c r="CJ123" s="1092"/>
      <c r="CK123" s="1101"/>
      <c r="CL123" s="1102"/>
      <c r="CM123" s="1102"/>
      <c r="CN123" s="1102"/>
      <c r="CO123" s="1103"/>
      <c r="CP123" s="1111" t="s">
        <v>397</v>
      </c>
      <c r="CQ123" s="1112"/>
      <c r="CR123" s="1112"/>
      <c r="CS123" s="1112"/>
      <c r="CT123" s="1112"/>
      <c r="CU123" s="1112"/>
      <c r="CV123" s="1112"/>
      <c r="CW123" s="1112"/>
      <c r="CX123" s="1112"/>
      <c r="CY123" s="1112"/>
      <c r="CZ123" s="1112"/>
      <c r="DA123" s="1112"/>
      <c r="DB123" s="1112"/>
      <c r="DC123" s="1112"/>
      <c r="DD123" s="1112"/>
      <c r="DE123" s="1112"/>
      <c r="DF123" s="1113"/>
      <c r="DG123" s="1049" t="s">
        <v>385</v>
      </c>
      <c r="DH123" s="1050"/>
      <c r="DI123" s="1050"/>
      <c r="DJ123" s="1050"/>
      <c r="DK123" s="1051"/>
      <c r="DL123" s="1052" t="s">
        <v>400</v>
      </c>
      <c r="DM123" s="1050"/>
      <c r="DN123" s="1050"/>
      <c r="DO123" s="1050"/>
      <c r="DP123" s="1051"/>
      <c r="DQ123" s="1052" t="s">
        <v>403</v>
      </c>
      <c r="DR123" s="1050"/>
      <c r="DS123" s="1050"/>
      <c r="DT123" s="1050"/>
      <c r="DU123" s="1051"/>
      <c r="DV123" s="1053" t="s">
        <v>466</v>
      </c>
      <c r="DW123" s="1054"/>
      <c r="DX123" s="1054"/>
      <c r="DY123" s="1054"/>
      <c r="DZ123" s="1055"/>
    </row>
    <row r="124" spans="1:130" s="246" customFormat="1" ht="26.25" customHeight="1" thickBot="1" x14ac:dyDescent="0.2">
      <c r="A124" s="1150"/>
      <c r="B124" s="1037"/>
      <c r="C124" s="1007" t="s">
        <v>460</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474</v>
      </c>
      <c r="AB124" s="1050"/>
      <c r="AC124" s="1050"/>
      <c r="AD124" s="1050"/>
      <c r="AE124" s="1051"/>
      <c r="AF124" s="1052" t="s">
        <v>385</v>
      </c>
      <c r="AG124" s="1050"/>
      <c r="AH124" s="1050"/>
      <c r="AI124" s="1050"/>
      <c r="AJ124" s="1051"/>
      <c r="AK124" s="1052" t="s">
        <v>403</v>
      </c>
      <c r="AL124" s="1050"/>
      <c r="AM124" s="1050"/>
      <c r="AN124" s="1050"/>
      <c r="AO124" s="1051"/>
      <c r="AP124" s="1053" t="s">
        <v>385</v>
      </c>
      <c r="AQ124" s="1054"/>
      <c r="AR124" s="1054"/>
      <c r="AS124" s="1054"/>
      <c r="AT124" s="1055"/>
      <c r="AU124" s="1152" t="s">
        <v>479</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403</v>
      </c>
      <c r="BR124" s="1119"/>
      <c r="BS124" s="1119"/>
      <c r="BT124" s="1119"/>
      <c r="BU124" s="1119"/>
      <c r="BV124" s="1119" t="s">
        <v>403</v>
      </c>
      <c r="BW124" s="1119"/>
      <c r="BX124" s="1119"/>
      <c r="BY124" s="1119"/>
      <c r="BZ124" s="1119"/>
      <c r="CA124" s="1119">
        <v>0.2</v>
      </c>
      <c r="CB124" s="1119"/>
      <c r="CC124" s="1119"/>
      <c r="CD124" s="1119"/>
      <c r="CE124" s="1119"/>
      <c r="CF124" s="1120"/>
      <c r="CG124" s="1121"/>
      <c r="CH124" s="1121"/>
      <c r="CI124" s="1121"/>
      <c r="CJ124" s="1122"/>
      <c r="CK124" s="1104"/>
      <c r="CL124" s="1104"/>
      <c r="CM124" s="1104"/>
      <c r="CN124" s="1104"/>
      <c r="CO124" s="1105"/>
      <c r="CP124" s="1111" t="s">
        <v>480</v>
      </c>
      <c r="CQ124" s="1112"/>
      <c r="CR124" s="1112"/>
      <c r="CS124" s="1112"/>
      <c r="CT124" s="1112"/>
      <c r="CU124" s="1112"/>
      <c r="CV124" s="1112"/>
      <c r="CW124" s="1112"/>
      <c r="CX124" s="1112"/>
      <c r="CY124" s="1112"/>
      <c r="CZ124" s="1112"/>
      <c r="DA124" s="1112"/>
      <c r="DB124" s="1112"/>
      <c r="DC124" s="1112"/>
      <c r="DD124" s="1112"/>
      <c r="DE124" s="1112"/>
      <c r="DF124" s="1113"/>
      <c r="DG124" s="1096" t="s">
        <v>472</v>
      </c>
      <c r="DH124" s="1075"/>
      <c r="DI124" s="1075"/>
      <c r="DJ124" s="1075"/>
      <c r="DK124" s="1076"/>
      <c r="DL124" s="1074" t="s">
        <v>403</v>
      </c>
      <c r="DM124" s="1075"/>
      <c r="DN124" s="1075"/>
      <c r="DO124" s="1075"/>
      <c r="DP124" s="1076"/>
      <c r="DQ124" s="1074" t="s">
        <v>403</v>
      </c>
      <c r="DR124" s="1075"/>
      <c r="DS124" s="1075"/>
      <c r="DT124" s="1075"/>
      <c r="DU124" s="1076"/>
      <c r="DV124" s="1077" t="s">
        <v>403</v>
      </c>
      <c r="DW124" s="1078"/>
      <c r="DX124" s="1078"/>
      <c r="DY124" s="1078"/>
      <c r="DZ124" s="1079"/>
    </row>
    <row r="125" spans="1:130" s="246" customFormat="1" ht="26.25" customHeight="1" x14ac:dyDescent="0.15">
      <c r="A125" s="1150"/>
      <c r="B125" s="1037"/>
      <c r="C125" s="1007" t="s">
        <v>462</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385</v>
      </c>
      <c r="AB125" s="1050"/>
      <c r="AC125" s="1050"/>
      <c r="AD125" s="1050"/>
      <c r="AE125" s="1051"/>
      <c r="AF125" s="1052" t="s">
        <v>465</v>
      </c>
      <c r="AG125" s="1050"/>
      <c r="AH125" s="1050"/>
      <c r="AI125" s="1050"/>
      <c r="AJ125" s="1051"/>
      <c r="AK125" s="1052" t="s">
        <v>403</v>
      </c>
      <c r="AL125" s="1050"/>
      <c r="AM125" s="1050"/>
      <c r="AN125" s="1050"/>
      <c r="AO125" s="1051"/>
      <c r="AP125" s="1053" t="s">
        <v>403</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481</v>
      </c>
      <c r="CL125" s="1099"/>
      <c r="CM125" s="1099"/>
      <c r="CN125" s="1099"/>
      <c r="CO125" s="1100"/>
      <c r="CP125" s="1031" t="s">
        <v>482</v>
      </c>
      <c r="CQ125" s="980"/>
      <c r="CR125" s="980"/>
      <c r="CS125" s="980"/>
      <c r="CT125" s="980"/>
      <c r="CU125" s="980"/>
      <c r="CV125" s="980"/>
      <c r="CW125" s="980"/>
      <c r="CX125" s="980"/>
      <c r="CY125" s="980"/>
      <c r="CZ125" s="980"/>
      <c r="DA125" s="980"/>
      <c r="DB125" s="980"/>
      <c r="DC125" s="980"/>
      <c r="DD125" s="980"/>
      <c r="DE125" s="980"/>
      <c r="DF125" s="981"/>
      <c r="DG125" s="1017" t="s">
        <v>465</v>
      </c>
      <c r="DH125" s="1018"/>
      <c r="DI125" s="1018"/>
      <c r="DJ125" s="1018"/>
      <c r="DK125" s="1018"/>
      <c r="DL125" s="1018" t="s">
        <v>385</v>
      </c>
      <c r="DM125" s="1018"/>
      <c r="DN125" s="1018"/>
      <c r="DO125" s="1018"/>
      <c r="DP125" s="1018"/>
      <c r="DQ125" s="1018" t="s">
        <v>403</v>
      </c>
      <c r="DR125" s="1018"/>
      <c r="DS125" s="1018"/>
      <c r="DT125" s="1018"/>
      <c r="DU125" s="1018"/>
      <c r="DV125" s="1019" t="s">
        <v>403</v>
      </c>
      <c r="DW125" s="1019"/>
      <c r="DX125" s="1019"/>
      <c r="DY125" s="1019"/>
      <c r="DZ125" s="1020"/>
    </row>
    <row r="126" spans="1:130" s="246" customFormat="1" ht="26.25" customHeight="1" thickBot="1" x14ac:dyDescent="0.2">
      <c r="A126" s="1150"/>
      <c r="B126" s="1037"/>
      <c r="C126" s="1007" t="s">
        <v>464</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400</v>
      </c>
      <c r="AB126" s="1050"/>
      <c r="AC126" s="1050"/>
      <c r="AD126" s="1050"/>
      <c r="AE126" s="1051"/>
      <c r="AF126" s="1052" t="s">
        <v>403</v>
      </c>
      <c r="AG126" s="1050"/>
      <c r="AH126" s="1050"/>
      <c r="AI126" s="1050"/>
      <c r="AJ126" s="1051"/>
      <c r="AK126" s="1052" t="s">
        <v>385</v>
      </c>
      <c r="AL126" s="1050"/>
      <c r="AM126" s="1050"/>
      <c r="AN126" s="1050"/>
      <c r="AO126" s="1051"/>
      <c r="AP126" s="1053" t="s">
        <v>403</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483</v>
      </c>
      <c r="CQ126" s="1041"/>
      <c r="CR126" s="1041"/>
      <c r="CS126" s="1041"/>
      <c r="CT126" s="1041"/>
      <c r="CU126" s="1041"/>
      <c r="CV126" s="1041"/>
      <c r="CW126" s="1041"/>
      <c r="CX126" s="1041"/>
      <c r="CY126" s="1041"/>
      <c r="CZ126" s="1041"/>
      <c r="DA126" s="1041"/>
      <c r="DB126" s="1041"/>
      <c r="DC126" s="1041"/>
      <c r="DD126" s="1041"/>
      <c r="DE126" s="1041"/>
      <c r="DF126" s="1042"/>
      <c r="DG126" s="1010" t="s">
        <v>385</v>
      </c>
      <c r="DH126" s="1011"/>
      <c r="DI126" s="1011"/>
      <c r="DJ126" s="1011"/>
      <c r="DK126" s="1011"/>
      <c r="DL126" s="1011" t="s">
        <v>385</v>
      </c>
      <c r="DM126" s="1011"/>
      <c r="DN126" s="1011"/>
      <c r="DO126" s="1011"/>
      <c r="DP126" s="1011"/>
      <c r="DQ126" s="1011" t="s">
        <v>474</v>
      </c>
      <c r="DR126" s="1011"/>
      <c r="DS126" s="1011"/>
      <c r="DT126" s="1011"/>
      <c r="DU126" s="1011"/>
      <c r="DV126" s="1012" t="s">
        <v>403</v>
      </c>
      <c r="DW126" s="1012"/>
      <c r="DX126" s="1012"/>
      <c r="DY126" s="1012"/>
      <c r="DZ126" s="1013"/>
    </row>
    <row r="127" spans="1:130" s="246" customFormat="1" ht="26.25" customHeight="1" x14ac:dyDescent="0.15">
      <c r="A127" s="1151"/>
      <c r="B127" s="1039"/>
      <c r="C127" s="1093" t="s">
        <v>484</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403</v>
      </c>
      <c r="AB127" s="1050"/>
      <c r="AC127" s="1050"/>
      <c r="AD127" s="1050"/>
      <c r="AE127" s="1051"/>
      <c r="AF127" s="1052" t="s">
        <v>403</v>
      </c>
      <c r="AG127" s="1050"/>
      <c r="AH127" s="1050"/>
      <c r="AI127" s="1050"/>
      <c r="AJ127" s="1051"/>
      <c r="AK127" s="1052" t="s">
        <v>385</v>
      </c>
      <c r="AL127" s="1050"/>
      <c r="AM127" s="1050"/>
      <c r="AN127" s="1050"/>
      <c r="AO127" s="1051"/>
      <c r="AP127" s="1053" t="s">
        <v>472</v>
      </c>
      <c r="AQ127" s="1054"/>
      <c r="AR127" s="1054"/>
      <c r="AS127" s="1054"/>
      <c r="AT127" s="1055"/>
      <c r="AU127" s="282"/>
      <c r="AV127" s="282"/>
      <c r="AW127" s="282"/>
      <c r="AX127" s="1123" t="s">
        <v>485</v>
      </c>
      <c r="AY127" s="1124"/>
      <c r="AZ127" s="1124"/>
      <c r="BA127" s="1124"/>
      <c r="BB127" s="1124"/>
      <c r="BC127" s="1124"/>
      <c r="BD127" s="1124"/>
      <c r="BE127" s="1125"/>
      <c r="BF127" s="1126" t="s">
        <v>486</v>
      </c>
      <c r="BG127" s="1124"/>
      <c r="BH127" s="1124"/>
      <c r="BI127" s="1124"/>
      <c r="BJ127" s="1124"/>
      <c r="BK127" s="1124"/>
      <c r="BL127" s="1125"/>
      <c r="BM127" s="1126" t="s">
        <v>487</v>
      </c>
      <c r="BN127" s="1124"/>
      <c r="BO127" s="1124"/>
      <c r="BP127" s="1124"/>
      <c r="BQ127" s="1124"/>
      <c r="BR127" s="1124"/>
      <c r="BS127" s="1125"/>
      <c r="BT127" s="1126" t="s">
        <v>488</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489</v>
      </c>
      <c r="CQ127" s="1041"/>
      <c r="CR127" s="1041"/>
      <c r="CS127" s="1041"/>
      <c r="CT127" s="1041"/>
      <c r="CU127" s="1041"/>
      <c r="CV127" s="1041"/>
      <c r="CW127" s="1041"/>
      <c r="CX127" s="1041"/>
      <c r="CY127" s="1041"/>
      <c r="CZ127" s="1041"/>
      <c r="DA127" s="1041"/>
      <c r="DB127" s="1041"/>
      <c r="DC127" s="1041"/>
      <c r="DD127" s="1041"/>
      <c r="DE127" s="1041"/>
      <c r="DF127" s="1042"/>
      <c r="DG127" s="1010" t="s">
        <v>385</v>
      </c>
      <c r="DH127" s="1011"/>
      <c r="DI127" s="1011"/>
      <c r="DJ127" s="1011"/>
      <c r="DK127" s="1011"/>
      <c r="DL127" s="1011" t="s">
        <v>474</v>
      </c>
      <c r="DM127" s="1011"/>
      <c r="DN127" s="1011"/>
      <c r="DO127" s="1011"/>
      <c r="DP127" s="1011"/>
      <c r="DQ127" s="1011" t="s">
        <v>385</v>
      </c>
      <c r="DR127" s="1011"/>
      <c r="DS127" s="1011"/>
      <c r="DT127" s="1011"/>
      <c r="DU127" s="1011"/>
      <c r="DV127" s="1012" t="s">
        <v>403</v>
      </c>
      <c r="DW127" s="1012"/>
      <c r="DX127" s="1012"/>
      <c r="DY127" s="1012"/>
      <c r="DZ127" s="1013"/>
    </row>
    <row r="128" spans="1:130" s="246" customFormat="1" ht="26.25" customHeight="1" thickBot="1" x14ac:dyDescent="0.2">
      <c r="A128" s="1134" t="s">
        <v>490</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491</v>
      </c>
      <c r="X128" s="1136"/>
      <c r="Y128" s="1136"/>
      <c r="Z128" s="1137"/>
      <c r="AA128" s="1138">
        <v>41</v>
      </c>
      <c r="AB128" s="1139"/>
      <c r="AC128" s="1139"/>
      <c r="AD128" s="1139"/>
      <c r="AE128" s="1140"/>
      <c r="AF128" s="1141">
        <v>211</v>
      </c>
      <c r="AG128" s="1139"/>
      <c r="AH128" s="1139"/>
      <c r="AI128" s="1139"/>
      <c r="AJ128" s="1140"/>
      <c r="AK128" s="1141">
        <v>50</v>
      </c>
      <c r="AL128" s="1139"/>
      <c r="AM128" s="1139"/>
      <c r="AN128" s="1139"/>
      <c r="AO128" s="1140"/>
      <c r="AP128" s="1142"/>
      <c r="AQ128" s="1143"/>
      <c r="AR128" s="1143"/>
      <c r="AS128" s="1143"/>
      <c r="AT128" s="1144"/>
      <c r="AU128" s="282"/>
      <c r="AV128" s="282"/>
      <c r="AW128" s="282"/>
      <c r="AX128" s="979" t="s">
        <v>492</v>
      </c>
      <c r="AY128" s="980"/>
      <c r="AZ128" s="980"/>
      <c r="BA128" s="980"/>
      <c r="BB128" s="980"/>
      <c r="BC128" s="980"/>
      <c r="BD128" s="980"/>
      <c r="BE128" s="981"/>
      <c r="BF128" s="1145" t="s">
        <v>385</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493</v>
      </c>
      <c r="CQ128" s="1128"/>
      <c r="CR128" s="1128"/>
      <c r="CS128" s="1128"/>
      <c r="CT128" s="1128"/>
      <c r="CU128" s="1128"/>
      <c r="CV128" s="1128"/>
      <c r="CW128" s="1128"/>
      <c r="CX128" s="1128"/>
      <c r="CY128" s="1128"/>
      <c r="CZ128" s="1128"/>
      <c r="DA128" s="1128"/>
      <c r="DB128" s="1128"/>
      <c r="DC128" s="1128"/>
      <c r="DD128" s="1128"/>
      <c r="DE128" s="1128"/>
      <c r="DF128" s="1129"/>
      <c r="DG128" s="1130" t="s">
        <v>466</v>
      </c>
      <c r="DH128" s="1131"/>
      <c r="DI128" s="1131"/>
      <c r="DJ128" s="1131"/>
      <c r="DK128" s="1131"/>
      <c r="DL128" s="1131" t="s">
        <v>385</v>
      </c>
      <c r="DM128" s="1131"/>
      <c r="DN128" s="1131"/>
      <c r="DO128" s="1131"/>
      <c r="DP128" s="1131"/>
      <c r="DQ128" s="1131" t="s">
        <v>403</v>
      </c>
      <c r="DR128" s="1131"/>
      <c r="DS128" s="1131"/>
      <c r="DT128" s="1131"/>
      <c r="DU128" s="1131"/>
      <c r="DV128" s="1132" t="s">
        <v>466</v>
      </c>
      <c r="DW128" s="1132"/>
      <c r="DX128" s="1132"/>
      <c r="DY128" s="1132"/>
      <c r="DZ128" s="1133"/>
    </row>
    <row r="129" spans="1:131" s="246" customFormat="1" ht="26.25" customHeight="1" x14ac:dyDescent="0.15">
      <c r="A129" s="1021" t="s">
        <v>106</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494</v>
      </c>
      <c r="X129" s="1165"/>
      <c r="Y129" s="1165"/>
      <c r="Z129" s="1166"/>
      <c r="AA129" s="1049">
        <v>2128374</v>
      </c>
      <c r="AB129" s="1050"/>
      <c r="AC129" s="1050"/>
      <c r="AD129" s="1050"/>
      <c r="AE129" s="1051"/>
      <c r="AF129" s="1052">
        <v>2136953</v>
      </c>
      <c r="AG129" s="1050"/>
      <c r="AH129" s="1050"/>
      <c r="AI129" s="1050"/>
      <c r="AJ129" s="1051"/>
      <c r="AK129" s="1052">
        <v>2129750</v>
      </c>
      <c r="AL129" s="1050"/>
      <c r="AM129" s="1050"/>
      <c r="AN129" s="1050"/>
      <c r="AO129" s="1051"/>
      <c r="AP129" s="1167"/>
      <c r="AQ129" s="1168"/>
      <c r="AR129" s="1168"/>
      <c r="AS129" s="1168"/>
      <c r="AT129" s="1169"/>
      <c r="AU129" s="284"/>
      <c r="AV129" s="284"/>
      <c r="AW129" s="284"/>
      <c r="AX129" s="1158" t="s">
        <v>495</v>
      </c>
      <c r="AY129" s="1041"/>
      <c r="AZ129" s="1041"/>
      <c r="BA129" s="1041"/>
      <c r="BB129" s="1041"/>
      <c r="BC129" s="1041"/>
      <c r="BD129" s="1041"/>
      <c r="BE129" s="1042"/>
      <c r="BF129" s="1159" t="s">
        <v>403</v>
      </c>
      <c r="BG129" s="1160"/>
      <c r="BH129" s="1160"/>
      <c r="BI129" s="1160"/>
      <c r="BJ129" s="1160"/>
      <c r="BK129" s="1160"/>
      <c r="BL129" s="1161"/>
      <c r="BM129" s="1159">
        <v>20</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496</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497</v>
      </c>
      <c r="X130" s="1165"/>
      <c r="Y130" s="1165"/>
      <c r="Z130" s="1166"/>
      <c r="AA130" s="1049">
        <v>359672</v>
      </c>
      <c r="AB130" s="1050"/>
      <c r="AC130" s="1050"/>
      <c r="AD130" s="1050"/>
      <c r="AE130" s="1051"/>
      <c r="AF130" s="1052">
        <v>361432</v>
      </c>
      <c r="AG130" s="1050"/>
      <c r="AH130" s="1050"/>
      <c r="AI130" s="1050"/>
      <c r="AJ130" s="1051"/>
      <c r="AK130" s="1052">
        <v>354814</v>
      </c>
      <c r="AL130" s="1050"/>
      <c r="AM130" s="1050"/>
      <c r="AN130" s="1050"/>
      <c r="AO130" s="1051"/>
      <c r="AP130" s="1167"/>
      <c r="AQ130" s="1168"/>
      <c r="AR130" s="1168"/>
      <c r="AS130" s="1168"/>
      <c r="AT130" s="1169"/>
      <c r="AU130" s="284"/>
      <c r="AV130" s="284"/>
      <c r="AW130" s="284"/>
      <c r="AX130" s="1158" t="s">
        <v>498</v>
      </c>
      <c r="AY130" s="1041"/>
      <c r="AZ130" s="1041"/>
      <c r="BA130" s="1041"/>
      <c r="BB130" s="1041"/>
      <c r="BC130" s="1041"/>
      <c r="BD130" s="1041"/>
      <c r="BE130" s="1042"/>
      <c r="BF130" s="1195">
        <v>6.7</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499</v>
      </c>
      <c r="X131" s="1203"/>
      <c r="Y131" s="1203"/>
      <c r="Z131" s="1204"/>
      <c r="AA131" s="1096">
        <v>1768702</v>
      </c>
      <c r="AB131" s="1075"/>
      <c r="AC131" s="1075"/>
      <c r="AD131" s="1075"/>
      <c r="AE131" s="1076"/>
      <c r="AF131" s="1074">
        <v>1775521</v>
      </c>
      <c r="AG131" s="1075"/>
      <c r="AH131" s="1075"/>
      <c r="AI131" s="1075"/>
      <c r="AJ131" s="1076"/>
      <c r="AK131" s="1074">
        <v>1774936</v>
      </c>
      <c r="AL131" s="1075"/>
      <c r="AM131" s="1075"/>
      <c r="AN131" s="1075"/>
      <c r="AO131" s="1076"/>
      <c r="AP131" s="1205"/>
      <c r="AQ131" s="1206"/>
      <c r="AR131" s="1206"/>
      <c r="AS131" s="1206"/>
      <c r="AT131" s="1207"/>
      <c r="AU131" s="284"/>
      <c r="AV131" s="284"/>
      <c r="AW131" s="284"/>
      <c r="AX131" s="1177" t="s">
        <v>500</v>
      </c>
      <c r="AY131" s="1128"/>
      <c r="AZ131" s="1128"/>
      <c r="BA131" s="1128"/>
      <c r="BB131" s="1128"/>
      <c r="BC131" s="1128"/>
      <c r="BD131" s="1128"/>
      <c r="BE131" s="1129"/>
      <c r="BF131" s="1178">
        <v>0.2</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501</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502</v>
      </c>
      <c r="W132" s="1188"/>
      <c r="X132" s="1188"/>
      <c r="Y132" s="1188"/>
      <c r="Z132" s="1189"/>
      <c r="AA132" s="1190">
        <v>6.7553494030000003</v>
      </c>
      <c r="AB132" s="1191"/>
      <c r="AC132" s="1191"/>
      <c r="AD132" s="1191"/>
      <c r="AE132" s="1192"/>
      <c r="AF132" s="1193">
        <v>6.6067368389999999</v>
      </c>
      <c r="AG132" s="1191"/>
      <c r="AH132" s="1191"/>
      <c r="AI132" s="1191"/>
      <c r="AJ132" s="1192"/>
      <c r="AK132" s="1193">
        <v>7.0213235860000003</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503</v>
      </c>
      <c r="W133" s="1171"/>
      <c r="X133" s="1171"/>
      <c r="Y133" s="1171"/>
      <c r="Z133" s="1172"/>
      <c r="AA133" s="1173">
        <v>6.1</v>
      </c>
      <c r="AB133" s="1174"/>
      <c r="AC133" s="1174"/>
      <c r="AD133" s="1174"/>
      <c r="AE133" s="1175"/>
      <c r="AF133" s="1173">
        <v>6.3</v>
      </c>
      <c r="AG133" s="1174"/>
      <c r="AH133" s="1174"/>
      <c r="AI133" s="1174"/>
      <c r="AJ133" s="1175"/>
      <c r="AK133" s="1173">
        <v>6.7</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li0HzVRJY3o+BPzkgzYIvQReUA6bGeXu4t2f9R1RC/kIUC7+P4+gq18kKi6ALQNTCueZKt9//lkWu0VexxNgw==" saltValue="UvP/D+7jzU2Vn2WnJFEZ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aeooZcxAKjE2Oug/l4UugLudd0NGWAcn3x50qIX27WwN0iIwIDyQ5dDOrWi0XFh7PvmWl1PY/y9oDYv2yS2AA==" saltValue="o2Xdg+gzELtCyoKw3zWhH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VqS2uRWfdUoClWczAXDHMCs5kM8r1hylES/sRS9Rx7dXGCYFp0MJCDUkjeAk0s1j3qwbeHmmPMIsZPSGyCxWw==" saltValue="3KNtdaFS6sQ8rF3WJwMeZ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512</v>
      </c>
      <c r="AL9" s="1214"/>
      <c r="AM9" s="1214"/>
      <c r="AN9" s="1215"/>
      <c r="AO9" s="312">
        <v>553487</v>
      </c>
      <c r="AP9" s="312">
        <v>170094</v>
      </c>
      <c r="AQ9" s="313">
        <v>168530</v>
      </c>
      <c r="AR9" s="314">
        <v>0.9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513</v>
      </c>
      <c r="AL10" s="1214"/>
      <c r="AM10" s="1214"/>
      <c r="AN10" s="1215"/>
      <c r="AO10" s="315">
        <v>108584</v>
      </c>
      <c r="AP10" s="315">
        <v>33369</v>
      </c>
      <c r="AQ10" s="316">
        <v>21048</v>
      </c>
      <c r="AR10" s="317">
        <v>58.5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514</v>
      </c>
      <c r="AL11" s="1214"/>
      <c r="AM11" s="1214"/>
      <c r="AN11" s="1215"/>
      <c r="AO11" s="315">
        <v>52929</v>
      </c>
      <c r="AP11" s="315">
        <v>16266</v>
      </c>
      <c r="AQ11" s="316">
        <v>26640</v>
      </c>
      <c r="AR11" s="317">
        <v>-38.9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515</v>
      </c>
      <c r="AL12" s="1214"/>
      <c r="AM12" s="1214"/>
      <c r="AN12" s="1215"/>
      <c r="AO12" s="315" t="s">
        <v>516</v>
      </c>
      <c r="AP12" s="315" t="s">
        <v>516</v>
      </c>
      <c r="AQ12" s="316">
        <v>1878</v>
      </c>
      <c r="AR12" s="317" t="s">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517</v>
      </c>
      <c r="AL13" s="1214"/>
      <c r="AM13" s="1214"/>
      <c r="AN13" s="1215"/>
      <c r="AO13" s="315" t="s">
        <v>516</v>
      </c>
      <c r="AP13" s="315" t="s">
        <v>516</v>
      </c>
      <c r="AQ13" s="316" t="s">
        <v>516</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518</v>
      </c>
      <c r="AL14" s="1214"/>
      <c r="AM14" s="1214"/>
      <c r="AN14" s="1215"/>
      <c r="AO14" s="315">
        <v>36751</v>
      </c>
      <c r="AP14" s="315">
        <v>11294</v>
      </c>
      <c r="AQ14" s="316">
        <v>7469</v>
      </c>
      <c r="AR14" s="317">
        <v>51.2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519</v>
      </c>
      <c r="AL15" s="1214"/>
      <c r="AM15" s="1214"/>
      <c r="AN15" s="1215"/>
      <c r="AO15" s="315">
        <v>11502</v>
      </c>
      <c r="AP15" s="315">
        <v>3535</v>
      </c>
      <c r="AQ15" s="316">
        <v>4705</v>
      </c>
      <c r="AR15" s="317">
        <v>-24.9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520</v>
      </c>
      <c r="AL16" s="1217"/>
      <c r="AM16" s="1217"/>
      <c r="AN16" s="1218"/>
      <c r="AO16" s="315">
        <v>-55692</v>
      </c>
      <c r="AP16" s="315">
        <v>-17115</v>
      </c>
      <c r="AQ16" s="316">
        <v>-16375</v>
      </c>
      <c r="AR16" s="317">
        <v>4.5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184</v>
      </c>
      <c r="AL17" s="1217"/>
      <c r="AM17" s="1217"/>
      <c r="AN17" s="1218"/>
      <c r="AO17" s="315">
        <v>707561</v>
      </c>
      <c r="AP17" s="315">
        <v>217443</v>
      </c>
      <c r="AQ17" s="316">
        <v>213894</v>
      </c>
      <c r="AR17" s="317">
        <v>1.7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525</v>
      </c>
      <c r="AL21" s="1209"/>
      <c r="AM21" s="1209"/>
      <c r="AN21" s="1210"/>
      <c r="AO21" s="327">
        <v>20.9</v>
      </c>
      <c r="AP21" s="328">
        <v>19.28</v>
      </c>
      <c r="AQ21" s="329">
        <v>1.62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526</v>
      </c>
      <c r="AL22" s="1209"/>
      <c r="AM22" s="1209"/>
      <c r="AN22" s="1210"/>
      <c r="AO22" s="332">
        <v>94.5</v>
      </c>
      <c r="AP22" s="333">
        <v>95</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530</v>
      </c>
      <c r="AL32" s="1225"/>
      <c r="AM32" s="1225"/>
      <c r="AN32" s="1226"/>
      <c r="AO32" s="342">
        <v>334746</v>
      </c>
      <c r="AP32" s="342">
        <v>102872</v>
      </c>
      <c r="AQ32" s="343">
        <v>102582</v>
      </c>
      <c r="AR32" s="344">
        <v>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531</v>
      </c>
      <c r="AL33" s="1225"/>
      <c r="AM33" s="1225"/>
      <c r="AN33" s="1226"/>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532</v>
      </c>
      <c r="AL34" s="1225"/>
      <c r="AM34" s="1225"/>
      <c r="AN34" s="1226"/>
      <c r="AO34" s="342" t="s">
        <v>516</v>
      </c>
      <c r="AP34" s="342" t="s">
        <v>516</v>
      </c>
      <c r="AQ34" s="343" t="s">
        <v>516</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533</v>
      </c>
      <c r="AL35" s="1225"/>
      <c r="AM35" s="1225"/>
      <c r="AN35" s="1226"/>
      <c r="AO35" s="342">
        <v>141043</v>
      </c>
      <c r="AP35" s="342">
        <v>43344</v>
      </c>
      <c r="AQ35" s="343">
        <v>28843</v>
      </c>
      <c r="AR35" s="344">
        <v>50.3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534</v>
      </c>
      <c r="AL36" s="1225"/>
      <c r="AM36" s="1225"/>
      <c r="AN36" s="1226"/>
      <c r="AO36" s="342">
        <v>3699</v>
      </c>
      <c r="AP36" s="342">
        <v>1137</v>
      </c>
      <c r="AQ36" s="343">
        <v>2374</v>
      </c>
      <c r="AR36" s="344">
        <v>-52.1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535</v>
      </c>
      <c r="AL37" s="1225"/>
      <c r="AM37" s="1225"/>
      <c r="AN37" s="1226"/>
      <c r="AO37" s="342" t="s">
        <v>516</v>
      </c>
      <c r="AP37" s="342" t="s">
        <v>516</v>
      </c>
      <c r="AQ37" s="343">
        <v>1030</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536</v>
      </c>
      <c r="AL38" s="1228"/>
      <c r="AM38" s="1228"/>
      <c r="AN38" s="1229"/>
      <c r="AO38" s="345" t="s">
        <v>516</v>
      </c>
      <c r="AP38" s="345" t="s">
        <v>516</v>
      </c>
      <c r="AQ38" s="346">
        <v>19</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537</v>
      </c>
      <c r="AL39" s="1228"/>
      <c r="AM39" s="1228"/>
      <c r="AN39" s="1229"/>
      <c r="AO39" s="342">
        <v>-50</v>
      </c>
      <c r="AP39" s="342">
        <v>-15</v>
      </c>
      <c r="AQ39" s="343">
        <v>-3618</v>
      </c>
      <c r="AR39" s="344">
        <v>-99.6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538</v>
      </c>
      <c r="AL40" s="1225"/>
      <c r="AM40" s="1225"/>
      <c r="AN40" s="1226"/>
      <c r="AO40" s="342">
        <v>-354814</v>
      </c>
      <c r="AP40" s="342">
        <v>-109039</v>
      </c>
      <c r="AQ40" s="343">
        <v>-102150</v>
      </c>
      <c r="AR40" s="344">
        <v>6.7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295</v>
      </c>
      <c r="AL41" s="1231"/>
      <c r="AM41" s="1231"/>
      <c r="AN41" s="1232"/>
      <c r="AO41" s="342">
        <v>124624</v>
      </c>
      <c r="AP41" s="342">
        <v>38299</v>
      </c>
      <c r="AQ41" s="343">
        <v>29081</v>
      </c>
      <c r="AR41" s="344">
        <v>31.7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507</v>
      </c>
      <c r="AN49" s="1221" t="s">
        <v>542</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518987</v>
      </c>
      <c r="AN51" s="364">
        <v>144283</v>
      </c>
      <c r="AO51" s="365">
        <v>-22.5</v>
      </c>
      <c r="AP51" s="366">
        <v>288550</v>
      </c>
      <c r="AQ51" s="367">
        <v>20.8</v>
      </c>
      <c r="AR51" s="368">
        <v>-43.3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321995</v>
      </c>
      <c r="AN52" s="372">
        <v>89518</v>
      </c>
      <c r="AO52" s="373">
        <v>185.2</v>
      </c>
      <c r="AP52" s="374">
        <v>141525</v>
      </c>
      <c r="AQ52" s="375">
        <v>10.1</v>
      </c>
      <c r="AR52" s="376">
        <v>175.1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585497</v>
      </c>
      <c r="AN53" s="364">
        <v>167046</v>
      </c>
      <c r="AO53" s="365">
        <v>15.8</v>
      </c>
      <c r="AP53" s="366">
        <v>245039</v>
      </c>
      <c r="AQ53" s="367">
        <v>-15.1</v>
      </c>
      <c r="AR53" s="368">
        <v>30.9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163189</v>
      </c>
      <c r="AN54" s="372">
        <v>46559</v>
      </c>
      <c r="AO54" s="373">
        <v>-48</v>
      </c>
      <c r="AP54" s="374">
        <v>108922</v>
      </c>
      <c r="AQ54" s="375">
        <v>-23</v>
      </c>
      <c r="AR54" s="376">
        <v>-25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606231</v>
      </c>
      <c r="AN55" s="364">
        <v>176641</v>
      </c>
      <c r="AO55" s="365">
        <v>5.7</v>
      </c>
      <c r="AP55" s="366">
        <v>237994</v>
      </c>
      <c r="AQ55" s="367">
        <v>-2.9</v>
      </c>
      <c r="AR55" s="368">
        <v>8.6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387264</v>
      </c>
      <c r="AN56" s="372">
        <v>112839</v>
      </c>
      <c r="AO56" s="373">
        <v>142.4</v>
      </c>
      <c r="AP56" s="374">
        <v>110361</v>
      </c>
      <c r="AQ56" s="375">
        <v>1.3</v>
      </c>
      <c r="AR56" s="376">
        <v>141.1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668789</v>
      </c>
      <c r="AN57" s="364">
        <v>199937</v>
      </c>
      <c r="AO57" s="365">
        <v>13.2</v>
      </c>
      <c r="AP57" s="366">
        <v>267911</v>
      </c>
      <c r="AQ57" s="367">
        <v>12.6</v>
      </c>
      <c r="AR57" s="368">
        <v>0.6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400453</v>
      </c>
      <c r="AN58" s="372">
        <v>119717</v>
      </c>
      <c r="AO58" s="373">
        <v>6.1</v>
      </c>
      <c r="AP58" s="374">
        <v>106425</v>
      </c>
      <c r="AQ58" s="375">
        <v>-3.6</v>
      </c>
      <c r="AR58" s="376">
        <v>9.6999999999999993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613875</v>
      </c>
      <c r="AN59" s="364">
        <v>188652</v>
      </c>
      <c r="AO59" s="365">
        <v>-5.6</v>
      </c>
      <c r="AP59" s="366">
        <v>228215</v>
      </c>
      <c r="AQ59" s="367">
        <v>-14.8</v>
      </c>
      <c r="AR59" s="368">
        <v>9.1999999999999993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381805</v>
      </c>
      <c r="AN60" s="372">
        <v>117334</v>
      </c>
      <c r="AO60" s="373">
        <v>-2</v>
      </c>
      <c r="AP60" s="374">
        <v>117571</v>
      </c>
      <c r="AQ60" s="375">
        <v>10.5</v>
      </c>
      <c r="AR60" s="376">
        <v>-12.5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598676</v>
      </c>
      <c r="AN61" s="379">
        <v>175312</v>
      </c>
      <c r="AO61" s="380">
        <v>1.3</v>
      </c>
      <c r="AP61" s="381">
        <v>253542</v>
      </c>
      <c r="AQ61" s="382">
        <v>0.1</v>
      </c>
      <c r="AR61" s="368">
        <v>1.2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330941</v>
      </c>
      <c r="AN62" s="372">
        <v>97193</v>
      </c>
      <c r="AO62" s="373">
        <v>56.7</v>
      </c>
      <c r="AP62" s="374">
        <v>116961</v>
      </c>
      <c r="AQ62" s="375">
        <v>-0.9</v>
      </c>
      <c r="AR62" s="376">
        <v>57.6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6r/CTrAayk2Y7RDw2yEKrYJMmOutOan68rHfEt5qkEvBVoPjhJKEdpHRH7Ef6+lPRdwikqfEwZmOp5KvEsayw==" saltValue="IYubEzXbTB74eMveQZZT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OG/Z7pBWqC+A5RmDk9Xp8OqoydcW/GO00UvcKOs0V1R/x1NZayZsBagX0XipmmF/6aCtFoKmqs09U1iu4CEpw==" saltValue="FVjgdjaOMI8k8caGF7YSB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ilVD5x8b+KALjjpaGhwhJsYRcRU7FsQuVgfTFHFJTGgYFOxtlepVYUI0p6ih5rgkxj6+2+zmfYxIlCdx7Rasw==" saltValue="V7zZlPKqxLUdYtQzph9aI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3" t="s">
        <v>3</v>
      </c>
      <c r="D47" s="1233"/>
      <c r="E47" s="1234"/>
      <c r="F47" s="11">
        <v>53.32</v>
      </c>
      <c r="G47" s="12">
        <v>53.87</v>
      </c>
      <c r="H47" s="12">
        <v>56.12</v>
      </c>
      <c r="I47" s="12">
        <v>55.43</v>
      </c>
      <c r="J47" s="13">
        <v>55.67</v>
      </c>
    </row>
    <row r="48" spans="2:10" ht="57.75" customHeight="1" x14ac:dyDescent="0.15">
      <c r="B48" s="14"/>
      <c r="C48" s="1235" t="s">
        <v>4</v>
      </c>
      <c r="D48" s="1235"/>
      <c r="E48" s="1236"/>
      <c r="F48" s="15">
        <v>9.2100000000000009</v>
      </c>
      <c r="G48" s="16">
        <v>8.17</v>
      </c>
      <c r="H48" s="16">
        <v>7.73</v>
      </c>
      <c r="I48" s="16">
        <v>10.26</v>
      </c>
      <c r="J48" s="17">
        <v>7.39</v>
      </c>
    </row>
    <row r="49" spans="2:10" ht="57.75" customHeight="1" thickBot="1" x14ac:dyDescent="0.2">
      <c r="B49" s="18"/>
      <c r="C49" s="1237" t="s">
        <v>5</v>
      </c>
      <c r="D49" s="1237"/>
      <c r="E49" s="1238"/>
      <c r="F49" s="19">
        <v>2.38</v>
      </c>
      <c r="G49" s="20">
        <v>2.2000000000000002</v>
      </c>
      <c r="H49" s="20">
        <v>0.16</v>
      </c>
      <c r="I49" s="20">
        <v>2.1</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PjFVQa8kybAPL9dAXC9C81zCquTB5XlKHj6C9jCKfa2ws6GBPwsEw8zbjA9Fg3Ysqt2g9SaSllpSh7ATKSE7g==" saltValue="qp9oYw31HXtEhWWu0F1Dl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深津 亮介</dc:creator>
  <cp:lastModifiedBy> </cp:lastModifiedBy>
  <cp:lastPrinted>2020-09-15T05:58:46Z</cp:lastPrinted>
  <dcterms:created xsi:type="dcterms:W3CDTF">2020-08-18T04:18:14Z</dcterms:created>
  <dcterms:modified xsi:type="dcterms:W3CDTF">2020-09-15T05:58:59Z</dcterms:modified>
</cp:coreProperties>
</file>