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0" windowWidth="10140" windowHeight="7800" activeTab="0"/>
  </bookViews>
  <sheets>
    <sheet name="第10表、第10－1表" sheetId="1" r:id="rId1"/>
  </sheets>
  <definedNames>
    <definedName name="_xlnm.Print_Area" localSheetId="0">'第10表、第10－1表'!$A$1:$M$65</definedName>
  </definedNames>
  <calcPr fullCalcOnLoad="1"/>
</workbook>
</file>

<file path=xl/sharedStrings.xml><?xml version="1.0" encoding="utf-8"?>
<sst xmlns="http://schemas.openxmlformats.org/spreadsheetml/2006/main" count="110" uniqueCount="71">
  <si>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</si>
  <si>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</si>
  <si>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</si>
  <si>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</si>
  <si>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</si>
  <si>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</si>
  <si>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</si>
  <si>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県　　 計</t>
  </si>
  <si>
    <t>市　　 計</t>
  </si>
  <si>
    <t>郡　　 計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</si>
  <si>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</si>
  <si>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</si>
  <si>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</si>
  <si>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</si>
  <si>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</si>
  <si>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湯梨浜町</t>
  </si>
  <si>
    <t>琴 浦 町</t>
  </si>
  <si>
    <t>南 部 町</t>
  </si>
  <si>
    <t>増　　　減</t>
  </si>
  <si>
    <t>県　　 計</t>
  </si>
  <si>
    <t>八 頭 町</t>
  </si>
  <si>
    <t>湯梨浜町</t>
  </si>
  <si>
    <t>琴 浦 町</t>
  </si>
  <si>
    <t>北 栄 町</t>
  </si>
  <si>
    <t>南 部 町</t>
  </si>
  <si>
    <t>伯 耆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</si>
  <si>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</si>
  <si>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</si>
  <si>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</si>
  <si>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</si>
  <si>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</si>
  <si>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</si>
  <si>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</si>
  <si>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</si>
  <si>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</si>
  <si>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</si>
  <si>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</si>
  <si>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</si>
  <si>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</si>
  <si>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</si>
  <si>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</si>
  <si>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</si>
  <si>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</si>
  <si>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</si>
  <si>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</si>
  <si>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</si>
  <si>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</si>
  <si>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</si>
  <si>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</si>
  <si>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</si>
  <si>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</si>
  <si>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</si>
  <si>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</si>
  <si>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年 　齢　 ３　 区　 分　 別　 人　 口</t>
  </si>
  <si>
    <t>（人）</t>
  </si>
  <si>
    <t>年 齢 ３ 区 分 別 人 口　（人）</t>
  </si>
  <si>
    <t>年齢３区分別人口割合 （％）</t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</si>
  <si>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</si>
  <si>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</si>
  <si>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</si>
  <si>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</si>
  <si>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</si>
  <si>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</si>
  <si>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</si>
  <si>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</si>
  <si>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</si>
  <si>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※市町村の区分別人口に年齢不詳は含まない。</t>
  </si>
  <si>
    <t>第１０表　市町村別、年齢３区分別推計人口</t>
  </si>
  <si>
    <t>第１０－１表　市町村別、年齢３区分別推計人口増減数</t>
  </si>
  <si>
    <t>平成３０年１０月１日現在</t>
  </si>
  <si>
    <t>令和元年１０月１日現在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</si>
</sst>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_ "/>
    <numFmt numFmtId="185" formatCode="#,##0.0_ "/>
    <numFmt numFmtId="186" formatCode="0_);[Red]\(0\)"/>
    <numFmt numFmtId="187" formatCode="0.0_);[Red]\(0.0\)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3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 vertical="center"/>
    </xf>
    <xf numFmtId="187" fontId="0" fillId="0" borderId="43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44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45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46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87" fontId="0" fillId="0" borderId="49" xfId="0" applyNumberFormat="1" applyFont="1" applyFill="1" applyBorder="1" applyAlignment="1">
      <alignment vertical="center"/>
    </xf>
    <xf numFmtId="187" fontId="0" fillId="0" borderId="50" xfId="0" applyNumberFormat="1" applyFont="1" applyFill="1" applyBorder="1" applyAlignment="1">
      <alignment vertical="center"/>
    </xf>
    <xf numFmtId="187" fontId="0" fillId="0" borderId="51" xfId="0" applyNumberFormat="1" applyFont="1" applyFill="1" applyBorder="1" applyAlignment="1">
      <alignment vertical="center"/>
    </xf>
    <xf numFmtId="187" fontId="0" fillId="0" borderId="52" xfId="0" applyNumberFormat="1" applyFont="1" applyFill="1" applyBorder="1" applyAlignment="1">
      <alignment vertical="center"/>
    </xf>
    <xf numFmtId="187" fontId="0" fillId="0" borderId="53" xfId="0" applyNumberFormat="1" applyFont="1" applyFill="1" applyBorder="1" applyAlignment="1">
      <alignment vertical="center"/>
    </xf>
    <xf numFmtId="187" fontId="0" fillId="0" borderId="54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showOutlineSymbols="0" view="pageBreakPreview" zoomScale="75" zoomScaleNormal="87" zoomScaleSheetLayoutView="75" zoomScalePageLayoutView="0" workbookViewId="0" topLeftCell="A1">
      <selection activeCell="R8" sqref="R8"/>
    </sheetView>
  </sheetViews>
  <sheetFormatPr defaultColWidth="10.75390625" defaultRowHeight="19.5" customHeight="1"/>
  <cols>
    <col min="1" max="1" width="8.875" style="18" customWidth="1"/>
    <col min="2" max="13" width="9.625" style="18" customWidth="1"/>
    <col min="14" max="16384" width="10.75390625" style="18" customWidth="1"/>
  </cols>
  <sheetData>
    <row r="1" spans="1:13" ht="19.5" customHeight="1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9"/>
    </row>
    <row r="3" spans="1:13" ht="19.5" customHeight="1">
      <c r="A3" s="19"/>
      <c r="B3" s="102" t="s">
        <v>55</v>
      </c>
      <c r="C3" s="103"/>
      <c r="D3" s="103"/>
      <c r="E3" s="103"/>
      <c r="F3" s="103"/>
      <c r="G3" s="103"/>
      <c r="H3" s="104" t="s">
        <v>56</v>
      </c>
      <c r="I3" s="105"/>
      <c r="J3" s="105"/>
      <c r="K3" s="105"/>
      <c r="L3" s="105"/>
      <c r="M3" s="106"/>
    </row>
    <row r="4" spans="1:13" ht="19.5" customHeight="1">
      <c r="A4" s="20"/>
      <c r="B4" s="102" t="s">
        <v>70</v>
      </c>
      <c r="C4" s="103"/>
      <c r="D4" s="109"/>
      <c r="E4" s="102" t="s">
        <v>69</v>
      </c>
      <c r="F4" s="103"/>
      <c r="G4" s="109"/>
      <c r="H4" s="102" t="s">
        <v>70</v>
      </c>
      <c r="I4" s="103"/>
      <c r="J4" s="109"/>
      <c r="K4" s="102" t="s">
        <v>69</v>
      </c>
      <c r="L4" s="103"/>
      <c r="M4" s="109"/>
    </row>
    <row r="5" spans="1:13" ht="19.5" customHeight="1">
      <c r="A5" s="20"/>
      <c r="B5" s="76" t="s">
        <v>57</v>
      </c>
      <c r="C5" s="78" t="s">
        <v>58</v>
      </c>
      <c r="D5" s="77" t="s">
        <v>59</v>
      </c>
      <c r="E5" s="76" t="s">
        <v>57</v>
      </c>
      <c r="F5" s="78" t="s">
        <v>58</v>
      </c>
      <c r="G5" s="77" t="s">
        <v>59</v>
      </c>
      <c r="H5" s="76" t="s">
        <v>57</v>
      </c>
      <c r="I5" s="78" t="s">
        <v>58</v>
      </c>
      <c r="J5" s="77" t="s">
        <v>59</v>
      </c>
      <c r="K5" s="76" t="s">
        <v>57</v>
      </c>
      <c r="L5" s="78" t="s">
        <v>58</v>
      </c>
      <c r="M5" s="92" t="s">
        <v>59</v>
      </c>
    </row>
    <row r="6" spans="1:13" ht="19.5" customHeight="1">
      <c r="A6" s="20"/>
      <c r="B6" s="85" t="s">
        <v>61</v>
      </c>
      <c r="C6" s="86" t="s">
        <v>63</v>
      </c>
      <c r="D6" s="87" t="s">
        <v>65</v>
      </c>
      <c r="E6" s="85" t="s">
        <v>60</v>
      </c>
      <c r="F6" s="86" t="s">
        <v>62</v>
      </c>
      <c r="G6" s="87" t="s">
        <v>64</v>
      </c>
      <c r="H6" s="88" t="s">
        <v>60</v>
      </c>
      <c r="I6" s="89" t="s">
        <v>62</v>
      </c>
      <c r="J6" s="90" t="s">
        <v>64</v>
      </c>
      <c r="K6" s="88" t="s">
        <v>60</v>
      </c>
      <c r="L6" s="89" t="s">
        <v>62</v>
      </c>
      <c r="M6" s="91" t="s">
        <v>64</v>
      </c>
    </row>
    <row r="7" spans="1:13" ht="19.5" customHeight="1">
      <c r="A7" s="21" t="s">
        <v>7</v>
      </c>
      <c r="B7" s="34">
        <f aca="true" t="shared" si="0" ref="B7:G7">B8+B9</f>
        <v>69569</v>
      </c>
      <c r="C7" s="39">
        <f t="shared" si="0"/>
        <v>305232</v>
      </c>
      <c r="D7" s="9">
        <f t="shared" si="0"/>
        <v>176499</v>
      </c>
      <c r="E7" s="34">
        <f t="shared" si="0"/>
        <v>70708</v>
      </c>
      <c r="F7" s="39">
        <f t="shared" si="0"/>
        <v>310057</v>
      </c>
      <c r="G7" s="9">
        <f t="shared" si="0"/>
        <v>175389</v>
      </c>
      <c r="H7" s="51">
        <v>12.619082169417739</v>
      </c>
      <c r="I7" s="52">
        <v>55.3658625068021</v>
      </c>
      <c r="J7" s="53">
        <v>32.01505532378015</v>
      </c>
      <c r="K7" s="51">
        <v>12.713744754150829</v>
      </c>
      <c r="L7" s="52">
        <v>55.75020587822797</v>
      </c>
      <c r="M7" s="70">
        <v>31.5360493676212</v>
      </c>
    </row>
    <row r="8" spans="1:13" ht="19.5" customHeight="1">
      <c r="A8" s="23" t="s">
        <v>8</v>
      </c>
      <c r="B8" s="35">
        <f aca="true" t="shared" si="1" ref="B8:G8">SUM(B10:B13)</f>
        <v>53427</v>
      </c>
      <c r="C8" s="40">
        <f t="shared" si="1"/>
        <v>234711</v>
      </c>
      <c r="D8" s="24">
        <f t="shared" si="1"/>
        <v>123795</v>
      </c>
      <c r="E8" s="35">
        <f t="shared" si="1"/>
        <v>54206</v>
      </c>
      <c r="F8" s="40">
        <f t="shared" si="1"/>
        <v>237731</v>
      </c>
      <c r="G8" s="24">
        <f t="shared" si="1"/>
        <v>122744</v>
      </c>
      <c r="H8" s="54">
        <v>12.969827617598007</v>
      </c>
      <c r="I8" s="55">
        <v>56.97795515290108</v>
      </c>
      <c r="J8" s="56">
        <v>30.052217229500915</v>
      </c>
      <c r="K8" s="54">
        <v>13.071734658689453</v>
      </c>
      <c r="L8" s="55">
        <v>57.328645392482414</v>
      </c>
      <c r="M8" s="71">
        <v>29.59961994882814</v>
      </c>
    </row>
    <row r="9" spans="1:13" ht="19.5" customHeight="1">
      <c r="A9" s="25" t="s">
        <v>9</v>
      </c>
      <c r="B9" s="36">
        <f aca="true" t="shared" si="2" ref="B9:G9">B14+B16+B20+B25+B30</f>
        <v>16142</v>
      </c>
      <c r="C9" s="41">
        <f t="shared" si="2"/>
        <v>70521</v>
      </c>
      <c r="D9" s="26">
        <f t="shared" si="2"/>
        <v>52704</v>
      </c>
      <c r="E9" s="36">
        <f t="shared" si="2"/>
        <v>16502</v>
      </c>
      <c r="F9" s="41">
        <f t="shared" si="2"/>
        <v>72326</v>
      </c>
      <c r="G9" s="26">
        <f t="shared" si="2"/>
        <v>52645</v>
      </c>
      <c r="H9" s="57">
        <v>11.582368853458853</v>
      </c>
      <c r="I9" s="58">
        <v>50.600931353907306</v>
      </c>
      <c r="J9" s="59">
        <v>37.81669979263384</v>
      </c>
      <c r="K9" s="57">
        <v>11.66441653177638</v>
      </c>
      <c r="L9" s="58">
        <v>51.12353593971994</v>
      </c>
      <c r="M9" s="72">
        <v>37.212047528503675</v>
      </c>
    </row>
    <row r="10" spans="1:13" ht="19.5" customHeight="1">
      <c r="A10" s="21" t="s">
        <v>0</v>
      </c>
      <c r="B10" s="34">
        <v>24138</v>
      </c>
      <c r="C10" s="39">
        <v>108255</v>
      </c>
      <c r="D10" s="9">
        <v>54437</v>
      </c>
      <c r="E10" s="34">
        <v>24591</v>
      </c>
      <c r="F10" s="39">
        <v>109806</v>
      </c>
      <c r="G10" s="9">
        <v>53783</v>
      </c>
      <c r="H10" s="51">
        <v>12.919766632767757</v>
      </c>
      <c r="I10" s="52">
        <v>57.94304983139753</v>
      </c>
      <c r="J10" s="53">
        <v>29.137183535834716</v>
      </c>
      <c r="K10" s="51">
        <v>13.067807418429163</v>
      </c>
      <c r="L10" s="52">
        <v>58.35157827611861</v>
      </c>
      <c r="M10" s="70">
        <v>28.58061430545223</v>
      </c>
    </row>
    <row r="11" spans="1:13" ht="19.5" customHeight="1">
      <c r="A11" s="27" t="s">
        <v>1</v>
      </c>
      <c r="B11" s="38">
        <v>19424</v>
      </c>
      <c r="C11" s="42">
        <v>83445</v>
      </c>
      <c r="D11" s="28">
        <v>42690</v>
      </c>
      <c r="E11" s="38">
        <v>19627</v>
      </c>
      <c r="F11" s="42">
        <v>84228</v>
      </c>
      <c r="G11" s="28">
        <v>42299</v>
      </c>
      <c r="H11" s="60">
        <v>13.344417040512782</v>
      </c>
      <c r="I11" s="61">
        <v>57.32726935469466</v>
      </c>
      <c r="J11" s="62">
        <v>29.328313604792562</v>
      </c>
      <c r="K11" s="60">
        <v>13.428985864225407</v>
      </c>
      <c r="L11" s="61">
        <v>57.62962354776469</v>
      </c>
      <c r="M11" s="73">
        <v>28.94139058800991</v>
      </c>
    </row>
    <row r="12" spans="1:13" ht="19.5" customHeight="1">
      <c r="A12" s="27" t="s">
        <v>2</v>
      </c>
      <c r="B12" s="38">
        <v>5856</v>
      </c>
      <c r="C12" s="42">
        <v>24903</v>
      </c>
      <c r="D12" s="12">
        <v>16026</v>
      </c>
      <c r="E12" s="38">
        <v>5927</v>
      </c>
      <c r="F12" s="42">
        <v>25381</v>
      </c>
      <c r="G12" s="12">
        <v>15973</v>
      </c>
      <c r="H12" s="60">
        <v>12.516832318050659</v>
      </c>
      <c r="I12" s="61">
        <v>53.22859890990702</v>
      </c>
      <c r="J12" s="62">
        <v>34.25456877204232</v>
      </c>
      <c r="K12" s="60">
        <v>12.535690869482455</v>
      </c>
      <c r="L12" s="61">
        <v>53.6811827161016</v>
      </c>
      <c r="M12" s="73">
        <v>33.78312641441594</v>
      </c>
    </row>
    <row r="13" spans="1:13" ht="19.5" customHeight="1">
      <c r="A13" s="27" t="s">
        <v>3</v>
      </c>
      <c r="B13" s="38">
        <v>4009</v>
      </c>
      <c r="C13" s="42">
        <v>18108</v>
      </c>
      <c r="D13" s="12">
        <v>10642</v>
      </c>
      <c r="E13" s="38">
        <v>4061</v>
      </c>
      <c r="F13" s="42">
        <v>18316</v>
      </c>
      <c r="G13" s="12">
        <v>10689</v>
      </c>
      <c r="H13" s="60">
        <v>12.237858298482859</v>
      </c>
      <c r="I13" s="61">
        <v>55.276412588906865</v>
      </c>
      <c r="J13" s="62">
        <v>32.48572911261027</v>
      </c>
      <c r="K13" s="60">
        <v>12.281497610838928</v>
      </c>
      <c r="L13" s="61">
        <v>55.39224581140749</v>
      </c>
      <c r="M13" s="73">
        <v>32.32625657775358</v>
      </c>
    </row>
    <row r="14" spans="1:13" ht="19.5" customHeight="1">
      <c r="A14" s="29" t="s">
        <v>10</v>
      </c>
      <c r="B14" s="37">
        <f aca="true" t="shared" si="3" ref="B14:G14">B15</f>
        <v>1183</v>
      </c>
      <c r="C14" s="43">
        <f t="shared" si="3"/>
        <v>5700</v>
      </c>
      <c r="D14" s="33">
        <f t="shared" si="3"/>
        <v>4035</v>
      </c>
      <c r="E14" s="37">
        <f t="shared" si="3"/>
        <v>1222</v>
      </c>
      <c r="F14" s="43">
        <f t="shared" si="3"/>
        <v>5861</v>
      </c>
      <c r="G14" s="33">
        <f t="shared" si="3"/>
        <v>4024</v>
      </c>
      <c r="H14" s="63">
        <v>10.835317823777249</v>
      </c>
      <c r="I14" s="64">
        <v>52.207363986078036</v>
      </c>
      <c r="J14" s="65">
        <v>36.95731819014472</v>
      </c>
      <c r="K14" s="63">
        <v>11.002070766183488</v>
      </c>
      <c r="L14" s="64">
        <v>52.76852435401098</v>
      </c>
      <c r="M14" s="74">
        <v>36.22940487980553</v>
      </c>
    </row>
    <row r="15" spans="1:13" ht="19.5" customHeight="1">
      <c r="A15" s="27" t="s">
        <v>26</v>
      </c>
      <c r="B15" s="38">
        <v>1183</v>
      </c>
      <c r="C15" s="42">
        <v>5700</v>
      </c>
      <c r="D15" s="12">
        <v>4035</v>
      </c>
      <c r="E15" s="38">
        <v>1222</v>
      </c>
      <c r="F15" s="42">
        <v>5861</v>
      </c>
      <c r="G15" s="12">
        <v>4024</v>
      </c>
      <c r="H15" s="60">
        <v>10.835317823777249</v>
      </c>
      <c r="I15" s="61">
        <v>52.207363986078036</v>
      </c>
      <c r="J15" s="62">
        <v>36.95731819014472</v>
      </c>
      <c r="K15" s="60">
        <v>11.002070766183488</v>
      </c>
      <c r="L15" s="61">
        <v>52.76852435401098</v>
      </c>
      <c r="M15" s="73">
        <v>36.22940487980553</v>
      </c>
    </row>
    <row r="16" spans="1:13" ht="19.5" customHeight="1">
      <c r="A16" s="30" t="s">
        <v>11</v>
      </c>
      <c r="B16" s="37">
        <f aca="true" t="shared" si="4" ref="B16:G16">SUM(B17:B19)</f>
        <v>2701</v>
      </c>
      <c r="C16" s="43">
        <f t="shared" si="4"/>
        <v>12860</v>
      </c>
      <c r="D16" s="33">
        <f t="shared" si="4"/>
        <v>9852</v>
      </c>
      <c r="E16" s="37">
        <f t="shared" si="4"/>
        <v>2783</v>
      </c>
      <c r="F16" s="43">
        <f t="shared" si="4"/>
        <v>13365</v>
      </c>
      <c r="G16" s="33">
        <f t="shared" si="4"/>
        <v>9840</v>
      </c>
      <c r="H16" s="63">
        <v>10.628418525951284</v>
      </c>
      <c r="I16" s="64">
        <v>50.60402156376658</v>
      </c>
      <c r="J16" s="65">
        <v>38.76755991028214</v>
      </c>
      <c r="K16" s="63">
        <v>10.708788671694629</v>
      </c>
      <c r="L16" s="64">
        <v>51.42758196090503</v>
      </c>
      <c r="M16" s="74">
        <v>37.863629367400335</v>
      </c>
    </row>
    <row r="17" spans="1:13" ht="19.5" customHeight="1">
      <c r="A17" s="27" t="s">
        <v>27</v>
      </c>
      <c r="B17" s="38">
        <v>192</v>
      </c>
      <c r="C17" s="42">
        <v>1353</v>
      </c>
      <c r="D17" s="12">
        <v>1396</v>
      </c>
      <c r="E17" s="38">
        <v>208</v>
      </c>
      <c r="F17" s="42">
        <v>1422</v>
      </c>
      <c r="G17" s="12">
        <v>1425</v>
      </c>
      <c r="H17" s="60">
        <v>6.52839170350221</v>
      </c>
      <c r="I17" s="61">
        <v>46.00476028561714</v>
      </c>
      <c r="J17" s="62">
        <v>47.46684801088065</v>
      </c>
      <c r="K17" s="60">
        <v>6.808510638297872</v>
      </c>
      <c r="L17" s="61">
        <v>46.54664484451719</v>
      </c>
      <c r="M17" s="73">
        <v>46.64484451718494</v>
      </c>
    </row>
    <row r="18" spans="1:13" ht="19.5" customHeight="1">
      <c r="A18" s="27" t="s">
        <v>28</v>
      </c>
      <c r="B18" s="38">
        <v>645</v>
      </c>
      <c r="C18" s="42">
        <v>3084</v>
      </c>
      <c r="D18" s="28">
        <v>2790</v>
      </c>
      <c r="E18" s="38">
        <v>671</v>
      </c>
      <c r="F18" s="42">
        <v>3272</v>
      </c>
      <c r="G18" s="28">
        <v>2745</v>
      </c>
      <c r="H18" s="60">
        <v>9.894155545329038</v>
      </c>
      <c r="I18" s="61">
        <v>47.30786930510815</v>
      </c>
      <c r="J18" s="62">
        <v>42.79797514956282</v>
      </c>
      <c r="K18" s="60">
        <v>10.032894736842106</v>
      </c>
      <c r="L18" s="61">
        <v>48.92344497607656</v>
      </c>
      <c r="M18" s="73">
        <v>41.04366028708134</v>
      </c>
    </row>
    <row r="19" spans="1:13" ht="19.5" customHeight="1">
      <c r="A19" s="25" t="s">
        <v>4</v>
      </c>
      <c r="B19" s="36">
        <v>1864</v>
      </c>
      <c r="C19" s="41">
        <v>8423</v>
      </c>
      <c r="D19" s="13">
        <v>5666</v>
      </c>
      <c r="E19" s="36">
        <v>1904</v>
      </c>
      <c r="F19" s="41">
        <v>8671</v>
      </c>
      <c r="G19" s="13">
        <v>5670</v>
      </c>
      <c r="H19" s="57">
        <v>11.684322697925156</v>
      </c>
      <c r="I19" s="58">
        <v>52.79884661192252</v>
      </c>
      <c r="J19" s="59">
        <v>35.516830690152325</v>
      </c>
      <c r="K19" s="57">
        <v>11.720529393659588</v>
      </c>
      <c r="L19" s="58">
        <v>53.37642351492767</v>
      </c>
      <c r="M19" s="72">
        <v>34.903047091412745</v>
      </c>
    </row>
    <row r="20" spans="1:13" ht="19.5" customHeight="1">
      <c r="A20" s="20" t="s">
        <v>12</v>
      </c>
      <c r="B20" s="38">
        <f aca="true" t="shared" si="5" ref="B20:G20">SUM(B21:B24)</f>
        <v>6801</v>
      </c>
      <c r="C20" s="42">
        <f t="shared" si="5"/>
        <v>27662</v>
      </c>
      <c r="D20" s="28">
        <f t="shared" si="5"/>
        <v>18452</v>
      </c>
      <c r="E20" s="38">
        <f t="shared" si="5"/>
        <v>6934</v>
      </c>
      <c r="F20" s="42">
        <f t="shared" si="5"/>
        <v>28202</v>
      </c>
      <c r="G20" s="28">
        <f t="shared" si="5"/>
        <v>18393</v>
      </c>
      <c r="H20" s="60">
        <v>12.852688273646415</v>
      </c>
      <c r="I20" s="61">
        <v>52.27629216668242</v>
      </c>
      <c r="J20" s="62">
        <v>34.87101955967117</v>
      </c>
      <c r="K20" s="60">
        <v>12.953726017672661</v>
      </c>
      <c r="L20" s="61">
        <v>52.68546021782585</v>
      </c>
      <c r="M20" s="73">
        <v>34.360813764501486</v>
      </c>
    </row>
    <row r="21" spans="1:13" ht="19.5" customHeight="1">
      <c r="A21" s="31" t="s">
        <v>29</v>
      </c>
      <c r="B21" s="45">
        <v>711</v>
      </c>
      <c r="C21" s="44">
        <v>2989</v>
      </c>
      <c r="D21" s="14">
        <v>2408</v>
      </c>
      <c r="E21" s="45">
        <v>746</v>
      </c>
      <c r="F21" s="44">
        <v>3071</v>
      </c>
      <c r="G21" s="14">
        <v>2388</v>
      </c>
      <c r="H21" s="66">
        <v>11.640471512770137</v>
      </c>
      <c r="I21" s="67">
        <v>48.935821872953504</v>
      </c>
      <c r="J21" s="68">
        <v>39.42370661427636</v>
      </c>
      <c r="K21" s="66">
        <v>12.02256244963739</v>
      </c>
      <c r="L21" s="67">
        <v>49.492344883158744</v>
      </c>
      <c r="M21" s="75">
        <v>38.485092667203865</v>
      </c>
    </row>
    <row r="22" spans="1:13" ht="19.5" customHeight="1">
      <c r="A22" s="27" t="s">
        <v>15</v>
      </c>
      <c r="B22" s="38">
        <v>2285</v>
      </c>
      <c r="C22" s="42">
        <v>8707</v>
      </c>
      <c r="D22" s="12">
        <v>5113</v>
      </c>
      <c r="E22" s="38">
        <v>2285</v>
      </c>
      <c r="F22" s="42">
        <v>8869</v>
      </c>
      <c r="G22" s="12">
        <v>5081</v>
      </c>
      <c r="H22" s="60">
        <v>14.188140329090345</v>
      </c>
      <c r="I22" s="61">
        <v>54.063955293387146</v>
      </c>
      <c r="J22" s="62">
        <v>31.747904377522506</v>
      </c>
      <c r="K22" s="60">
        <v>14.074530335694488</v>
      </c>
      <c r="L22" s="61">
        <v>54.62888820449646</v>
      </c>
      <c r="M22" s="73">
        <v>31.296581459809055</v>
      </c>
    </row>
    <row r="23" spans="1:13" ht="19.5" customHeight="1">
      <c r="A23" s="27" t="s">
        <v>16</v>
      </c>
      <c r="B23" s="38">
        <v>2009</v>
      </c>
      <c r="C23" s="42">
        <v>8482</v>
      </c>
      <c r="D23" s="28">
        <v>5960</v>
      </c>
      <c r="E23" s="38">
        <v>2043</v>
      </c>
      <c r="F23" s="42">
        <v>8622</v>
      </c>
      <c r="G23" s="28">
        <v>6018</v>
      </c>
      <c r="H23" s="60">
        <v>12.21202358519239</v>
      </c>
      <c r="I23" s="61">
        <v>51.55917573399793</v>
      </c>
      <c r="J23" s="62">
        <v>36.22880068080968</v>
      </c>
      <c r="K23" s="60">
        <v>12.245998921057364</v>
      </c>
      <c r="L23" s="61">
        <v>51.68135227477072</v>
      </c>
      <c r="M23" s="73">
        <v>36.07264880417191</v>
      </c>
    </row>
    <row r="24" spans="1:13" ht="19.5" customHeight="1">
      <c r="A24" s="25" t="s">
        <v>5</v>
      </c>
      <c r="B24" s="36">
        <v>1796</v>
      </c>
      <c r="C24" s="41">
        <v>7484</v>
      </c>
      <c r="D24" s="13">
        <v>4971</v>
      </c>
      <c r="E24" s="36">
        <v>1860</v>
      </c>
      <c r="F24" s="41">
        <v>7640</v>
      </c>
      <c r="G24" s="13">
        <v>4906</v>
      </c>
      <c r="H24" s="57">
        <v>12.602624377236685</v>
      </c>
      <c r="I24" s="58">
        <v>52.515612939442846</v>
      </c>
      <c r="J24" s="59">
        <v>34.88176268332047</v>
      </c>
      <c r="K24" s="57">
        <v>12.911286963765098</v>
      </c>
      <c r="L24" s="58">
        <v>53.03345828127169</v>
      </c>
      <c r="M24" s="72">
        <v>34.05525475496321</v>
      </c>
    </row>
    <row r="25" spans="1:13" ht="19.5" customHeight="1">
      <c r="A25" s="20" t="s">
        <v>13</v>
      </c>
      <c r="B25" s="38">
        <f aca="true" t="shared" si="6" ref="B25:G25">SUM(B26:B29)</f>
        <v>4762</v>
      </c>
      <c r="C25" s="42">
        <f t="shared" si="6"/>
        <v>20149</v>
      </c>
      <c r="D25" s="28">
        <f t="shared" si="6"/>
        <v>15400</v>
      </c>
      <c r="E25" s="38">
        <f t="shared" si="6"/>
        <v>4839</v>
      </c>
      <c r="F25" s="42">
        <f t="shared" si="6"/>
        <v>20590</v>
      </c>
      <c r="G25" s="28">
        <f t="shared" si="6"/>
        <v>15320</v>
      </c>
      <c r="H25" s="60">
        <v>11.8131527374662</v>
      </c>
      <c r="I25" s="61">
        <v>49.98387536900598</v>
      </c>
      <c r="J25" s="62">
        <v>38.202971893527824</v>
      </c>
      <c r="K25" s="60">
        <v>11.875138040197305</v>
      </c>
      <c r="L25" s="61">
        <v>50.52884733367689</v>
      </c>
      <c r="M25" s="73">
        <v>37.59601462612579</v>
      </c>
    </row>
    <row r="26" spans="1:13" ht="19.5" customHeight="1">
      <c r="A26" s="31" t="s">
        <v>30</v>
      </c>
      <c r="B26" s="45">
        <v>512</v>
      </c>
      <c r="C26" s="44">
        <v>1976</v>
      </c>
      <c r="D26" s="14">
        <v>999</v>
      </c>
      <c r="E26" s="45">
        <v>546</v>
      </c>
      <c r="F26" s="44">
        <v>2023</v>
      </c>
      <c r="G26" s="14">
        <v>994</v>
      </c>
      <c r="H26" s="66">
        <v>14.683108689417837</v>
      </c>
      <c r="I26" s="67">
        <v>56.66762259822197</v>
      </c>
      <c r="J26" s="68">
        <v>28.649268712360193</v>
      </c>
      <c r="K26" s="66">
        <v>15.324165029469548</v>
      </c>
      <c r="L26" s="67">
        <v>56.777996070726914</v>
      </c>
      <c r="M26" s="75">
        <v>27.897838899803535</v>
      </c>
    </row>
    <row r="27" spans="1:13" ht="19.5" customHeight="1">
      <c r="A27" s="27" t="s">
        <v>31</v>
      </c>
      <c r="B27" s="38">
        <v>1765</v>
      </c>
      <c r="C27" s="42">
        <v>7594</v>
      </c>
      <c r="D27" s="12">
        <v>6326</v>
      </c>
      <c r="E27" s="38">
        <v>1767</v>
      </c>
      <c r="F27" s="42">
        <v>7751</v>
      </c>
      <c r="G27" s="12">
        <v>6323</v>
      </c>
      <c r="H27" s="60">
        <v>11.252789289129742</v>
      </c>
      <c r="I27" s="61">
        <v>48.415683774306665</v>
      </c>
      <c r="J27" s="62">
        <v>40.33152693656359</v>
      </c>
      <c r="K27" s="60">
        <v>11.154598825831702</v>
      </c>
      <c r="L27" s="61">
        <v>48.929991793447385</v>
      </c>
      <c r="M27" s="73">
        <v>39.91540938072091</v>
      </c>
    </row>
    <row r="28" spans="1:13" ht="19.5" customHeight="1">
      <c r="A28" s="27" t="s">
        <v>17</v>
      </c>
      <c r="B28" s="38">
        <v>1212</v>
      </c>
      <c r="C28" s="42">
        <v>5384</v>
      </c>
      <c r="D28" s="12">
        <v>3880</v>
      </c>
      <c r="E28" s="38">
        <v>1272</v>
      </c>
      <c r="F28" s="42">
        <v>5490</v>
      </c>
      <c r="G28" s="12">
        <v>3850</v>
      </c>
      <c r="H28" s="60">
        <v>11.56930126002291</v>
      </c>
      <c r="I28" s="61">
        <v>51.39366170294005</v>
      </c>
      <c r="J28" s="62">
        <v>37.03703703703704</v>
      </c>
      <c r="K28" s="60">
        <v>11.986430456087447</v>
      </c>
      <c r="L28" s="61">
        <v>51.733886166603845</v>
      </c>
      <c r="M28" s="73">
        <v>36.27968337730871</v>
      </c>
    </row>
    <row r="29" spans="1:13" ht="19.5" customHeight="1">
      <c r="A29" s="25" t="s">
        <v>6</v>
      </c>
      <c r="B29" s="36">
        <v>1273</v>
      </c>
      <c r="C29" s="41">
        <v>5195</v>
      </c>
      <c r="D29" s="13">
        <v>4195</v>
      </c>
      <c r="E29" s="36">
        <v>1254</v>
      </c>
      <c r="F29" s="41">
        <v>5326</v>
      </c>
      <c r="G29" s="13">
        <v>4153</v>
      </c>
      <c r="H29" s="57">
        <v>11.93847885210541</v>
      </c>
      <c r="I29" s="58">
        <v>48.71987245615681</v>
      </c>
      <c r="J29" s="59">
        <v>39.34164869173779</v>
      </c>
      <c r="K29" s="57">
        <v>11.683592658157085</v>
      </c>
      <c r="L29" s="58">
        <v>49.62265908879158</v>
      </c>
      <c r="M29" s="72">
        <v>38.69374825305133</v>
      </c>
    </row>
    <row r="30" spans="1:13" ht="19.5" customHeight="1">
      <c r="A30" s="30" t="s">
        <v>14</v>
      </c>
      <c r="B30" s="37">
        <f aca="true" t="shared" si="7" ref="B30:G30">SUM(B31:B33)</f>
        <v>695</v>
      </c>
      <c r="C30" s="43">
        <f t="shared" si="7"/>
        <v>4150</v>
      </c>
      <c r="D30" s="33">
        <f t="shared" si="7"/>
        <v>4965</v>
      </c>
      <c r="E30" s="37">
        <f t="shared" si="7"/>
        <v>724</v>
      </c>
      <c r="F30" s="43">
        <f t="shared" si="7"/>
        <v>4308</v>
      </c>
      <c r="G30" s="33">
        <f t="shared" si="7"/>
        <v>5068</v>
      </c>
      <c r="H30" s="63">
        <v>7.084607543323139</v>
      </c>
      <c r="I30" s="64">
        <v>42.303771661569826</v>
      </c>
      <c r="J30" s="65">
        <v>50.61162079510704</v>
      </c>
      <c r="K30" s="63">
        <v>7.168316831683168</v>
      </c>
      <c r="L30" s="64">
        <v>42.65346534653465</v>
      </c>
      <c r="M30" s="74">
        <v>50.17821782178218</v>
      </c>
    </row>
    <row r="31" spans="1:13" ht="19.5" customHeight="1">
      <c r="A31" s="27" t="s">
        <v>32</v>
      </c>
      <c r="B31" s="38">
        <v>301</v>
      </c>
      <c r="C31" s="42">
        <v>1699</v>
      </c>
      <c r="D31" s="12">
        <v>2192</v>
      </c>
      <c r="E31" s="38">
        <v>302</v>
      </c>
      <c r="F31" s="42">
        <v>1765</v>
      </c>
      <c r="G31" s="12">
        <v>2249</v>
      </c>
      <c r="H31" s="60">
        <v>7.180343511450382</v>
      </c>
      <c r="I31" s="61">
        <v>40.529580152671755</v>
      </c>
      <c r="J31" s="62">
        <v>52.29007633587786</v>
      </c>
      <c r="K31" s="60">
        <v>6.997219647822058</v>
      </c>
      <c r="L31" s="61">
        <v>40.89434661723818</v>
      </c>
      <c r="M31" s="73">
        <v>52.108433734939766</v>
      </c>
    </row>
    <row r="32" spans="1:13" ht="19.5" customHeight="1">
      <c r="A32" s="27" t="s">
        <v>33</v>
      </c>
      <c r="B32" s="10">
        <v>189</v>
      </c>
      <c r="C32" s="11">
        <v>1261</v>
      </c>
      <c r="D32" s="12">
        <v>1456</v>
      </c>
      <c r="E32" s="10">
        <v>210</v>
      </c>
      <c r="F32" s="11">
        <v>1294</v>
      </c>
      <c r="G32" s="12">
        <v>1490</v>
      </c>
      <c r="H32" s="60">
        <v>6.503785271851342</v>
      </c>
      <c r="I32" s="61">
        <v>43.392980041293875</v>
      </c>
      <c r="J32" s="62">
        <v>50.10323468685478</v>
      </c>
      <c r="K32" s="60">
        <v>7.014028056112225</v>
      </c>
      <c r="L32" s="61">
        <v>43.219772879091515</v>
      </c>
      <c r="M32" s="73">
        <v>49.766199064796254</v>
      </c>
    </row>
    <row r="33" spans="1:13" ht="19.5" customHeight="1">
      <c r="A33" s="27" t="s">
        <v>34</v>
      </c>
      <c r="B33" s="10">
        <v>205</v>
      </c>
      <c r="C33" s="11">
        <v>1190</v>
      </c>
      <c r="D33" s="12">
        <v>1317</v>
      </c>
      <c r="E33" s="10">
        <v>212</v>
      </c>
      <c r="F33" s="11">
        <v>1249</v>
      </c>
      <c r="G33" s="12">
        <v>1329</v>
      </c>
      <c r="H33" s="60">
        <v>7.558997050147492</v>
      </c>
      <c r="I33" s="61">
        <v>43.879056047197636</v>
      </c>
      <c r="J33" s="62">
        <v>48.56194690265487</v>
      </c>
      <c r="K33" s="60">
        <v>7.598566308243727</v>
      </c>
      <c r="L33" s="61">
        <v>44.76702508960573</v>
      </c>
      <c r="M33" s="72">
        <v>47.634408602150536</v>
      </c>
    </row>
    <row r="34" spans="1:13" ht="6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9.5" customHeight="1">
      <c r="A35" s="107" t="s">
        <v>66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8" spans="1:11" ht="19.5" customHeight="1">
      <c r="A38" s="15" t="s">
        <v>68</v>
      </c>
      <c r="C38" s="1"/>
      <c r="D38" s="1"/>
      <c r="E38" s="1"/>
      <c r="F38" s="1"/>
      <c r="G38" s="1"/>
      <c r="H38" s="1"/>
      <c r="I38" s="1"/>
      <c r="J38" s="1"/>
      <c r="K38" s="1"/>
    </row>
    <row r="39" spans="2:14" ht="19.5" customHeight="1">
      <c r="B39" s="1"/>
      <c r="C39" s="1"/>
      <c r="D39" s="1"/>
      <c r="E39" s="1"/>
      <c r="F39" s="1"/>
      <c r="G39" s="1"/>
      <c r="H39" s="1"/>
      <c r="I39" s="1"/>
      <c r="J39" s="17"/>
      <c r="K39" s="69" t="s">
        <v>54</v>
      </c>
      <c r="N39" s="48"/>
    </row>
    <row r="40" spans="2:14" ht="19.5" customHeight="1">
      <c r="B40" s="2"/>
      <c r="C40" s="99" t="s">
        <v>53</v>
      </c>
      <c r="D40" s="99"/>
      <c r="E40" s="99"/>
      <c r="F40" s="99"/>
      <c r="G40" s="99"/>
      <c r="H40" s="99"/>
      <c r="I40" s="99"/>
      <c r="J40" s="99"/>
      <c r="K40" s="100"/>
      <c r="N40" s="48"/>
    </row>
    <row r="41" spans="2:14" ht="19.5" customHeight="1">
      <c r="B41" s="3"/>
      <c r="C41" s="101" t="str">
        <f>B4</f>
        <v>令和元年１０月１日現在</v>
      </c>
      <c r="D41" s="101"/>
      <c r="E41" s="101"/>
      <c r="F41" s="101" t="str">
        <f>E4</f>
        <v>平成３０年１０月１日現在</v>
      </c>
      <c r="G41" s="101"/>
      <c r="H41" s="101"/>
      <c r="I41" s="101" t="s">
        <v>18</v>
      </c>
      <c r="J41" s="101"/>
      <c r="K41" s="101"/>
      <c r="N41" s="49"/>
    </row>
    <row r="42" spans="2:14" s="79" customFormat="1" ht="19.5" customHeight="1">
      <c r="B42" s="80"/>
      <c r="C42" s="81" t="s">
        <v>57</v>
      </c>
      <c r="D42" s="81" t="s">
        <v>58</v>
      </c>
      <c r="E42" s="82" t="s">
        <v>59</v>
      </c>
      <c r="F42" s="83" t="s">
        <v>57</v>
      </c>
      <c r="G42" s="81" t="s">
        <v>58</v>
      </c>
      <c r="H42" s="82" t="s">
        <v>59</v>
      </c>
      <c r="I42" s="83" t="s">
        <v>57</v>
      </c>
      <c r="J42" s="81" t="s">
        <v>58</v>
      </c>
      <c r="K42" s="82" t="s">
        <v>59</v>
      </c>
      <c r="N42" s="84"/>
    </row>
    <row r="43" spans="2:14" ht="19.5" customHeight="1">
      <c r="B43" s="5"/>
      <c r="C43" s="93" t="s">
        <v>60</v>
      </c>
      <c r="D43" s="93" t="s">
        <v>62</v>
      </c>
      <c r="E43" s="94" t="s">
        <v>64</v>
      </c>
      <c r="F43" s="95" t="s">
        <v>60</v>
      </c>
      <c r="G43" s="93" t="s">
        <v>62</v>
      </c>
      <c r="H43" s="94" t="s">
        <v>64</v>
      </c>
      <c r="I43" s="95" t="s">
        <v>60</v>
      </c>
      <c r="J43" s="93" t="s">
        <v>62</v>
      </c>
      <c r="K43" s="94" t="s">
        <v>64</v>
      </c>
      <c r="N43" s="49"/>
    </row>
    <row r="44" spans="2:14" ht="19.5" customHeight="1">
      <c r="B44" s="6"/>
      <c r="C44" s="47" t="s">
        <v>35</v>
      </c>
      <c r="D44" s="47" t="s">
        <v>36</v>
      </c>
      <c r="E44" s="8" t="s">
        <v>37</v>
      </c>
      <c r="F44" s="7" t="s">
        <v>38</v>
      </c>
      <c r="G44" s="47" t="s">
        <v>39</v>
      </c>
      <c r="H44" s="8" t="s">
        <v>40</v>
      </c>
      <c r="I44" s="7" t="s">
        <v>41</v>
      </c>
      <c r="J44" s="47" t="s">
        <v>42</v>
      </c>
      <c r="K44" s="8" t="s">
        <v>43</v>
      </c>
      <c r="N44" s="49"/>
    </row>
    <row r="45" spans="2:14" ht="19.5" customHeight="1">
      <c r="B45" s="4" t="s">
        <v>19</v>
      </c>
      <c r="C45" s="46">
        <f aca="true" t="shared" si="8" ref="C45:H45">B7</f>
        <v>69569</v>
      </c>
      <c r="D45" s="46">
        <f t="shared" si="8"/>
        <v>305232</v>
      </c>
      <c r="E45" s="46">
        <f t="shared" si="8"/>
        <v>176499</v>
      </c>
      <c r="F45" s="46">
        <f t="shared" si="8"/>
        <v>70708</v>
      </c>
      <c r="G45" s="46">
        <f t="shared" si="8"/>
        <v>310057</v>
      </c>
      <c r="H45" s="46">
        <f t="shared" si="8"/>
        <v>175389</v>
      </c>
      <c r="I45" s="96">
        <f aca="true" t="shared" si="9" ref="I45:K64">C45-F45</f>
        <v>-1139</v>
      </c>
      <c r="J45" s="97">
        <f t="shared" si="9"/>
        <v>-4825</v>
      </c>
      <c r="K45" s="98">
        <f t="shared" si="9"/>
        <v>1110</v>
      </c>
      <c r="N45" s="50"/>
    </row>
    <row r="46" spans="2:14" ht="19.5" customHeight="1">
      <c r="B46" s="4" t="s">
        <v>0</v>
      </c>
      <c r="C46" s="46">
        <f aca="true" t="shared" si="10" ref="C46:H49">B10</f>
        <v>24138</v>
      </c>
      <c r="D46" s="46">
        <f t="shared" si="10"/>
        <v>108255</v>
      </c>
      <c r="E46" s="46">
        <f t="shared" si="10"/>
        <v>54437</v>
      </c>
      <c r="F46" s="46">
        <f t="shared" si="10"/>
        <v>24591</v>
      </c>
      <c r="G46" s="46">
        <f t="shared" si="10"/>
        <v>109806</v>
      </c>
      <c r="H46" s="46">
        <f t="shared" si="10"/>
        <v>53783</v>
      </c>
      <c r="I46" s="97">
        <f t="shared" si="9"/>
        <v>-453</v>
      </c>
      <c r="J46" s="97">
        <f t="shared" si="9"/>
        <v>-1551</v>
      </c>
      <c r="K46" s="97">
        <f t="shared" si="9"/>
        <v>654</v>
      </c>
      <c r="N46" s="50"/>
    </row>
    <row r="47" spans="2:14" ht="19.5" customHeight="1">
      <c r="B47" s="4" t="s">
        <v>1</v>
      </c>
      <c r="C47" s="46">
        <f t="shared" si="10"/>
        <v>19424</v>
      </c>
      <c r="D47" s="46">
        <f t="shared" si="10"/>
        <v>83445</v>
      </c>
      <c r="E47" s="46">
        <f t="shared" si="10"/>
        <v>42690</v>
      </c>
      <c r="F47" s="46">
        <f t="shared" si="10"/>
        <v>19627</v>
      </c>
      <c r="G47" s="46">
        <f t="shared" si="10"/>
        <v>84228</v>
      </c>
      <c r="H47" s="46">
        <f t="shared" si="10"/>
        <v>42299</v>
      </c>
      <c r="I47" s="97">
        <f t="shared" si="9"/>
        <v>-203</v>
      </c>
      <c r="J47" s="97">
        <f t="shared" si="9"/>
        <v>-783</v>
      </c>
      <c r="K47" s="97">
        <f t="shared" si="9"/>
        <v>391</v>
      </c>
      <c r="N47" s="50"/>
    </row>
    <row r="48" spans="2:14" ht="19.5" customHeight="1">
      <c r="B48" s="4" t="s">
        <v>2</v>
      </c>
      <c r="C48" s="46">
        <f t="shared" si="10"/>
        <v>5856</v>
      </c>
      <c r="D48" s="46">
        <f t="shared" si="10"/>
        <v>24903</v>
      </c>
      <c r="E48" s="46">
        <f t="shared" si="10"/>
        <v>16026</v>
      </c>
      <c r="F48" s="46">
        <f t="shared" si="10"/>
        <v>5927</v>
      </c>
      <c r="G48" s="46">
        <f t="shared" si="10"/>
        <v>25381</v>
      </c>
      <c r="H48" s="46">
        <f t="shared" si="10"/>
        <v>15973</v>
      </c>
      <c r="I48" s="97">
        <f t="shared" si="9"/>
        <v>-71</v>
      </c>
      <c r="J48" s="97">
        <f t="shared" si="9"/>
        <v>-478</v>
      </c>
      <c r="K48" s="97">
        <f t="shared" si="9"/>
        <v>53</v>
      </c>
      <c r="N48" s="50"/>
    </row>
    <row r="49" spans="2:14" ht="19.5" customHeight="1">
      <c r="B49" s="4" t="s">
        <v>3</v>
      </c>
      <c r="C49" s="46">
        <f t="shared" si="10"/>
        <v>4009</v>
      </c>
      <c r="D49" s="46">
        <f t="shared" si="10"/>
        <v>18108</v>
      </c>
      <c r="E49" s="46">
        <f t="shared" si="10"/>
        <v>10642</v>
      </c>
      <c r="F49" s="46">
        <f t="shared" si="10"/>
        <v>4061</v>
      </c>
      <c r="G49" s="46">
        <f t="shared" si="10"/>
        <v>18316</v>
      </c>
      <c r="H49" s="46">
        <f t="shared" si="10"/>
        <v>10689</v>
      </c>
      <c r="I49" s="97">
        <f t="shared" si="9"/>
        <v>-52</v>
      </c>
      <c r="J49" s="97">
        <f t="shared" si="9"/>
        <v>-208</v>
      </c>
      <c r="K49" s="97">
        <f t="shared" si="9"/>
        <v>-47</v>
      </c>
      <c r="N49" s="50"/>
    </row>
    <row r="50" spans="2:14" ht="19.5" customHeight="1">
      <c r="B50" s="4" t="s">
        <v>44</v>
      </c>
      <c r="C50" s="46">
        <f aca="true" t="shared" si="11" ref="C50:H50">B15</f>
        <v>1183</v>
      </c>
      <c r="D50" s="46">
        <f t="shared" si="11"/>
        <v>5700</v>
      </c>
      <c r="E50" s="46">
        <f t="shared" si="11"/>
        <v>4035</v>
      </c>
      <c r="F50" s="46">
        <f t="shared" si="11"/>
        <v>1222</v>
      </c>
      <c r="G50" s="46">
        <f t="shared" si="11"/>
        <v>5861</v>
      </c>
      <c r="H50" s="46">
        <f t="shared" si="11"/>
        <v>4024</v>
      </c>
      <c r="I50" s="97">
        <f t="shared" si="9"/>
        <v>-39</v>
      </c>
      <c r="J50" s="97">
        <f t="shared" si="9"/>
        <v>-161</v>
      </c>
      <c r="K50" s="97">
        <f t="shared" si="9"/>
        <v>11</v>
      </c>
      <c r="N50" s="50"/>
    </row>
    <row r="51" spans="2:14" ht="19.5" customHeight="1">
      <c r="B51" s="4" t="s">
        <v>45</v>
      </c>
      <c r="C51" s="46">
        <f aca="true" t="shared" si="12" ref="C51:H53">B17</f>
        <v>192</v>
      </c>
      <c r="D51" s="46">
        <f t="shared" si="12"/>
        <v>1353</v>
      </c>
      <c r="E51" s="46">
        <f t="shared" si="12"/>
        <v>1396</v>
      </c>
      <c r="F51" s="46">
        <f t="shared" si="12"/>
        <v>208</v>
      </c>
      <c r="G51" s="46">
        <f t="shared" si="12"/>
        <v>1422</v>
      </c>
      <c r="H51" s="46">
        <f t="shared" si="12"/>
        <v>1425</v>
      </c>
      <c r="I51" s="97">
        <f t="shared" si="9"/>
        <v>-16</v>
      </c>
      <c r="J51" s="97">
        <f t="shared" si="9"/>
        <v>-69</v>
      </c>
      <c r="K51" s="97">
        <f t="shared" si="9"/>
        <v>-29</v>
      </c>
      <c r="N51" s="50"/>
    </row>
    <row r="52" spans="2:14" ht="19.5" customHeight="1">
      <c r="B52" s="4" t="s">
        <v>46</v>
      </c>
      <c r="C52" s="46">
        <f t="shared" si="12"/>
        <v>645</v>
      </c>
      <c r="D52" s="46">
        <f t="shared" si="12"/>
        <v>3084</v>
      </c>
      <c r="E52" s="46">
        <f t="shared" si="12"/>
        <v>2790</v>
      </c>
      <c r="F52" s="46">
        <f t="shared" si="12"/>
        <v>671</v>
      </c>
      <c r="G52" s="46">
        <f t="shared" si="12"/>
        <v>3272</v>
      </c>
      <c r="H52" s="46">
        <f t="shared" si="12"/>
        <v>2745</v>
      </c>
      <c r="I52" s="97">
        <f t="shared" si="9"/>
        <v>-26</v>
      </c>
      <c r="J52" s="97">
        <f t="shared" si="9"/>
        <v>-188</v>
      </c>
      <c r="K52" s="97">
        <f t="shared" si="9"/>
        <v>45</v>
      </c>
      <c r="N52" s="50"/>
    </row>
    <row r="53" spans="2:14" ht="19.5" customHeight="1">
      <c r="B53" s="4" t="s">
        <v>20</v>
      </c>
      <c r="C53" s="46">
        <f t="shared" si="12"/>
        <v>1864</v>
      </c>
      <c r="D53" s="46">
        <f t="shared" si="12"/>
        <v>8423</v>
      </c>
      <c r="E53" s="46">
        <f t="shared" si="12"/>
        <v>5666</v>
      </c>
      <c r="F53" s="46">
        <f t="shared" si="12"/>
        <v>1904</v>
      </c>
      <c r="G53" s="46">
        <f t="shared" si="12"/>
        <v>8671</v>
      </c>
      <c r="H53" s="46">
        <f t="shared" si="12"/>
        <v>5670</v>
      </c>
      <c r="I53" s="97">
        <f t="shared" si="9"/>
        <v>-40</v>
      </c>
      <c r="J53" s="97">
        <f t="shared" si="9"/>
        <v>-248</v>
      </c>
      <c r="K53" s="97">
        <f t="shared" si="9"/>
        <v>-4</v>
      </c>
      <c r="N53" s="50"/>
    </row>
    <row r="54" spans="2:14" ht="19.5" customHeight="1">
      <c r="B54" s="4" t="s">
        <v>47</v>
      </c>
      <c r="C54" s="46">
        <f aca="true" t="shared" si="13" ref="C54:H57">B21</f>
        <v>711</v>
      </c>
      <c r="D54" s="46">
        <f t="shared" si="13"/>
        <v>2989</v>
      </c>
      <c r="E54" s="46">
        <f t="shared" si="13"/>
        <v>2408</v>
      </c>
      <c r="F54" s="46">
        <f t="shared" si="13"/>
        <v>746</v>
      </c>
      <c r="G54" s="46">
        <f t="shared" si="13"/>
        <v>3071</v>
      </c>
      <c r="H54" s="46">
        <f t="shared" si="13"/>
        <v>2388</v>
      </c>
      <c r="I54" s="97">
        <f t="shared" si="9"/>
        <v>-35</v>
      </c>
      <c r="J54" s="97">
        <f t="shared" si="9"/>
        <v>-82</v>
      </c>
      <c r="K54" s="97">
        <f t="shared" si="9"/>
        <v>20</v>
      </c>
      <c r="N54" s="50"/>
    </row>
    <row r="55" spans="2:14" ht="19.5" customHeight="1">
      <c r="B55" s="4" t="s">
        <v>21</v>
      </c>
      <c r="C55" s="46">
        <f t="shared" si="13"/>
        <v>2285</v>
      </c>
      <c r="D55" s="46">
        <f t="shared" si="13"/>
        <v>8707</v>
      </c>
      <c r="E55" s="46">
        <f t="shared" si="13"/>
        <v>5113</v>
      </c>
      <c r="F55" s="46">
        <f t="shared" si="13"/>
        <v>2285</v>
      </c>
      <c r="G55" s="46">
        <f t="shared" si="13"/>
        <v>8869</v>
      </c>
      <c r="H55" s="46">
        <f t="shared" si="13"/>
        <v>5081</v>
      </c>
      <c r="I55" s="97">
        <f t="shared" si="9"/>
        <v>0</v>
      </c>
      <c r="J55" s="97">
        <f t="shared" si="9"/>
        <v>-162</v>
      </c>
      <c r="K55" s="97">
        <f t="shared" si="9"/>
        <v>32</v>
      </c>
      <c r="N55" s="50"/>
    </row>
    <row r="56" spans="2:14" ht="19.5" customHeight="1">
      <c r="B56" s="4" t="s">
        <v>22</v>
      </c>
      <c r="C56" s="46">
        <f t="shared" si="13"/>
        <v>2009</v>
      </c>
      <c r="D56" s="46">
        <f t="shared" si="13"/>
        <v>8482</v>
      </c>
      <c r="E56" s="46">
        <f t="shared" si="13"/>
        <v>5960</v>
      </c>
      <c r="F56" s="46">
        <f t="shared" si="13"/>
        <v>2043</v>
      </c>
      <c r="G56" s="46">
        <f t="shared" si="13"/>
        <v>8622</v>
      </c>
      <c r="H56" s="46">
        <f t="shared" si="13"/>
        <v>6018</v>
      </c>
      <c r="I56" s="97">
        <f t="shared" si="9"/>
        <v>-34</v>
      </c>
      <c r="J56" s="97">
        <f t="shared" si="9"/>
        <v>-140</v>
      </c>
      <c r="K56" s="97">
        <f t="shared" si="9"/>
        <v>-58</v>
      </c>
      <c r="N56" s="50"/>
    </row>
    <row r="57" spans="2:14" ht="19.5" customHeight="1">
      <c r="B57" s="4" t="s">
        <v>23</v>
      </c>
      <c r="C57" s="46">
        <f t="shared" si="13"/>
        <v>1796</v>
      </c>
      <c r="D57" s="46">
        <f t="shared" si="13"/>
        <v>7484</v>
      </c>
      <c r="E57" s="46">
        <f t="shared" si="13"/>
        <v>4971</v>
      </c>
      <c r="F57" s="46">
        <f t="shared" si="13"/>
        <v>1860</v>
      </c>
      <c r="G57" s="46">
        <f t="shared" si="13"/>
        <v>7640</v>
      </c>
      <c r="H57" s="46">
        <f t="shared" si="13"/>
        <v>4906</v>
      </c>
      <c r="I57" s="97">
        <f t="shared" si="9"/>
        <v>-64</v>
      </c>
      <c r="J57" s="97">
        <f t="shared" si="9"/>
        <v>-156</v>
      </c>
      <c r="K57" s="97">
        <f t="shared" si="9"/>
        <v>65</v>
      </c>
      <c r="N57" s="48"/>
    </row>
    <row r="58" spans="2:14" ht="19.5" customHeight="1">
      <c r="B58" s="4" t="s">
        <v>48</v>
      </c>
      <c r="C58" s="46">
        <f aca="true" t="shared" si="14" ref="C58:H61">B26</f>
        <v>512</v>
      </c>
      <c r="D58" s="46">
        <f t="shared" si="14"/>
        <v>1976</v>
      </c>
      <c r="E58" s="46">
        <f t="shared" si="14"/>
        <v>999</v>
      </c>
      <c r="F58" s="46">
        <f t="shared" si="14"/>
        <v>546</v>
      </c>
      <c r="G58" s="46">
        <f t="shared" si="14"/>
        <v>2023</v>
      </c>
      <c r="H58" s="46">
        <f t="shared" si="14"/>
        <v>994</v>
      </c>
      <c r="I58" s="97">
        <f t="shared" si="9"/>
        <v>-34</v>
      </c>
      <c r="J58" s="97">
        <f t="shared" si="9"/>
        <v>-47</v>
      </c>
      <c r="K58" s="97">
        <f t="shared" si="9"/>
        <v>5</v>
      </c>
      <c r="N58" s="48"/>
    </row>
    <row r="59" spans="2:14" ht="19.5" customHeight="1">
      <c r="B59" s="4" t="s">
        <v>49</v>
      </c>
      <c r="C59" s="46">
        <f t="shared" si="14"/>
        <v>1765</v>
      </c>
      <c r="D59" s="46">
        <f t="shared" si="14"/>
        <v>7594</v>
      </c>
      <c r="E59" s="46">
        <f t="shared" si="14"/>
        <v>6326</v>
      </c>
      <c r="F59" s="46">
        <f t="shared" si="14"/>
        <v>1767</v>
      </c>
      <c r="G59" s="46">
        <f t="shared" si="14"/>
        <v>7751</v>
      </c>
      <c r="H59" s="46">
        <f t="shared" si="14"/>
        <v>6323</v>
      </c>
      <c r="I59" s="97">
        <f t="shared" si="9"/>
        <v>-2</v>
      </c>
      <c r="J59" s="97">
        <f t="shared" si="9"/>
        <v>-157</v>
      </c>
      <c r="K59" s="97">
        <f t="shared" si="9"/>
        <v>3</v>
      </c>
      <c r="N59" s="48"/>
    </row>
    <row r="60" spans="2:14" ht="19.5" customHeight="1">
      <c r="B60" s="4" t="s">
        <v>24</v>
      </c>
      <c r="C60" s="46">
        <f t="shared" si="14"/>
        <v>1212</v>
      </c>
      <c r="D60" s="46">
        <f t="shared" si="14"/>
        <v>5384</v>
      </c>
      <c r="E60" s="46">
        <f t="shared" si="14"/>
        <v>3880</v>
      </c>
      <c r="F60" s="46">
        <f t="shared" si="14"/>
        <v>1272</v>
      </c>
      <c r="G60" s="46">
        <f t="shared" si="14"/>
        <v>5490</v>
      </c>
      <c r="H60" s="46">
        <f t="shared" si="14"/>
        <v>3850</v>
      </c>
      <c r="I60" s="97">
        <f t="shared" si="9"/>
        <v>-60</v>
      </c>
      <c r="J60" s="97">
        <f t="shared" si="9"/>
        <v>-106</v>
      </c>
      <c r="K60" s="97">
        <f t="shared" si="9"/>
        <v>30</v>
      </c>
      <c r="N60" s="48"/>
    </row>
    <row r="61" spans="2:14" ht="19.5" customHeight="1">
      <c r="B61" s="4" t="s">
        <v>25</v>
      </c>
      <c r="C61" s="46">
        <f t="shared" si="14"/>
        <v>1273</v>
      </c>
      <c r="D61" s="46">
        <f t="shared" si="14"/>
        <v>5195</v>
      </c>
      <c r="E61" s="46">
        <f t="shared" si="14"/>
        <v>4195</v>
      </c>
      <c r="F61" s="46">
        <f t="shared" si="14"/>
        <v>1254</v>
      </c>
      <c r="G61" s="46">
        <f t="shared" si="14"/>
        <v>5326</v>
      </c>
      <c r="H61" s="46">
        <f t="shared" si="14"/>
        <v>4153</v>
      </c>
      <c r="I61" s="97">
        <f t="shared" si="9"/>
        <v>19</v>
      </c>
      <c r="J61" s="97">
        <f t="shared" si="9"/>
        <v>-131</v>
      </c>
      <c r="K61" s="97">
        <f t="shared" si="9"/>
        <v>42</v>
      </c>
      <c r="N61" s="48"/>
    </row>
    <row r="62" spans="2:14" ht="19.5" customHeight="1">
      <c r="B62" s="4" t="s">
        <v>50</v>
      </c>
      <c r="C62" s="46">
        <f aca="true" t="shared" si="15" ref="C62:H64">B31</f>
        <v>301</v>
      </c>
      <c r="D62" s="46">
        <f t="shared" si="15"/>
        <v>1699</v>
      </c>
      <c r="E62" s="46">
        <f t="shared" si="15"/>
        <v>2192</v>
      </c>
      <c r="F62" s="46">
        <f t="shared" si="15"/>
        <v>302</v>
      </c>
      <c r="G62" s="46">
        <f t="shared" si="15"/>
        <v>1765</v>
      </c>
      <c r="H62" s="46">
        <f t="shared" si="15"/>
        <v>2249</v>
      </c>
      <c r="I62" s="97">
        <f t="shared" si="9"/>
        <v>-1</v>
      </c>
      <c r="J62" s="97">
        <f t="shared" si="9"/>
        <v>-66</v>
      </c>
      <c r="K62" s="97">
        <f t="shared" si="9"/>
        <v>-57</v>
      </c>
      <c r="N62" s="48"/>
    </row>
    <row r="63" spans="2:14" ht="19.5" customHeight="1">
      <c r="B63" s="4" t="s">
        <v>51</v>
      </c>
      <c r="C63" s="46">
        <f t="shared" si="15"/>
        <v>189</v>
      </c>
      <c r="D63" s="46">
        <f t="shared" si="15"/>
        <v>1261</v>
      </c>
      <c r="E63" s="46">
        <f t="shared" si="15"/>
        <v>1456</v>
      </c>
      <c r="F63" s="46">
        <f t="shared" si="15"/>
        <v>210</v>
      </c>
      <c r="G63" s="46">
        <f t="shared" si="15"/>
        <v>1294</v>
      </c>
      <c r="H63" s="46">
        <f t="shared" si="15"/>
        <v>1490</v>
      </c>
      <c r="I63" s="97">
        <f t="shared" si="9"/>
        <v>-21</v>
      </c>
      <c r="J63" s="97">
        <f t="shared" si="9"/>
        <v>-33</v>
      </c>
      <c r="K63" s="97">
        <f t="shared" si="9"/>
        <v>-34</v>
      </c>
      <c r="N63" s="48"/>
    </row>
    <row r="64" spans="2:14" ht="19.5" customHeight="1">
      <c r="B64" s="4" t="s">
        <v>52</v>
      </c>
      <c r="C64" s="46">
        <f t="shared" si="15"/>
        <v>205</v>
      </c>
      <c r="D64" s="46">
        <f t="shared" si="15"/>
        <v>1190</v>
      </c>
      <c r="E64" s="46">
        <f t="shared" si="15"/>
        <v>1317</v>
      </c>
      <c r="F64" s="46">
        <f t="shared" si="15"/>
        <v>212</v>
      </c>
      <c r="G64" s="46">
        <f t="shared" si="15"/>
        <v>1249</v>
      </c>
      <c r="H64" s="46">
        <f t="shared" si="15"/>
        <v>1329</v>
      </c>
      <c r="I64" s="97">
        <f t="shared" si="9"/>
        <v>-7</v>
      </c>
      <c r="J64" s="97">
        <f t="shared" si="9"/>
        <v>-59</v>
      </c>
      <c r="K64" s="97">
        <f t="shared" si="9"/>
        <v>-12</v>
      </c>
      <c r="N64" s="48"/>
    </row>
    <row r="65" ht="32.25" customHeight="1">
      <c r="N65" s="48"/>
    </row>
  </sheetData>
  <sheetProtection/>
  <mergeCells count="11">
    <mergeCell ref="A35:M35"/>
    <mergeCell ref="B4:D4"/>
    <mergeCell ref="E4:G4"/>
    <mergeCell ref="H4:J4"/>
    <mergeCell ref="K4:M4"/>
    <mergeCell ref="C40:K40"/>
    <mergeCell ref="C41:E41"/>
    <mergeCell ref="F41:H41"/>
    <mergeCell ref="I41:K41"/>
    <mergeCell ref="B3:G3"/>
    <mergeCell ref="H3:M3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1"/>
  <headerFooter alignWithMargins="0">
    <oddFooter>&amp;C&amp;"ＭＳ 明朝,標準"&amp;16‐67‐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2019-10-28T05:43:28Z</cp:lastPrinted>
  <dcterms:created xsi:type="dcterms:W3CDTF">2001-11-22T02:19:45Z</dcterms:created>
  <dcterms:modified xsi:type="dcterms:W3CDTF">2019-11-04T07:13:50Z</dcterms:modified>
  <cp:category/>
  <cp:version/>
  <cp:contentType/>
  <cp:contentStatus/>
</cp:coreProperties>
</file>