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100 総務課\0103 財務室\01 財政全般\02 調査全般\R3\03.10.07 令和元年度財政状況資料集の作成について（2回目）\"/>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<sst xmlns="http://schemas.openxmlformats.org/spreadsheetml/2006/main" count="1107" uniqueCount="617">
  <si>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</si>
  <si>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</si>
  <si>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</si>
  <si>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</si>
  <si>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</si>
  <si>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</si>
  <si>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</si>
  <si>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</si>
  <si>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</si>
  <si>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</si>
  <si>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</si>
  <si>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</si>
  <si>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</si>
  <si>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</si>
  <si>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</si>
  <si>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</si>
  <si>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</si>
  <si>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</si>
  <si>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</si>
  <si>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</si>
  <si>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</si>
  <si>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</si>
  <si>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</si>
  <si>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</si>
  <si>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</si>
  <si>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</si>
  <si>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</si>
  <si>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</si>
  <si>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</si>
  <si>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</si>
  <si>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</si>
  <si>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</si>
  <si>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</si>
  <si>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</si>
  <si>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</si>
  <si>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</si>
  <si>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</si>
  <si>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</si>
  <si>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</si>
  <si>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</si>
  <si>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</si>
  <si>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</si>
  <si>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</si>
  <si>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</si>
  <si>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</si>
  <si>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</si>
  <si>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</si>
  <si>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</si>
  <si>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</si>
  <si>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</si>
  <si>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</si>
  <si>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</si>
  <si>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</si>
  <si>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</si>
  <si>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</si>
  <si>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</si>
  <si>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</si>
  <si>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</si>
  <si>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</si>
  <si>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</si>
  <si>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</si>
  <si>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</si>
  <si>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</si>
  <si>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</si>
  <si>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</si>
  <si>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</si>
  <si>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</si>
  <si>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</si>
  <si>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</si>
  <si>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</si>
  <si>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</si>
  <si>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</si>
  <si>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</si>
  <si>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</si>
  <si>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</si>
  <si>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</si>
  <si>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</si>
  <si>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</si>
  <si>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</si>
  <si>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</si>
  <si>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</si>
  <si>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</si>
  <si>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</si>
  <si>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</si>
  <si>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</si>
  <si>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</si>
  <si>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</si>
  <si>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</si>
  <si>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</si>
  <si>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</si>
  <si>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</si>
  <si>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</si>
  <si>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</si>
  <si>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</si>
  <si>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</si>
  <si>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</si>
  <si>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</si>
  <si>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</si>
  <si>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</si>
  <si>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</si>
  <si>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</si>
  <si>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</si>
  <si>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</si>
  <si>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</si>
  <si>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</si>
  <si>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</si>
  <si>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</si>
  <si>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</si>
  <si>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</si>
  <si>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</si>
  <si>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</si>
  <si>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</si>
  <si>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</si>
  <si>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</si>
  <si>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</si>
  <si>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</si>
  <si>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</si>
  <si>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</si>
  <si>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</si>
  <si>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</si>
  <si>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</si>
  <si>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</si>
  <si>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</si>
  <si>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</si>
  <si>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</si>
  <si>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</si>
  <si>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</si>
  <si>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</si>
  <si>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</si>
  <si>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</si>
  <si>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</si>
  <si>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</si>
  <si>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</si>
  <si>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</si>
  <si>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</si>
  <si>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</si>
  <si>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</si>
  <si>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</si>
  <si>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</si>
  <si>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</si>
  <si>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</si>
  <si>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</si>
  <si>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</si>
  <si>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</si>
  <si>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</si>
  <si>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</si>
  <si>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</si>
  <si>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</si>
  <si>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</si>
  <si>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</si>
  <si>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</si>
  <si>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</si>
  <si>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</si>
  <si>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</si>
  <si>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</si>
  <si>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</si>
  <si>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</si>
  <si>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</si>
  <si>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</si>
  <si>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</si>
  <si>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</si>
  <si>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</si>
  <si>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</si>
  <si>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</si>
  <si>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</si>
  <si>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</si>
  <si>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</si>
  <si>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</si>
  <si>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</si>
  <si>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</si>
  <si>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</si>
  <si>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</si>
  <si>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</si>
  <si>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</si>
  <si>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</si>
  <si>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</si>
  <si>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</si>
  <si>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</si>
  <si>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</si>
  <si>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</si>
  <si>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</si>
  <si>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</si>
  <si>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</si>
  <si>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</si>
  <si>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</si>
  <si>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</si>
  <si>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</si>
  <si>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</si>
  <si>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</si>
  <si>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</si>
  <si>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</si>
  <si>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</si>
  <si>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</si>
  <si>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</si>
  <si>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</si>
  <si>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</si>
  <si>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</si>
  <si>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</si>
  <si>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</si>
  <si>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</si>
  <si>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</si>
  <si>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</si>
  <si>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</si>
  <si>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</si>
  <si>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</si>
  <si>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</si>
  <si>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</si>
  <si>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</si>
  <si>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</si>
  <si>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</si>
  <si>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</si>
  <si>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</si>
  <si>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</si>
  <si>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</si>
  <si>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</si>
  <si>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鳥取県日南町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</si>
  <si>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</si>
  <si>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</si>
  <si>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</si>
  <si>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</si>
  <si>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</si>
  <si>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</si>
  <si>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</si>
  <si>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</si>
  <si>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</si>
  <si>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</si>
  <si>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</si>
  <si>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</si>
  <si>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</si>
  <si>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</si>
  <si>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</si>
  <si>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</si>
  <si>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</si>
  <si>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</si>
  <si>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</si>
  <si>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</si>
  <si>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</si>
  <si>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</si>
  <si>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</si>
  <si>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</si>
  <si>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</si>
  <si>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</si>
  <si>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</si>
  <si>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</si>
  <si>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</si>
  <si>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</si>
  <si>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</si>
  <si>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</si>
  <si>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</si>
  <si>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</si>
  <si>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</si>
  <si>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</si>
  <si>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</si>
  <si>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</si>
  <si>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</si>
  <si>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</si>
  <si>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</si>
  <si>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</si>
  <si>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</si>
  <si>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</si>
  <si>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</si>
  <si>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</si>
  <si>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</si>
  <si>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</si>
  <si>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</si>
  <si>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</si>
  <si>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</si>
  <si>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</si>
  <si>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</si>
  <si>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</si>
  <si>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</si>
  <si>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</si>
  <si>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</si>
  <si>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</si>
  <si>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</si>
  <si>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</si>
  <si>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</si>
  <si>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</si>
  <si>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</si>
  <si>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</si>
  <si>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</si>
  <si>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</si>
  <si>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</si>
  <si>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</si>
  <si>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</si>
  <si>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</si>
  <si>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</si>
  <si>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</si>
  <si>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</si>
  <si>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</si>
  <si>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</si>
  <si>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</si>
  <si>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</si>
  <si>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</si>
  <si>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</si>
  <si>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</si>
  <si>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</si>
  <si>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</si>
  <si>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</si>
  <si>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</si>
  <si>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</si>
  <si>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</si>
  <si>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</si>
  <si>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</si>
  <si>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</si>
  <si>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</si>
  <si>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</si>
  <si>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</si>
  <si>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</si>
  <si>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</si>
  <si>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</si>
  <si>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</si>
  <si>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</si>
  <si>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</si>
  <si>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</si>
  <si>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</si>
  <si>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</si>
  <si>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</si>
  <si>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</si>
  <si>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</si>
  <si>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</si>
  <si>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</si>
  <si>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</si>
  <si>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</si>
  <si>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</si>
  <si>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</si>
  <si>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</si>
  <si>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</si>
  <si>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</si>
  <si>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</si>
  <si>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</si>
  <si>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</si>
  <si>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</si>
  <si>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</si>
  <si>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</si>
  <si>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</si>
  <si>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</si>
  <si>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</si>
  <si>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</si>
  <si>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</si>
  <si>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</si>
  <si>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</si>
  <si>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</si>
  <si>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</si>
  <si>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</si>
  <si>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</si>
  <si>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</si>
  <si>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</si>
  <si>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</si>
  <si>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</si>
  <si>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</si>
  <si>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</si>
  <si>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</si>
  <si>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</si>
  <si>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</si>
  <si>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</si>
  <si>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</si>
  <si>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</si>
  <si>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</si>
  <si>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</si>
  <si>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</si>
  <si>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</si>
  <si>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</si>
  <si>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</si>
  <si>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</si>
  <si>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</si>
  <si>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</si>
  <si>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</si>
  <si>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</si>
  <si>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鳥取県日南町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</si>
  <si>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</si>
  <si>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</si>
  <si>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</si>
  <si>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</si>
  <si>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</si>
  <si>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</si>
  <si>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</si>
  <si>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</si>
  <si>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</si>
  <si>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</si>
  <si>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</si>
  <si>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</si>
  <si>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</si>
  <si>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</si>
  <si>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</si>
  <si>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</si>
  <si>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</si>
  <si>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</si>
  <si>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</si>
  <si>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</si>
  <si>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</si>
  <si>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</si>
  <si>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</si>
  <si>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</si>
  <si>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</si>
  <si>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</si>
  <si>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</si>
  <si>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</si>
  <si>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</si>
  <si>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</si>
  <si>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</si>
  <si>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</si>
  <si>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</si>
  <si>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</si>
  <si>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</si>
  <si>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</si>
  <si>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</si>
  <si>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</si>
  <si>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簡易水道事業会計</t>
    <phoneticPr fontId="5"/>
  </si>
  <si>
    <t>法適用企業</t>
    <phoneticPr fontId="5"/>
  </si>
  <si>
    <t>下水道事業会計</t>
    <phoneticPr fontId="5"/>
  </si>
  <si>
    <t>法適用企業</t>
    <phoneticPr fontId="5"/>
  </si>
  <si>
    <t>病院事業会計</t>
    <phoneticPr fontId="5"/>
  </si>
  <si>
    <t>再生可能エネルギー発電事業特別会計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</si>
  <si>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</si>
  <si>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</si>
  <si>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</si>
  <si>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</si>
  <si>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</si>
  <si>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</si>
  <si>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</si>
  <si>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</si>
  <si>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</si>
  <si>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</si>
  <si>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</si>
  <si>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</si>
  <si>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</si>
  <si>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</si>
  <si>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</si>
  <si>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</si>
  <si>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</si>
  <si>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</si>
  <si>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</si>
  <si>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</si>
  <si>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</si>
  <si>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</si>
  <si>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</si>
  <si>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</si>
  <si>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</si>
  <si>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</si>
  <si>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</si>
  <si>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</si>
  <si>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</si>
  <si>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</si>
  <si>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</si>
  <si>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</si>
  <si>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</si>
  <si>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</si>
  <si>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</si>
  <si>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</si>
  <si>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</si>
  <si>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</si>
  <si>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</si>
  <si>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</si>
  <si>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</si>
  <si>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</si>
  <si>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</si>
  <si>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</si>
  <si>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</si>
  <si>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</si>
  <si>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</si>
  <si>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</si>
  <si>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</si>
  <si>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</si>
  <si>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</si>
  <si>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</si>
  <si>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</si>
  <si>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</si>
  <si>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</si>
  <si>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</si>
  <si>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</si>
  <si>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</si>
  <si>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</si>
  <si>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</si>
  <si>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</si>
  <si>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</si>
  <si>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日南町下水道事業会計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</si>
  <si>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</si>
  <si>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</si>
  <si>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日南町簡易水道事業会計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</si>
  <si>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</si>
  <si>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日南町病院事業会計</t>
    <phoneticPr fontId="5"/>
  </si>
  <si>
    <t>(Ｆ)</t>
    <phoneticPr fontId="5"/>
  </si>
  <si>
    <t>日南町介護サービス事業特別会計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</si>
  <si>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</si>
  <si>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</si>
  <si>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</si>
  <si>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</si>
  <si>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</si>
  <si>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</si>
  <si>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</si>
  <si>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</si>
  <si>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</si>
  <si>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</si>
  <si>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</si>
  <si>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</si>
  <si>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</si>
  <si>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</si>
  <si>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</si>
  <si>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</si>
  <si>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</si>
  <si>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</si>
  <si>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</si>
  <si>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</si>
  <si>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</si>
  <si>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</si>
  <si>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</si>
  <si>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</si>
  <si>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</si>
  <si>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</si>
  <si>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</si>
  <si>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</si>
  <si>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</si>
  <si>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</si>
  <si>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</si>
  <si>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</si>
  <si>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</si>
  <si>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</si>
  <si>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</si>
  <si>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</si>
  <si>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</si>
  <si>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</si>
  <si>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</si>
  <si>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</si>
  <si>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</si>
  <si>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</si>
  <si>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</si>
  <si>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</si>
  <si>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</si>
  <si>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</si>
  <si>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</si>
  <si>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</si>
  <si>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</si>
  <si>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</si>
  <si>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</si>
  <si>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</si>
  <si>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</si>
  <si>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</si>
  <si>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</si>
  <si>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</si>
  <si>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</si>
  <si>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</si>
  <si>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</si>
  <si>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</si>
  <si>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</si>
  <si>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</si>
  <si>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</si>
  <si>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</si>
  <si>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</si>
  <si>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</si>
  <si>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</si>
  <si>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</si>
  <si>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</si>
  <si>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</si>
  <si>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</si>
  <si>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</si>
  <si>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</si>
  <si>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</si>
  <si>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</si>
  <si>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</si>
  <si>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</si>
  <si>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</si>
  <si>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</si>
  <si>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</si>
  <si>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</si>
  <si>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</si>
  <si>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</si>
  <si>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</si>
  <si>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</si>
  <si>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</si>
  <si>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</si>
  <si>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1.18</t>
  </si>
  <si>
    <t>▲ 2.01</t>
  </si>
  <si>
    <t>▲ 3.28</t>
  </si>
  <si>
    <t>病院事業会計</t>
  </si>
  <si>
    <t>下水道事業会計</t>
  </si>
  <si>
    <t>簡易水道事業会計</t>
  </si>
  <si>
    <t>一般会計</t>
  </si>
  <si>
    <t>介護保険事業特別会計</t>
  </si>
  <si>
    <t>国民健康保険事業特別会計</t>
  </si>
  <si>
    <t>再生可能エネルギー発電事業特別会計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</si>
  <si>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</si>
  <si>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</si>
  <si>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</si>
  <si>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</si>
  <si>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</si>
  <si>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</si>
  <si>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</si>
  <si>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</si>
  <si>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</si>
  <si>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鳥取県後期高齢者医療広域連合</t>
  </si>
  <si>
    <t>鳥取県西部広域行政管理組合</t>
    <rPh sb="0" eb="3">
      <t>トットリケン</t>
    </rPh>
    <rPh sb="3" eb="5">
      <t>セイブ</t>
    </rPh>
    <rPh sb="5" eb="7">
      <t>コウイキ</t>
    </rPh>
    <rPh sb="7" eb="9">
      <t>ギョウセイ</t>
    </rPh>
    <rPh sb="9" eb="11">
      <t>カンリ</t>
    </rPh>
    <rPh sb="11" eb="13">
      <t>クミアイ</t>
    </rPh>
    <phoneticPr fontId="45"/>
  </si>
  <si>
    <t>日野町江府町日南町衛生施設組合</t>
    <rPh sb="0" eb="3">
      <t>ヒノチョウ</t>
    </rPh>
    <rPh sb="3" eb="6">
      <t>コウフチョウ</t>
    </rPh>
    <rPh sb="6" eb="9">
      <t>ニチナンチョウ</t>
    </rPh>
    <rPh sb="9" eb="11">
      <t>エイセイ</t>
    </rPh>
    <rPh sb="11" eb="13">
      <t>シセツ</t>
    </rPh>
    <rPh sb="13" eb="15">
      <t>クミアイ</t>
    </rPh>
    <phoneticPr fontId="45"/>
  </si>
  <si>
    <t>鳥取県町村総合事務組合</t>
    <rPh sb="0" eb="3">
      <t>トットリケン</t>
    </rPh>
    <rPh sb="3" eb="5">
      <t>チョウソン</t>
    </rPh>
    <rPh sb="5" eb="7">
      <t>ソウゴウ</t>
    </rPh>
    <rPh sb="7" eb="9">
      <t>ジム</t>
    </rPh>
    <rPh sb="9" eb="11">
      <t>クミアイ</t>
    </rPh>
    <phoneticPr fontId="45"/>
  </si>
  <si>
    <t>-</t>
    <phoneticPr fontId="2"/>
  </si>
  <si>
    <t>-</t>
    <phoneticPr fontId="2"/>
  </si>
  <si>
    <t>株式会社　グリーン・シャイン</t>
    <rPh sb="0" eb="4">
      <t>カブシキガイシャ</t>
    </rPh>
    <phoneticPr fontId="43"/>
  </si>
  <si>
    <t>株式会社　日南小水力発電公社</t>
    <rPh sb="0" eb="4">
      <t>カブシキガイシャ</t>
    </rPh>
    <rPh sb="5" eb="7">
      <t>ニチナン</t>
    </rPh>
    <rPh sb="7" eb="8">
      <t>ショウ</t>
    </rPh>
    <rPh sb="8" eb="10">
      <t>スイリョク</t>
    </rPh>
    <rPh sb="10" eb="12">
      <t>ハツデン</t>
    </rPh>
    <rPh sb="12" eb="14">
      <t>コウシャ</t>
    </rPh>
    <phoneticPr fontId="43"/>
  </si>
  <si>
    <t>財団法人　日南町産業振興センター</t>
    <rPh sb="0" eb="4">
      <t>ザイダンホウジン</t>
    </rPh>
    <rPh sb="5" eb="8">
      <t>ニチナンチョウ</t>
    </rPh>
    <rPh sb="8" eb="10">
      <t>サンギョウ</t>
    </rPh>
    <rPh sb="10" eb="12">
      <t>シンコウ</t>
    </rPh>
    <phoneticPr fontId="43"/>
  </si>
  <si>
    <t>公共施設等建設基金</t>
    <rPh sb="0" eb="2">
      <t>コウキョウ</t>
    </rPh>
    <rPh sb="2" eb="4">
      <t>シセツ</t>
    </rPh>
    <rPh sb="4" eb="5">
      <t>トウ</t>
    </rPh>
    <rPh sb="5" eb="7">
      <t>ケンセツ</t>
    </rPh>
    <rPh sb="7" eb="9">
      <t>キキン</t>
    </rPh>
    <phoneticPr fontId="5"/>
  </si>
  <si>
    <t>地域医療総合確保基金</t>
    <rPh sb="0" eb="2">
      <t>チイキ</t>
    </rPh>
    <rPh sb="2" eb="4">
      <t>イリョウ</t>
    </rPh>
    <rPh sb="4" eb="6">
      <t>ソウゴウ</t>
    </rPh>
    <rPh sb="6" eb="8">
      <t>カクホ</t>
    </rPh>
    <rPh sb="8" eb="10">
      <t>キキン</t>
    </rPh>
    <phoneticPr fontId="5"/>
  </si>
  <si>
    <t>こどもゆめ基金</t>
    <rPh sb="5" eb="7">
      <t>キキン</t>
    </rPh>
    <phoneticPr fontId="5"/>
  </si>
  <si>
    <t>土木建設機械整備基金</t>
    <rPh sb="0" eb="2">
      <t>ドボク</t>
    </rPh>
    <rPh sb="2" eb="4">
      <t>ケンセツ</t>
    </rPh>
    <rPh sb="4" eb="6">
      <t>キカイ</t>
    </rPh>
    <rPh sb="6" eb="8">
      <t>セイビ</t>
    </rPh>
    <rPh sb="8" eb="10">
      <t>キキン</t>
    </rPh>
    <phoneticPr fontId="5"/>
  </si>
  <si>
    <t>わかもの定住促進基金</t>
    <rPh sb="4" eb="6">
      <t>テイジュウ</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</si>
  <si>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</si>
  <si>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</si>
  <si>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</si>
  <si>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</si>
  <si>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</si>
  <si>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</si>
  <si>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</si>
  <si>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</si>
  <si>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</si>
  <si>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</si>
  <si>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</si>
  <si>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平成20年度以降、将来負担比率はゼロ推移であるものの、公共施設の老朽化は顕著であり、また、道の駅整備、町社会体育館整備、木材団地整備、デジタル防災無線整備等新たな施設建設に係る起債額も増加している。今後の事業展開として、計画的な実施を心がけ、借入額の抑制と償還額の平準化を検討していく必要がある。　</t>
    <rPh sb="61" eb="63">
      <t>モクザイ</t>
    </rPh>
    <rPh sb="63" eb="65">
      <t>ダンチ</t>
    </rPh>
    <rPh sb="65" eb="67">
      <t>セイビ</t>
    </rPh>
    <phoneticPr fontId="5"/>
  </si>
  <si>
    <t>　実質公債費比率は近年良化し今年度が最も良い数値となる見込みであるものの、平成２７年度から取り組んでいる中心地域整備事業において、複数の大型ハード事業で起債した町債の元金償還が始まったことから、今後は緩やかに増加に転じることが予測される。また、将来の備えとするための基金については、必要に応じた取り崩しも含め引き続き適正な管理を行い、町債の発行とのバランスを見極めていく必要がある。</t>
    <rPh sb="14" eb="16">
      <t>コンネン</t>
    </rPh>
    <rPh sb="16" eb="17">
      <t>ド</t>
    </rPh>
    <rPh sb="18" eb="19">
      <t>モット</t>
    </rPh>
    <rPh sb="20" eb="21">
      <t>ヨ</t>
    </rPh>
    <rPh sb="22" eb="24">
      <t>スウチ</t>
    </rPh>
    <rPh sb="27" eb="29">
      <t>ミコ</t>
    </rPh>
    <rPh sb="54" eb="56">
      <t>チイキ</t>
    </rPh>
    <rPh sb="76" eb="78">
      <t>キサイ</t>
    </rPh>
    <rPh sb="97" eb="9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</si>
</sst>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sz val="14"/>
      <color indexed="8"/>
      <name val="ＭＳ Ｐゴシック"/>
      <family val="3"/>
    </font>
    <font>
      <b/>
      <sz val="9"/>
      <color indexed="9"/>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9" fillId="0" borderId="0"/>
    <xf numFmtId="0" fontId="39" fillId="0" borderId="0">
      <alignment vertical="center"/>
    </xf>
    <xf numFmtId="0" fontId="40" fillId="0" borderId="0">
      <alignment vertical="center"/>
    </xf>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6"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7" fillId="0" borderId="0" xfId="33"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44" fillId="0" borderId="112" xfId="28" applyFont="1" applyBorder="1" applyAlignment="1" applyProtection="1">
      <alignment horizontal="left" vertical="center" shrinkToFit="1"/>
      <protection locked="0"/>
    </xf>
    <xf numFmtId="0" fontId="44" fillId="0" borderId="113" xfId="28" applyFont="1" applyBorder="1" applyAlignment="1" applyProtection="1">
      <alignment horizontal="left" vertical="center" shrinkToFit="1"/>
      <protection locked="0"/>
    </xf>
    <xf numFmtId="0" fontId="44" fillId="0" borderId="114" xfId="28" applyFont="1" applyBorder="1" applyAlignment="1" applyProtection="1">
      <alignment horizontal="left" vertical="center" shrinkToFit="1"/>
      <protection locked="0"/>
    </xf>
    <xf numFmtId="0" fontId="44" fillId="0" borderId="98" xfId="28" applyFont="1" applyBorder="1" applyAlignment="1" applyProtection="1">
      <alignment horizontal="left" vertical="center" shrinkToFit="1"/>
      <protection locked="0"/>
    </xf>
    <xf numFmtId="0" fontId="44" fillId="0" borderId="99" xfId="28" applyFont="1" applyBorder="1" applyAlignment="1" applyProtection="1">
      <alignment horizontal="left" vertical="center" shrinkToFit="1"/>
      <protection locked="0"/>
    </xf>
    <xf numFmtId="0" fontId="44" fillId="0" borderId="100" xfId="28" applyFont="1" applyBorder="1" applyAlignment="1" applyProtection="1">
      <alignment horizontal="left" vertical="center" shrinkToFit="1"/>
      <protection locked="0"/>
    </xf>
    <xf numFmtId="0" fontId="44" fillId="0" borderId="116" xfId="27" applyNumberFormat="1" applyFont="1" applyBorder="1" applyAlignment="1" applyProtection="1">
      <alignment horizontal="left" vertical="center" shrinkToFit="1"/>
      <protection locked="0"/>
    </xf>
    <xf numFmtId="0" fontId="44" fillId="0" borderId="121" xfId="27"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34">
    <cellStyle name="標準" xfId="0" builtinId="0"/>
    <cellStyle name="標準 10" xfId="32"/>
    <cellStyle name="標準 2" xfId="6"/>
    <cellStyle name="標準 2 2" xfId="7"/>
    <cellStyle name="標準 2 2 2" xfId="22"/>
    <cellStyle name="標準 2 3" xfId="10"/>
    <cellStyle name="標準 2 3 2" xfId="23"/>
    <cellStyle name="標準 2 4" xfId="21"/>
    <cellStyle name="標準 3" xfId="11"/>
    <cellStyle name="標準 3 2" xfId="24"/>
    <cellStyle name="標準 4" xfId="5"/>
    <cellStyle name="標準 4 2" xfId="25"/>
    <cellStyle name="標準 4_APAHO401600" xfId="1"/>
    <cellStyle name="標準 4_APAHO4019001" xfId="4"/>
    <cellStyle name="標準 4_ZJ08_022012_青森市_2010" xfId="3"/>
    <cellStyle name="標準 5" xfId="20"/>
    <cellStyle name="標準 6" xfId="8"/>
    <cellStyle name="標準 6 2" xfId="26"/>
    <cellStyle name="標準 6_APAHO401000" xfId="9"/>
    <cellStyle name="標準 6_APAHO401200_O-JJ1016-001-3_財政状況資料集(決算状況カード(各会計・関係団体))(Rev2)2" xfId="15"/>
    <cellStyle name="標準 6_APAHO401200_O-JJ1016-001-3_財政状況資料集(決算状況カード(各会計・関係団体))(Rev2)2 2" xfId="27"/>
    <cellStyle name="標準 6_APAHO402200_O-JJ1016-001-3_財政状況資料集(決算状況カード(各会計・関係団体))(Rev2)2" xfId="12"/>
    <cellStyle name="標準 7" xfId="29"/>
    <cellStyle name="標準 7 2" xfId="33"/>
    <cellStyle name="標準 8" xfId="31"/>
    <cellStyle name="標準 9" xfId="3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3_決算状況カード(各会計・関係団体)_O-JJ1016-001-3_財政状況資料集(決算状況カード(各会計・関係団体))(Rev2)2 2" xfId="28"/>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D32D-4694-AEDF-61778F945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472165</c:v>
                </c:pt>
                <c:pt idx="1">
                  <c:v>202786</c:v>
                </c:pt>
                <c:pt idx="2">
                  <c:v>214986</c:v>
                </c:pt>
                <c:pt idx="3">
                  <c:v>390721</c:v>
                </c:pt>
                <c:pt idx="4">
                  <c:v>392375</c:v>
                </c:pt>
              </c:numCache>
            </c:numRef>
          </c:val>
          <c:smooth val="0"/>
          <c:extLst xmlns:c16r2="http://schemas.microsoft.com/office/drawing/2015/06/chart">
            <c:ext xmlns:c16="http://schemas.microsoft.com/office/drawing/2014/chart" uri="{C3380CC4-5D6E-409C-BE32-E72D297353CC}">
              <c16:uniqueId val="{00000001-D32D-4694-AEDF-61778F9452A4}"/>
            </c:ext>
          </c:extLst>
        </c:ser>
        <c:dLbls>
          <c:showLegendKey val="0"/>
          <c:showVal val="0"/>
          <c:showCatName val="0"/>
          <c:showSerName val="0"/>
          <c:showPercent val="0"/>
          <c:showBubbleSize val="0"/>
        </c:dLbls>
        <c:marker val="1"/>
        <c:smooth val="0"/>
        <c:axId val="538360360"/>
        <c:axId val="538356048"/>
      </c:lineChart>
      <c:catAx>
        <c:axId val="538360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356048"/>
        <c:crosses val="autoZero"/>
        <c:auto val="1"/>
        <c:lblAlgn val="ctr"/>
        <c:lblOffset val="100"/>
        <c:tickLblSkip val="1"/>
        <c:tickMarkSkip val="1"/>
        <c:noMultiLvlLbl val="0"/>
      </c:catAx>
      <c:valAx>
        <c:axId val="53835604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360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6.85</c:v>
                </c:pt>
                <c:pt idx="1">
                  <c:v>9.66</c:v>
                </c:pt>
                <c:pt idx="2">
                  <c:v>8.64</c:v>
                </c:pt>
                <c:pt idx="3">
                  <c:v>6.6</c:v>
                </c:pt>
                <c:pt idx="4">
                  <c:v>3.15</c:v>
                </c:pt>
              </c:numCache>
            </c:numRef>
          </c:val>
          <c:extLst xmlns:c16r2="http://schemas.microsoft.com/office/drawing/2015/06/chart">
            <c:ext xmlns:c16="http://schemas.microsoft.com/office/drawing/2014/chart" uri="{C3380CC4-5D6E-409C-BE32-E72D297353CC}">
              <c16:uniqueId val="{00000000-1A42-4EF3-9F95-1192F1E2BB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57.08</c:v>
                </c:pt>
                <c:pt idx="1">
                  <c:v>60.73</c:v>
                </c:pt>
                <c:pt idx="2">
                  <c:v>62.33</c:v>
                </c:pt>
                <c:pt idx="3">
                  <c:v>64.150000000000006</c:v>
                </c:pt>
                <c:pt idx="4">
                  <c:v>63.42</c:v>
                </c:pt>
              </c:numCache>
            </c:numRef>
          </c:val>
          <c:extLst xmlns:c16r2="http://schemas.microsoft.com/office/drawing/2015/06/chart">
            <c:ext xmlns:c16="http://schemas.microsoft.com/office/drawing/2014/chart" uri="{C3380CC4-5D6E-409C-BE32-E72D297353CC}">
              <c16:uniqueId val="{00000001-1A42-4EF3-9F95-1192F1E2BB61}"/>
            </c:ext>
          </c:extLst>
        </c:ser>
        <c:dLbls>
          <c:showLegendKey val="0"/>
          <c:showVal val="0"/>
          <c:showCatName val="0"/>
          <c:showSerName val="0"/>
          <c:showPercent val="0"/>
          <c:showBubbleSize val="0"/>
        </c:dLbls>
        <c:gapWidth val="250"/>
        <c:overlap val="100"/>
        <c:axId val="538359968"/>
        <c:axId val="538358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2.0699999999999998</c:v>
                </c:pt>
                <c:pt idx="1">
                  <c:v>2.5299999999999998</c:v>
                </c:pt>
                <c:pt idx="2">
                  <c:v>-1.18</c:v>
                </c:pt>
                <c:pt idx="3">
                  <c:v>-2.0099999999999998</c:v>
                </c:pt>
                <c:pt idx="4">
                  <c:v>-3.28</c:v>
                </c:pt>
              </c:numCache>
            </c:numRef>
          </c:val>
          <c:smooth val="0"/>
          <c:extLst xmlns:c16r2="http://schemas.microsoft.com/office/drawing/2015/06/chart">
            <c:ext xmlns:c16="http://schemas.microsoft.com/office/drawing/2014/chart" uri="{C3380CC4-5D6E-409C-BE32-E72D297353CC}">
              <c16:uniqueId val="{00000002-1A42-4EF3-9F95-1192F1E2BB61}"/>
            </c:ext>
          </c:extLst>
        </c:ser>
        <c:dLbls>
          <c:showLegendKey val="0"/>
          <c:showVal val="0"/>
          <c:showCatName val="0"/>
          <c:showSerName val="0"/>
          <c:showPercent val="0"/>
          <c:showBubbleSize val="0"/>
        </c:dLbls>
        <c:marker val="1"/>
        <c:smooth val="0"/>
        <c:axId val="538359968"/>
        <c:axId val="538358008"/>
      </c:lineChart>
      <c:catAx>
        <c:axId val="5383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8358008"/>
        <c:crosses val="autoZero"/>
        <c:auto val="1"/>
        <c:lblAlgn val="ctr"/>
        <c:lblOffset val="100"/>
        <c:tickLblSkip val="1"/>
        <c:tickMarkSkip val="1"/>
        <c:noMultiLvlLbl val="0"/>
      </c:catAx>
      <c:valAx>
        <c:axId val="53835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3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0.23</c:v>
                </c:pt>
                <c:pt idx="2">
                  <c:v>#N/A</c:v>
                </c:pt>
                <c:pt idx="3">
                  <c:v>0.03</c:v>
                </c:pt>
                <c:pt idx="4">
                  <c:v>#N/A</c:v>
                </c:pt>
                <c:pt idx="5">
                  <c:v>0.22</c:v>
                </c:pt>
                <c:pt idx="6">
                  <c:v>#N/A</c:v>
                </c:pt>
                <c:pt idx="7">
                  <c:v>10.46</c:v>
                </c:pt>
                <c:pt idx="8">
                  <c:v>#N/A</c:v>
                </c:pt>
                <c:pt idx="9">
                  <c:v>0</c:v>
                </c:pt>
              </c:numCache>
            </c:numRef>
          </c:val>
          <c:extLst xmlns:c16r2="http://schemas.microsoft.com/office/drawing/2015/06/chart">
            <c:ext xmlns:c16="http://schemas.microsoft.com/office/drawing/2014/chart" uri="{C3380CC4-5D6E-409C-BE32-E72D297353CC}">
              <c16:uniqueId val="{00000000-29BF-418B-9BD9-DF72C40AFA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BF-418B-9BD9-DF72C40AFA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0.3</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29BF-418B-9BD9-DF72C40AFA58}"/>
            </c:ext>
          </c:extLst>
        </c:ser>
        <c:ser>
          <c:idx val="3"/>
          <c:order val="3"/>
          <c:tx>
            <c:strRef>
              <c:f>データシート!$A$30</c:f>
              <c:strCache>
                <c:ptCount val="1"/>
                <c:pt idx="0">
                  <c:v>再生可能エネルギー発電事業特別会計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9BF-418B-9BD9-DF72C40AFA5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4-29BF-418B-9BD9-DF72C40AFA5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0.14000000000000001</c:v>
                </c:pt>
                <c:pt idx="4">
                  <c:v>#N/A</c:v>
                </c:pt>
                <c:pt idx="5">
                  <c:v>1.42</c:v>
                </c:pt>
                <c:pt idx="6">
                  <c:v>#N/A</c:v>
                </c:pt>
                <c:pt idx="7">
                  <c:v>0.96</c:v>
                </c:pt>
                <c:pt idx="8">
                  <c:v>#N/A</c:v>
                </c:pt>
                <c:pt idx="9">
                  <c:v>0.89</c:v>
                </c:pt>
              </c:numCache>
            </c:numRef>
          </c:val>
          <c:extLst xmlns:c16r2="http://schemas.microsoft.com/office/drawing/2015/06/chart">
            <c:ext xmlns:c16="http://schemas.microsoft.com/office/drawing/2014/chart" uri="{C3380CC4-5D6E-409C-BE32-E72D297353CC}">
              <c16:uniqueId val="{00000005-29BF-418B-9BD9-DF72C40AFA5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6.85</c:v>
                </c:pt>
                <c:pt idx="2">
                  <c:v>#N/A</c:v>
                </c:pt>
                <c:pt idx="3">
                  <c:v>9.66</c:v>
                </c:pt>
                <c:pt idx="4">
                  <c:v>#N/A</c:v>
                </c:pt>
                <c:pt idx="5">
                  <c:v>8.64</c:v>
                </c:pt>
                <c:pt idx="6">
                  <c:v>#N/A</c:v>
                </c:pt>
                <c:pt idx="7">
                  <c:v>6.59</c:v>
                </c:pt>
                <c:pt idx="8">
                  <c:v>#N/A</c:v>
                </c:pt>
                <c:pt idx="9">
                  <c:v>3.14</c:v>
                </c:pt>
              </c:numCache>
            </c:numRef>
          </c:val>
          <c:extLst xmlns:c16r2="http://schemas.microsoft.com/office/drawing/2015/06/chart">
            <c:ext xmlns:c16="http://schemas.microsoft.com/office/drawing/2014/chart" uri="{C3380CC4-5D6E-409C-BE32-E72D297353CC}">
              <c16:uniqueId val="{00000006-29BF-418B-9BD9-DF72C40AFA58}"/>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5.98</c:v>
                </c:pt>
              </c:numCache>
            </c:numRef>
          </c:val>
          <c:extLst xmlns:c16r2="http://schemas.microsoft.com/office/drawing/2015/06/chart">
            <c:ext xmlns:c16="http://schemas.microsoft.com/office/drawing/2014/chart" uri="{C3380CC4-5D6E-409C-BE32-E72D297353CC}">
              <c16:uniqueId val="{00000007-29BF-418B-9BD9-DF72C40AFA5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6.08</c:v>
                </c:pt>
              </c:numCache>
            </c:numRef>
          </c:val>
          <c:extLst xmlns:c16r2="http://schemas.microsoft.com/office/drawing/2015/06/chart">
            <c:ext xmlns:c16="http://schemas.microsoft.com/office/drawing/2014/chart" uri="{C3380CC4-5D6E-409C-BE32-E72D297353CC}">
              <c16:uniqueId val="{00000008-29BF-418B-9BD9-DF72C40AFA5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64.739999999999995</c:v>
                </c:pt>
                <c:pt idx="2">
                  <c:v>#N/A</c:v>
                </c:pt>
                <c:pt idx="3">
                  <c:v>68.36</c:v>
                </c:pt>
                <c:pt idx="4">
                  <c:v>#N/A</c:v>
                </c:pt>
                <c:pt idx="5">
                  <c:v>67.709999999999994</c:v>
                </c:pt>
                <c:pt idx="6">
                  <c:v>#N/A</c:v>
                </c:pt>
                <c:pt idx="7">
                  <c:v>45.86</c:v>
                </c:pt>
                <c:pt idx="8">
                  <c:v>#N/A</c:v>
                </c:pt>
                <c:pt idx="9">
                  <c:v>45.28</c:v>
                </c:pt>
              </c:numCache>
            </c:numRef>
          </c:val>
          <c:extLst xmlns:c16r2="http://schemas.microsoft.com/office/drawing/2015/06/chart">
            <c:ext xmlns:c16="http://schemas.microsoft.com/office/drawing/2014/chart" uri="{C3380CC4-5D6E-409C-BE32-E72D297353CC}">
              <c16:uniqueId val="{00000009-29BF-418B-9BD9-DF72C40AFA58}"/>
            </c:ext>
          </c:extLst>
        </c:ser>
        <c:dLbls>
          <c:showLegendKey val="0"/>
          <c:showVal val="0"/>
          <c:showCatName val="0"/>
          <c:showSerName val="0"/>
          <c:showPercent val="0"/>
          <c:showBubbleSize val="0"/>
        </c:dLbls>
        <c:gapWidth val="150"/>
        <c:overlap val="100"/>
        <c:axId val="538356832"/>
        <c:axId val="538361536"/>
      </c:barChart>
      <c:catAx>
        <c:axId val="5383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361536"/>
        <c:crosses val="autoZero"/>
        <c:auto val="1"/>
        <c:lblAlgn val="ctr"/>
        <c:lblOffset val="100"/>
        <c:tickLblSkip val="1"/>
        <c:tickMarkSkip val="1"/>
        <c:noMultiLvlLbl val="0"/>
      </c:catAx>
      <c:valAx>
        <c:axId val="53836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35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855</c:v>
                </c:pt>
                <c:pt idx="5">
                  <c:v>717</c:v>
                </c:pt>
                <c:pt idx="8">
                  <c:v>648</c:v>
                </c:pt>
                <c:pt idx="11">
                  <c:v>636</c:v>
                </c:pt>
                <c:pt idx="14">
                  <c:v>648</c:v>
                </c:pt>
              </c:numCache>
            </c:numRef>
          </c:val>
          <c:extLst xmlns:c16r2="http://schemas.microsoft.com/office/drawing/2015/06/chart">
            <c:ext xmlns:c16="http://schemas.microsoft.com/office/drawing/2014/chart" uri="{C3380CC4-5D6E-409C-BE32-E72D297353CC}">
              <c16:uniqueId val="{00000000-B179-4207-A5AA-5E7E37BD80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79-4207-A5AA-5E7E37BD80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179-4207-A5AA-5E7E37BD80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23</c:v>
                </c:pt>
                <c:pt idx="9">
                  <c:v>21</c:v>
                </c:pt>
                <c:pt idx="12">
                  <c:v>16</c:v>
                </c:pt>
              </c:numCache>
            </c:numRef>
          </c:val>
          <c:extLst xmlns:c16r2="http://schemas.microsoft.com/office/drawing/2015/06/chart">
            <c:ext xmlns:c16="http://schemas.microsoft.com/office/drawing/2014/chart" uri="{C3380CC4-5D6E-409C-BE32-E72D297353CC}">
              <c16:uniqueId val="{00000003-B179-4207-A5AA-5E7E37BD80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355</c:v>
                </c:pt>
                <c:pt idx="3">
                  <c:v>277</c:v>
                </c:pt>
                <c:pt idx="6">
                  <c:v>222</c:v>
                </c:pt>
                <c:pt idx="9">
                  <c:v>205</c:v>
                </c:pt>
                <c:pt idx="12">
                  <c:v>211</c:v>
                </c:pt>
              </c:numCache>
            </c:numRef>
          </c:val>
          <c:extLst xmlns:c16r2="http://schemas.microsoft.com/office/drawing/2015/06/chart">
            <c:ext xmlns:c16="http://schemas.microsoft.com/office/drawing/2014/chart" uri="{C3380CC4-5D6E-409C-BE32-E72D297353CC}">
              <c16:uniqueId val="{00000004-B179-4207-A5AA-5E7E37BD80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5-B179-4207-A5AA-5E7E37BD80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79-4207-A5AA-5E7E37BD80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765</c:v>
                </c:pt>
                <c:pt idx="3">
                  <c:v>629</c:v>
                </c:pt>
                <c:pt idx="6">
                  <c:v>617</c:v>
                </c:pt>
                <c:pt idx="9">
                  <c:v>583</c:v>
                </c:pt>
                <c:pt idx="12">
                  <c:v>608</c:v>
                </c:pt>
              </c:numCache>
            </c:numRef>
          </c:val>
          <c:extLst xmlns:c16r2="http://schemas.microsoft.com/office/drawing/2015/06/chart">
            <c:ext xmlns:c16="http://schemas.microsoft.com/office/drawing/2014/chart" uri="{C3380CC4-5D6E-409C-BE32-E72D297353CC}">
              <c16:uniqueId val="{00000007-B179-4207-A5AA-5E7E37BD8013}"/>
            </c:ext>
          </c:extLst>
        </c:ser>
        <c:dLbls>
          <c:showLegendKey val="0"/>
          <c:showVal val="0"/>
          <c:showCatName val="0"/>
          <c:showSerName val="0"/>
          <c:showPercent val="0"/>
          <c:showBubbleSize val="0"/>
        </c:dLbls>
        <c:gapWidth val="100"/>
        <c:overlap val="100"/>
        <c:axId val="538359576"/>
        <c:axId val="538358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283</c:v>
                </c:pt>
                <c:pt idx="2">
                  <c:v>#N/A</c:v>
                </c:pt>
                <c:pt idx="3">
                  <c:v>#N/A</c:v>
                </c:pt>
                <c:pt idx="4">
                  <c:v>207</c:v>
                </c:pt>
                <c:pt idx="5">
                  <c:v>#N/A</c:v>
                </c:pt>
                <c:pt idx="6">
                  <c:v>#N/A</c:v>
                </c:pt>
                <c:pt idx="7">
                  <c:v>216</c:v>
                </c:pt>
                <c:pt idx="8">
                  <c:v>#N/A</c:v>
                </c:pt>
                <c:pt idx="9">
                  <c:v>#N/A</c:v>
                </c:pt>
                <c:pt idx="10">
                  <c:v>175</c:v>
                </c:pt>
                <c:pt idx="11">
                  <c:v>#N/A</c:v>
                </c:pt>
                <c:pt idx="12">
                  <c:v>#N/A</c:v>
                </c:pt>
                <c:pt idx="13">
                  <c:v>189</c:v>
                </c:pt>
                <c:pt idx="14">
                  <c:v>#N/A</c:v>
                </c:pt>
              </c:numCache>
            </c:numRef>
          </c:val>
          <c:smooth val="0"/>
          <c:extLst xmlns:c16r2="http://schemas.microsoft.com/office/drawing/2015/06/chart">
            <c:ext xmlns:c16="http://schemas.microsoft.com/office/drawing/2014/chart" uri="{C3380CC4-5D6E-409C-BE32-E72D297353CC}">
              <c16:uniqueId val="{00000008-B179-4207-A5AA-5E7E37BD8013}"/>
            </c:ext>
          </c:extLst>
        </c:ser>
        <c:dLbls>
          <c:showLegendKey val="0"/>
          <c:showVal val="0"/>
          <c:showCatName val="0"/>
          <c:showSerName val="0"/>
          <c:showPercent val="0"/>
          <c:showBubbleSize val="0"/>
        </c:dLbls>
        <c:marker val="1"/>
        <c:smooth val="0"/>
        <c:axId val="538359576"/>
        <c:axId val="538358792"/>
      </c:lineChart>
      <c:catAx>
        <c:axId val="53835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358792"/>
        <c:crosses val="autoZero"/>
        <c:auto val="1"/>
        <c:lblAlgn val="ctr"/>
        <c:lblOffset val="100"/>
        <c:tickLblSkip val="1"/>
        <c:tickMarkSkip val="1"/>
        <c:noMultiLvlLbl val="0"/>
      </c:catAx>
      <c:valAx>
        <c:axId val="538358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35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6278</c:v>
                </c:pt>
                <c:pt idx="5">
                  <c:v>6236</c:v>
                </c:pt>
                <c:pt idx="8">
                  <c:v>6228</c:v>
                </c:pt>
                <c:pt idx="11">
                  <c:v>6775</c:v>
                </c:pt>
                <c:pt idx="14">
                  <c:v>6882</c:v>
                </c:pt>
              </c:numCache>
            </c:numRef>
          </c:val>
          <c:extLst xmlns:c16r2="http://schemas.microsoft.com/office/drawing/2015/06/chart">
            <c:ext xmlns:c16="http://schemas.microsoft.com/office/drawing/2014/chart" uri="{C3380CC4-5D6E-409C-BE32-E72D297353CC}">
              <c16:uniqueId val="{00000000-5266-4645-A045-86A3074B79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547</c:v>
                </c:pt>
                <c:pt idx="5">
                  <c:v>428</c:v>
                </c:pt>
                <c:pt idx="8">
                  <c:v>351</c:v>
                </c:pt>
                <c:pt idx="11">
                  <c:v>286</c:v>
                </c:pt>
                <c:pt idx="14">
                  <c:v>234</c:v>
                </c:pt>
              </c:numCache>
            </c:numRef>
          </c:val>
          <c:extLst xmlns:c16r2="http://schemas.microsoft.com/office/drawing/2015/06/chart">
            <c:ext xmlns:c16="http://schemas.microsoft.com/office/drawing/2014/chart" uri="{C3380CC4-5D6E-409C-BE32-E72D297353CC}">
              <c16:uniqueId val="{00000001-5266-4645-A045-86A3074B79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5003</c:v>
                </c:pt>
                <c:pt idx="5">
                  <c:v>5259</c:v>
                </c:pt>
                <c:pt idx="8">
                  <c:v>6027</c:v>
                </c:pt>
                <c:pt idx="11">
                  <c:v>5954</c:v>
                </c:pt>
                <c:pt idx="14">
                  <c:v>6054</c:v>
                </c:pt>
              </c:numCache>
            </c:numRef>
          </c:val>
          <c:extLst xmlns:c16r2="http://schemas.microsoft.com/office/drawing/2015/06/chart">
            <c:ext xmlns:c16="http://schemas.microsoft.com/office/drawing/2014/chart" uri="{C3380CC4-5D6E-409C-BE32-E72D297353CC}">
              <c16:uniqueId val="{00000002-5266-4645-A045-86A3074B79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66-4645-A045-86A3074B79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66-4645-A045-86A3074B79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174</c:v>
                </c:pt>
                <c:pt idx="3">
                  <c:v>149</c:v>
                </c:pt>
                <c:pt idx="6">
                  <c:v>124</c:v>
                </c:pt>
                <c:pt idx="9">
                  <c:v>179</c:v>
                </c:pt>
                <c:pt idx="12">
                  <c:v>150</c:v>
                </c:pt>
              </c:numCache>
            </c:numRef>
          </c:val>
          <c:extLst xmlns:c16r2="http://schemas.microsoft.com/office/drawing/2015/06/chart">
            <c:ext xmlns:c16="http://schemas.microsoft.com/office/drawing/2014/chart" uri="{C3380CC4-5D6E-409C-BE32-E72D297353CC}">
              <c16:uniqueId val="{00000005-5266-4645-A045-86A3074B79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317</c:v>
                </c:pt>
                <c:pt idx="3">
                  <c:v>250</c:v>
                </c:pt>
                <c:pt idx="6">
                  <c:v>266</c:v>
                </c:pt>
                <c:pt idx="9">
                  <c:v>217</c:v>
                </c:pt>
                <c:pt idx="12">
                  <c:v>231</c:v>
                </c:pt>
              </c:numCache>
            </c:numRef>
          </c:val>
          <c:extLst xmlns:c16r2="http://schemas.microsoft.com/office/drawing/2015/06/chart">
            <c:ext xmlns:c16="http://schemas.microsoft.com/office/drawing/2014/chart" uri="{C3380CC4-5D6E-409C-BE32-E72D297353CC}">
              <c16:uniqueId val="{00000006-5266-4645-A045-86A3074B79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c:v>
                </c:pt>
                <c:pt idx="3">
                  <c:v>118</c:v>
                </c:pt>
                <c:pt idx="6">
                  <c:v>108</c:v>
                </c:pt>
                <c:pt idx="9">
                  <c:v>94</c:v>
                </c:pt>
                <c:pt idx="12">
                  <c:v>80</c:v>
                </c:pt>
              </c:numCache>
            </c:numRef>
          </c:val>
          <c:extLst xmlns:c16r2="http://schemas.microsoft.com/office/drawing/2015/06/chart">
            <c:ext xmlns:c16="http://schemas.microsoft.com/office/drawing/2014/chart" uri="{C3380CC4-5D6E-409C-BE32-E72D297353CC}">
              <c16:uniqueId val="{00000007-5266-4645-A045-86A3074B79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2214</c:v>
                </c:pt>
                <c:pt idx="3">
                  <c:v>1894</c:v>
                </c:pt>
                <c:pt idx="6">
                  <c:v>1636</c:v>
                </c:pt>
                <c:pt idx="9">
                  <c:v>1333</c:v>
                </c:pt>
                <c:pt idx="12">
                  <c:v>1346</c:v>
                </c:pt>
              </c:numCache>
            </c:numRef>
          </c:val>
          <c:extLst xmlns:c16r2="http://schemas.microsoft.com/office/drawing/2015/06/chart">
            <c:ext xmlns:c16="http://schemas.microsoft.com/office/drawing/2014/chart" uri="{C3380CC4-5D6E-409C-BE32-E72D297353CC}">
              <c16:uniqueId val="{00000008-5266-4645-A045-86A3074B79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266-4645-A045-86A3074B79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6032</c:v>
                </c:pt>
                <c:pt idx="3">
                  <c:v>6029</c:v>
                </c:pt>
                <c:pt idx="6">
                  <c:v>6052</c:v>
                </c:pt>
                <c:pt idx="9">
                  <c:v>6963</c:v>
                </c:pt>
                <c:pt idx="12">
                  <c:v>7423</c:v>
                </c:pt>
              </c:numCache>
            </c:numRef>
          </c:val>
          <c:extLst xmlns:c16r2="http://schemas.microsoft.com/office/drawing/2015/06/chart">
            <c:ext xmlns:c16="http://schemas.microsoft.com/office/drawing/2014/chart" uri="{C3380CC4-5D6E-409C-BE32-E72D297353CC}">
              <c16:uniqueId val="{0000000A-5266-4645-A045-86A3074B79BA}"/>
            </c:ext>
          </c:extLst>
        </c:ser>
        <c:dLbls>
          <c:showLegendKey val="0"/>
          <c:showVal val="0"/>
          <c:showCatName val="0"/>
          <c:showSerName val="0"/>
          <c:showPercent val="0"/>
          <c:showBubbleSize val="0"/>
        </c:dLbls>
        <c:gapWidth val="100"/>
        <c:overlap val="100"/>
        <c:axId val="538356440"/>
        <c:axId val="538361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266-4645-A045-86A3074B79BA}"/>
            </c:ext>
          </c:extLst>
        </c:ser>
        <c:dLbls>
          <c:showLegendKey val="0"/>
          <c:showVal val="0"/>
          <c:showCatName val="0"/>
          <c:showSerName val="0"/>
          <c:showPercent val="0"/>
          <c:showBubbleSize val="0"/>
        </c:dLbls>
        <c:marker val="1"/>
        <c:smooth val="0"/>
        <c:axId val="538356440"/>
        <c:axId val="538361144"/>
      </c:lineChart>
      <c:catAx>
        <c:axId val="53835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361144"/>
        <c:crosses val="autoZero"/>
        <c:auto val="1"/>
        <c:lblAlgn val="ctr"/>
        <c:lblOffset val="100"/>
        <c:tickLblSkip val="1"/>
        <c:tickMarkSkip val="1"/>
        <c:noMultiLvlLbl val="0"/>
      </c:catAx>
      <c:valAx>
        <c:axId val="538361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356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2065</c:v>
                </c:pt>
                <c:pt idx="1">
                  <c:v>2073</c:v>
                </c:pt>
                <c:pt idx="2">
                  <c:v>2076</c:v>
                </c:pt>
              </c:numCache>
            </c:numRef>
          </c:val>
          <c:extLst xmlns:c16r2="http://schemas.microsoft.com/office/drawing/2015/06/chart">
            <c:ext xmlns:c16="http://schemas.microsoft.com/office/drawing/2014/chart" uri="{C3380CC4-5D6E-409C-BE32-E72D297353CC}">
              <c16:uniqueId val="{00000000-AADC-484F-8699-F01E3BEB8C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729</c:v>
                </c:pt>
                <c:pt idx="1">
                  <c:v>730</c:v>
                </c:pt>
                <c:pt idx="2">
                  <c:v>730</c:v>
                </c:pt>
              </c:numCache>
            </c:numRef>
          </c:val>
          <c:extLst xmlns:c16r2="http://schemas.microsoft.com/office/drawing/2015/06/chart">
            <c:ext xmlns:c16="http://schemas.microsoft.com/office/drawing/2014/chart" uri="{C3380CC4-5D6E-409C-BE32-E72D297353CC}">
              <c16:uniqueId val="{00000001-AADC-484F-8699-F01E3BEB8C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2306</c:v>
                </c:pt>
                <c:pt idx="1">
                  <c:v>2210</c:v>
                </c:pt>
                <c:pt idx="2">
                  <c:v>2302</c:v>
                </c:pt>
              </c:numCache>
            </c:numRef>
          </c:val>
          <c:extLst xmlns:c16r2="http://schemas.microsoft.com/office/drawing/2015/06/chart">
            <c:ext xmlns:c16="http://schemas.microsoft.com/office/drawing/2014/chart" uri="{C3380CC4-5D6E-409C-BE32-E72D297353CC}">
              <c16:uniqueId val="{00000002-AADC-484F-8699-F01E3BEB8C73}"/>
            </c:ext>
          </c:extLst>
        </c:ser>
        <c:dLbls>
          <c:showLegendKey val="0"/>
          <c:showVal val="0"/>
          <c:showCatName val="0"/>
          <c:showSerName val="0"/>
          <c:showPercent val="0"/>
          <c:showBubbleSize val="0"/>
        </c:dLbls>
        <c:gapWidth val="120"/>
        <c:overlap val="100"/>
        <c:axId val="538362320"/>
        <c:axId val="538357224"/>
      </c:barChart>
      <c:catAx>
        <c:axId val="53836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357224"/>
        <c:crosses val="autoZero"/>
        <c:auto val="1"/>
        <c:lblAlgn val="ctr"/>
        <c:lblOffset val="100"/>
        <c:tickLblSkip val="1"/>
        <c:tickMarkSkip val="1"/>
        <c:noMultiLvlLbl val="0"/>
      </c:catAx>
      <c:valAx>
        <c:axId val="538357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36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93-41F2-BD95-BF363DBD76BC}"/>
                </c:ext>
                <c:ext xmlns:c15="http://schemas.microsoft.com/office/drawing/2012/chart" uri="{CE6537A1-D6FC-4f65-9D91-7224C49458BB}">
                  <c15:dlblFieldTable>
                    <c15:dlblFTEntry>
                      <c15:txfldGUID>{09331C22-780C-460A-86AA-86B3C4F7737A}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93-41F2-BD95-BF363DBD76BC}"/>
                </c:ext>
                <c:ext xmlns:c15="http://schemas.microsoft.com/office/drawing/2012/chart" uri="{CE6537A1-D6FC-4f65-9D91-7224C49458BB}">
                  <c15:dlblFieldTable>
                    <c15:dlblFTEntry>
                      <c15:txfldGUID>{43C432C8-075D-4C39-B7BC-E451067408BF}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93-41F2-BD95-BF363DBD76BC}"/>
                </c:ext>
                <c:ext xmlns:c15="http://schemas.microsoft.com/office/drawing/2012/chart" uri="{CE6537A1-D6FC-4f65-9D91-7224C49458BB}">
                  <c15:dlblFieldTable>
                    <c15:dlblFTEntry>
                      <c15:txfldGUID>{C8A916E7-CE96-40AF-AD68-31666990CC1E}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93-41F2-BD95-BF363DBD76BC}"/>
                </c:ext>
                <c:ext xmlns:c15="http://schemas.microsoft.com/office/drawing/2012/chart" uri="{CE6537A1-D6FC-4f65-9D91-7224C49458BB}">
                  <c15:dlblFieldTable>
                    <c15:dlblFTEntry>
                      <c15:txfldGUID>{DDD3F6C1-D5F3-4C78-AFF8-4BBDBDAB2269}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93-41F2-BD95-BF363DBD76BC}"/>
                </c:ext>
                <c:ext xmlns:c15="http://schemas.microsoft.com/office/drawing/2012/chart" uri="{CE6537A1-D6FC-4f65-9D91-7224C49458BB}">
                  <c15:dlblFieldTable>
                    <c15:dlblFTEntry>
                      <c15:txfldGUID>{1C8DADEE-AF15-4BB6-9E91-4AA5169D788A}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93-41F2-BD95-BF363DBD76BC}"/>
                </c:ext>
                <c:ext xmlns:c15="http://schemas.microsoft.com/office/drawing/2012/chart" uri="{CE6537A1-D6FC-4f65-9D91-7224C49458BB}">
                  <c15:dlblFieldTable>
                    <c15:dlblFTEntry>
                      <c15:txfldGUID>{149E0C2B-6FE1-4525-B55F-3EE72A40A99F}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93-41F2-BD95-BF363DBD76BC}"/>
                </c:ext>
                <c:ext xmlns:c15="http://schemas.microsoft.com/office/drawing/2012/chart" uri="{CE6537A1-D6FC-4f65-9D91-7224C49458BB}">
                  <c15:dlblFieldTable>
                    <c15:dlblFTEntry>
                      <c15:txfldGUID>{D3F24FA2-9857-4AAC-8D6C-2435D8264AAF}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93-41F2-BD95-BF363DBD76BC}"/>
                </c:ext>
                <c:ext xmlns:c15="http://schemas.microsoft.com/office/drawing/2012/chart" uri="{CE6537A1-D6FC-4f65-9D91-7224C49458BB}">
                  <c15:dlblFieldTable>
                    <c15:dlblFTEntry>
                      <c15:txfldGUID>{2B081301-6CE0-4875-88BF-8C6676041C79}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93-41F2-BD95-BF363DBD76BC}"/>
                </c:ext>
                <c:ext xmlns:c15="http://schemas.microsoft.com/office/drawing/2012/chart" uri="{CE6537A1-D6FC-4f65-9D91-7224C49458BB}">
                  <c15:dlblFieldTable>
                    <c15:dlblFTEntry>
                      <c15:txfldGUID>{91714E00-2561-427C-9C69-3EA140F3729E}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53</c:v>
                </c:pt>
                <c:pt idx="16">
                  <c:v>56.4</c:v>
                </c:pt>
                <c:pt idx="24">
                  <c:v>58.6</c:v>
                </c:pt>
                <c:pt idx="32">
                  <c:v>57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93-41F2-BD95-BF363DBD76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93-41F2-BD95-BF363DBD76BC}"/>
                </c:ext>
                <c:ext xmlns:c15="http://schemas.microsoft.com/office/drawing/2012/chart" uri="{CE6537A1-D6FC-4f65-9D91-7224C49458BB}">
                  <c15:dlblFieldTable>
                    <c15:dlblFTEntry>
                      <c15:txfldGUID>{7CDC0DD0-64F4-4D62-80BC-2D2A9ED09B0C}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93-41F2-BD95-BF363DBD76BC}"/>
                </c:ext>
                <c:ext xmlns:c15="http://schemas.microsoft.com/office/drawing/2012/chart" uri="{CE6537A1-D6FC-4f65-9D91-7224C49458BB}">
                  <c15:dlblFieldTable>
                    <c15:dlblFTEntry>
                      <c15:txfldGUID>{A3FE91EC-B3F7-455E-98E3-BDEF73A86E8B}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93-41F2-BD95-BF363DBD76BC}"/>
                </c:ext>
                <c:ext xmlns:c15="http://schemas.microsoft.com/office/drawing/2012/chart" uri="{CE6537A1-D6FC-4f65-9D91-7224C49458BB}">
                  <c15:dlblFieldTable>
                    <c15:dlblFTEntry>
                      <c15:txfldGUID>{ADD45CFB-08D3-42EA-A8DD-4157EEF0C51B}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93-41F2-BD95-BF363DBD76BC}"/>
                </c:ext>
                <c:ext xmlns:c15="http://schemas.microsoft.com/office/drawing/2012/chart" uri="{CE6537A1-D6FC-4f65-9D91-7224C49458BB}">
                  <c15:dlblFieldTable>
                    <c15:dlblFTEntry>
                      <c15:txfldGUID>{E462BC98-EE5D-43BD-8290-924E1B0923A2}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93-41F2-BD95-BF363DBD76BC}"/>
                </c:ext>
                <c:ext xmlns:c15="http://schemas.microsoft.com/office/drawing/2012/chart" uri="{CE6537A1-D6FC-4f65-9D91-7224C49458BB}">
                  <c15:dlblFieldTable>
                    <c15:dlblFTEntry>
                      <c15:txfldGUID>{F7A7D64E-8859-4DF8-AD6B-D8DDB0C1A656}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93-41F2-BD95-BF363DBD76BC}"/>
                </c:ext>
                <c:ext xmlns:c15="http://schemas.microsoft.com/office/drawing/2012/chart" uri="{CE6537A1-D6FC-4f65-9D91-7224C49458BB}">
                  <c15:dlblFieldTable>
                    <c15:dlblFTEntry>
                      <c15:txfldGUID>{A0374A52-80E2-42CD-9C26-5433F5ABAF02}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93-41F2-BD95-BF363DBD76BC}"/>
                </c:ext>
                <c:ext xmlns:c15="http://schemas.microsoft.com/office/drawing/2012/chart" uri="{CE6537A1-D6FC-4f65-9D91-7224C49458BB}">
                  <c15:dlblFieldTable>
                    <c15:dlblFTEntry>
                      <c15:txfldGUID>{B6906596-3024-4BC7-B35E-45D353F8EC9E}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93-41F2-BD95-BF363DBD76BC}"/>
                </c:ext>
                <c:ext xmlns:c15="http://schemas.microsoft.com/office/drawing/2012/chart" uri="{CE6537A1-D6FC-4f65-9D91-7224C49458BB}">
                  <c15:dlblFieldTable>
                    <c15:dlblFTEntry>
                      <c15:txfldGUID>{2C5B5675-2385-4AB9-A812-22EDE9624B4E}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93-41F2-BD95-BF363DBD76BC}"/>
                </c:ext>
                <c:ext xmlns:c15="http://schemas.microsoft.com/office/drawing/2012/chart" uri="{CE6537A1-D6FC-4f65-9D91-7224C49458BB}">
                  <c15:dlblFieldTable>
                    <c15:dlblFTEntry>
                      <c15:txfldGUID>{D5A46DFD-C243-4BB7-A690-68694E6D5686}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C93-41F2-BD95-BF363DBD76BC}"/>
            </c:ext>
          </c:extLst>
        </c:ser>
        <c:dLbls>
          <c:showLegendKey val="0"/>
          <c:showVal val="1"/>
          <c:showCatName val="0"/>
          <c:showSerName val="0"/>
          <c:showPercent val="0"/>
          <c:showBubbleSize val="0"/>
        </c:dLbls>
        <c:axId val="538355264"/>
        <c:axId val="538355656"/>
      </c:scatterChart>
      <c:valAx>
        <c:axId val="538355264"/>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355656"/>
        <c:crosses val="autoZero"/>
        <c:crossBetween val="midCat"/>
      </c:valAx>
      <c:valAx>
        <c:axId val="538355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355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57-4EAA-B8F3-572C2617AA40}"/>
                </c:ext>
                <c:ext xmlns:c15="http://schemas.microsoft.com/office/drawing/2012/chart" uri="{CE6537A1-D6FC-4f65-9D91-7224C49458BB}">
                  <c15:dlblFieldTable>
                    <c15:dlblFTEntry>
                      <c15:txfldGUID>{88BA09D9-B460-4684-8AEE-C9D7455C7AFA}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57-4EAA-B8F3-572C2617AA40}"/>
                </c:ext>
                <c:ext xmlns:c15="http://schemas.microsoft.com/office/drawing/2012/chart" uri="{CE6537A1-D6FC-4f65-9D91-7224C49458BB}">
                  <c15:dlblFieldTable>
                    <c15:dlblFTEntry>
                      <c15:txfldGUID>{63C20C12-96E6-4D59-AF84-106FF7D5A833}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57-4EAA-B8F3-572C2617AA40}"/>
                </c:ext>
                <c:ext xmlns:c15="http://schemas.microsoft.com/office/drawing/2012/chart" uri="{CE6537A1-D6FC-4f65-9D91-7224C49458BB}">
                  <c15:dlblFieldTable>
                    <c15:dlblFTEntry>
                      <c15:txfldGUID>{4DB8287C-D4FA-41C8-80A0-73AA55B0B817}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57-4EAA-B8F3-572C2617AA40}"/>
                </c:ext>
                <c:ext xmlns:c15="http://schemas.microsoft.com/office/drawing/2012/chart" uri="{CE6537A1-D6FC-4f65-9D91-7224C49458BB}">
                  <c15:dlblFieldTable>
                    <c15:dlblFTEntry>
                      <c15:txfldGUID>{E37C9091-AFBA-4176-A503-B58D43EC38BE}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57-4EAA-B8F3-572C2617AA40}"/>
                </c:ext>
                <c:ext xmlns:c15="http://schemas.microsoft.com/office/drawing/2012/chart" uri="{CE6537A1-D6FC-4f65-9D91-7224C49458BB}">
                  <c15:dlblFieldTable>
                    <c15:dlblFTEntry>
                      <c15:txfldGUID>{CD6C567C-C939-4CB8-9FA8-38719956C70A}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57-4EAA-B8F3-572C2617AA40}"/>
                </c:ext>
                <c:ext xmlns:c15="http://schemas.microsoft.com/office/drawing/2012/chart" uri="{CE6537A1-D6FC-4f65-9D91-7224C49458BB}">
                  <c15:dlblFieldTable>
                    <c15:dlblFTEntry>
                      <c15:txfldGUID>{32ED30C6-19F4-4387-AD9D-057EBE869B66}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57-4EAA-B8F3-572C2617AA40}"/>
                </c:ext>
                <c:ext xmlns:c15="http://schemas.microsoft.com/office/drawing/2012/chart" uri="{CE6537A1-D6FC-4f65-9D91-7224C49458BB}">
                  <c15:dlblFieldTable>
                    <c15:dlblFTEntry>
                      <c15:txfldGUID>{90229A0A-4988-4F62-9543-908EDB68A227}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57-4EAA-B8F3-572C2617AA40}"/>
                </c:ext>
                <c:ext xmlns:c15="http://schemas.microsoft.com/office/drawing/2012/chart" uri="{CE6537A1-D6FC-4f65-9D91-7224C49458BB}">
                  <c15:dlblFieldTable>
                    <c15:dlblFTEntry>
                      <c15:txfldGUID>{90EED504-41B0-4914-9F23-5EDA4FA8B070}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57-4EAA-B8F3-572C2617AA40}"/>
                </c:ext>
                <c:ext xmlns:c15="http://schemas.microsoft.com/office/drawing/2012/chart" uri="{CE6537A1-D6FC-4f65-9D91-7224C49458BB}">
                  <c15:dlblFieldTable>
                    <c15:dlblFTEntry>
                      <c15:txfldGUID>{C4EA99B6-1589-4F27-A4E2-92FD75B39168}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c:v>
                </c:pt>
                <c:pt idx="16">
                  <c:v>8.6</c:v>
                </c:pt>
                <c:pt idx="24">
                  <c:v>7.4</c:v>
                </c:pt>
                <c:pt idx="32">
                  <c:v>7.2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E57-4EAA-B8F3-572C2617AA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57-4EAA-B8F3-572C2617AA40}"/>
                </c:ext>
                <c:ext xmlns:c15="http://schemas.microsoft.com/office/drawing/2012/chart" uri="{CE6537A1-D6FC-4f65-9D91-7224C49458BB}">
                  <c15:dlblFieldTable>
                    <c15:dlblFTEntry>
                      <c15:txfldGUID>{77EB5071-8609-4AB0-96CC-B8C7A8CA75CB}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57-4EAA-B8F3-572C2617AA40}"/>
                </c:ext>
                <c:ext xmlns:c15="http://schemas.microsoft.com/office/drawing/2012/chart" uri="{CE6537A1-D6FC-4f65-9D91-7224C49458BB}">
                  <c15:dlblFieldTable>
                    <c15:dlblFTEntry>
                      <c15:txfldGUID>{D49956B6-64C1-4C00-A03C-B1A4C36E6F9C}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57-4EAA-B8F3-572C2617AA40}"/>
                </c:ext>
                <c:ext xmlns:c15="http://schemas.microsoft.com/office/drawing/2012/chart" uri="{CE6537A1-D6FC-4f65-9D91-7224C49458BB}">
                  <c15:dlblFieldTable>
                    <c15:dlblFTEntry>
                      <c15:txfldGUID>{5CFF6017-A84A-41AD-9589-E4D2D5A0350C}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57-4EAA-B8F3-572C2617AA40}"/>
                </c:ext>
                <c:ext xmlns:c15="http://schemas.microsoft.com/office/drawing/2012/chart" uri="{CE6537A1-D6FC-4f65-9D91-7224C49458BB}">
                  <c15:dlblFieldTable>
                    <c15:dlblFTEntry>
                      <c15:txfldGUID>{13D4A3FD-66AD-420D-9631-ADB535799B48}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57-4EAA-B8F3-572C2617AA40}"/>
                </c:ext>
                <c:ext xmlns:c15="http://schemas.microsoft.com/office/drawing/2012/chart" uri="{CE6537A1-D6FC-4f65-9D91-7224C49458BB}">
                  <c15:dlblFieldTable>
                    <c15:dlblFTEntry>
                      <c15:txfldGUID>{C55E1BF7-7F10-46F7-987C-4ED2BE8525BF}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57-4EAA-B8F3-572C2617AA40}"/>
                </c:ext>
                <c:ext xmlns:c15="http://schemas.microsoft.com/office/drawing/2012/chart" uri="{CE6537A1-D6FC-4f65-9D91-7224C49458BB}">
                  <c15:dlblFieldTable>
                    <c15:dlblFTEntry>
                      <c15:txfldGUID>{FC1B11CF-C359-45A4-8FA8-8574649582ED}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57-4EAA-B8F3-572C2617AA40}"/>
                </c:ext>
                <c:ext xmlns:c15="http://schemas.microsoft.com/office/drawing/2012/chart" uri="{CE6537A1-D6FC-4f65-9D91-7224C49458BB}">
                  <c15:dlblFieldTable>
                    <c15:dlblFTEntry>
                      <c15:txfldGUID>{483F1A97-1709-4D69-BFFC-106DB26283B7}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57-4EAA-B8F3-572C2617AA40}"/>
                </c:ext>
                <c:ext xmlns:c15="http://schemas.microsoft.com/office/drawing/2012/chart" uri="{CE6537A1-D6FC-4f65-9D91-7224C49458BB}">
                  <c15:dlblFieldTable>
                    <c15:dlblFTEntry>
                      <c15:txfldGUID>{C76980FD-2C37-49BA-A919-5AA60FCB1E27}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57-4EAA-B8F3-572C2617AA40}"/>
                </c:ext>
                <c:ext xmlns:c15="http://schemas.microsoft.com/office/drawing/2012/chart" uri="{CE6537A1-D6FC-4f65-9D91-7224C49458BB}">
                  <c15:dlblFieldTable>
                    <c15:dlblFTEntry>
                      <c15:txfldGUID>{836815DC-1BFB-4786-BCA0-C85FA027E7C9}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E57-4EAA-B8F3-572C2617AA40}"/>
            </c:ext>
          </c:extLst>
        </c:ser>
        <c:dLbls>
          <c:showLegendKey val="0"/>
          <c:showVal val="1"/>
          <c:showCatName val="0"/>
          <c:showSerName val="0"/>
          <c:showPercent val="0"/>
          <c:showBubbleSize val="0"/>
        </c:dLbls>
        <c:axId val="572621288"/>
        <c:axId val="572614624"/>
      </c:scatterChart>
      <c:valAx>
        <c:axId val="572621288"/>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614624"/>
        <c:crosses val="autoZero"/>
        <c:crossBetween val="midCat"/>
      </c:valAx>
      <c:valAx>
        <c:axId val="572614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2621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公債費償還額は近年減少し、実質公債費比率は近年で最も低い</a:t>
          </a:r>
          <a:r>
            <a:rPr kumimoji="0" lang="en-US" altLang="ja-JP" sz="1100" b="0" i="0" u="none" strike="noStrike" kern="0" cap="none" spc="0" normalizeH="0" baseline="0" noProof="0">
              <a:ln>
                <a:noFill/>
              </a:ln>
              <a:solidFill>
                <a:prstClr val="black"/>
              </a:solidFill>
              <a:effectLst/>
              <a:uLnTx/>
              <a:uFillTx/>
              <a:latin typeface="+mn-lt"/>
              <a:ea typeface="+mn-ea"/>
              <a:cs typeface="+mn-cs"/>
            </a:rPr>
            <a:t>7.2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となり、ほぼ類似団体平均値である。しかし、平成27年度から続く大型ハード事業等の元金償還が始まったことから再度元利償還額が増加するため、借入と償還のバランス感覚を持ったうえで、身の丈にあった事業の展開と適正な財政運営が求められると理解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財政健全化判断比率における本町の将来負担比率はゼロ以下である。そ</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要因</a:t>
          </a:r>
          <a:r>
            <a:rPr kumimoji="1" lang="ja-JP" altLang="ja-JP" sz="1100" b="0" i="0" u="none" strike="noStrike" kern="0" cap="none" spc="0" normalizeH="0" baseline="0" noProof="0">
              <a:ln>
                <a:noFill/>
              </a:ln>
              <a:solidFill>
                <a:prstClr val="black"/>
              </a:solidFill>
              <a:effectLst/>
              <a:uLnTx/>
              <a:uFillTx/>
              <a:latin typeface="+mn-lt"/>
              <a:ea typeface="+mn-ea"/>
              <a:cs typeface="+mn-cs"/>
            </a:rPr>
            <a:t>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、将来負担すべき地方債残高に対して、充当可能財源である基準財政需要額（交付税）算入見込額の割合が高いこと。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また、充当可能基金の割合が非常に高いこと</a:t>
          </a:r>
          <a:r>
            <a:rPr kumimoji="1" lang="ja-JP" altLang="ja-JP" sz="11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本町が</a:t>
          </a:r>
          <a:r>
            <a:rPr kumimoji="1" lang="ja-JP" altLang="ja-JP" sz="1100" b="0" i="0" u="none" strike="noStrike" kern="0" cap="none" spc="0" normalizeH="0" baseline="0" noProof="0">
              <a:ln>
                <a:noFill/>
              </a:ln>
              <a:solidFill>
                <a:prstClr val="black"/>
              </a:solidFill>
              <a:effectLst/>
              <a:uLnTx/>
              <a:uFillTx/>
              <a:latin typeface="+mn-lt"/>
              <a:ea typeface="+mn-ea"/>
              <a:cs typeface="+mn-cs"/>
            </a:rPr>
            <a:t>過疎対策事業債や緊急防災・減災事業債を中心に</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交付税算入率の高い地方債</a:t>
          </a:r>
          <a:r>
            <a:rPr kumimoji="1" lang="ja-JP" altLang="en-US" sz="1100" b="0" i="0" u="none" strike="noStrike" kern="0" cap="none" spc="0" normalizeH="0" baseline="0" noProof="0">
              <a:ln>
                <a:noFill/>
              </a:ln>
              <a:solidFill>
                <a:prstClr val="black"/>
              </a:solidFill>
              <a:effectLst/>
              <a:uLnTx/>
              <a:uFillTx/>
              <a:latin typeface="+mn-lt"/>
              <a:ea typeface="+mn-ea"/>
              <a:cs typeface="+mn-cs"/>
            </a:rPr>
            <a:t>を活用した</a:t>
          </a:r>
          <a:r>
            <a:rPr kumimoji="1" lang="ja-JP" altLang="ja-JP" sz="1100" b="0" i="0" u="none" strike="noStrike" kern="0" cap="none" spc="0" normalizeH="0" baseline="0" noProof="0">
              <a:ln>
                <a:noFill/>
              </a:ln>
              <a:solidFill>
                <a:prstClr val="black"/>
              </a:solidFill>
              <a:effectLst/>
              <a:uLnTx/>
              <a:uFillTx/>
              <a:latin typeface="+mn-lt"/>
              <a:ea typeface="+mn-ea"/>
              <a:cs typeface="+mn-cs"/>
            </a:rPr>
            <a:t>財政運営</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を行ってきた</a:t>
          </a:r>
          <a:r>
            <a:rPr kumimoji="1" lang="ja-JP" altLang="ja-JP" sz="1100" b="0" i="0" u="none" strike="noStrike" kern="0" cap="none" spc="0" normalizeH="0" baseline="0" noProof="0">
              <a:ln>
                <a:noFill/>
              </a:ln>
              <a:solidFill>
                <a:prstClr val="black"/>
              </a:solidFill>
              <a:effectLst/>
              <a:uLnTx/>
              <a:uFillTx/>
              <a:latin typeface="+mn-lt"/>
              <a:ea typeface="+mn-ea"/>
              <a:cs typeface="+mn-cs"/>
            </a:rPr>
            <a:t>結果といえる。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しかしながら</a:t>
          </a:r>
          <a:r>
            <a:rPr kumimoji="1" lang="ja-JP" altLang="en-US" sz="1100" b="0" i="0" u="none" strike="noStrike" kern="0" cap="none" spc="0" normalizeH="0" baseline="0" noProof="0">
              <a:ln>
                <a:noFill/>
              </a:ln>
              <a:solidFill>
                <a:prstClr val="black"/>
              </a:solidFill>
              <a:effectLst/>
              <a:uLnTx/>
              <a:uFillTx/>
              <a:latin typeface="+mn-lt"/>
              <a:ea typeface="+mn-ea"/>
              <a:cs typeface="+mn-cs"/>
            </a:rPr>
            <a:t>近年、</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地方債残高が再度増加傾向にあり</a:t>
          </a:r>
          <a:r>
            <a:rPr kumimoji="1" lang="ja-JP" altLang="en-US" sz="1100" b="0" i="0" u="none" strike="noStrike" kern="0" cap="none" spc="0" normalizeH="0" baseline="0" noProof="0">
              <a:ln>
                <a:noFill/>
              </a:ln>
              <a:solidFill>
                <a:prstClr val="black"/>
              </a:solidFill>
              <a:effectLst/>
              <a:uLnTx/>
              <a:uFillTx/>
              <a:latin typeface="+mn-lt"/>
              <a:ea typeface="+mn-ea"/>
              <a:cs typeface="+mn-cs"/>
            </a:rPr>
            <a:t>、実質公債費比率も増加へ転ずる。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今後の交付税を取り巻く情勢により制度</a:t>
          </a:r>
          <a:r>
            <a:rPr kumimoji="1" lang="ja-JP" altLang="en-US" sz="1100" b="0" i="0" u="none" strike="noStrike" kern="0" cap="none" spc="0" normalizeH="0" baseline="0" noProof="0">
              <a:ln>
                <a:noFill/>
              </a:ln>
              <a:solidFill>
                <a:prstClr val="black"/>
              </a:solidFill>
              <a:effectLst/>
              <a:uLnTx/>
              <a:uFillTx/>
              <a:latin typeface="+mn-lt"/>
              <a:ea typeface="+mn-ea"/>
              <a:cs typeface="+mn-cs"/>
            </a:rPr>
            <a:t>改正等の</a:t>
          </a:r>
          <a:r>
            <a:rPr kumimoji="1" lang="ja-JP" altLang="ja-JP" sz="1100" b="0" i="0" u="none" strike="noStrike" kern="0" cap="none" spc="0" normalizeH="0" baseline="0" noProof="0">
              <a:ln>
                <a:noFill/>
              </a:ln>
              <a:solidFill>
                <a:prstClr val="black"/>
              </a:solidFill>
              <a:effectLst/>
              <a:uLnTx/>
              <a:uFillTx/>
              <a:latin typeface="+mn-lt"/>
              <a:ea typeface="+mn-ea"/>
              <a:cs typeface="+mn-cs"/>
            </a:rPr>
            <a:t>可能性もなくはないため、将来負担への影響は注視する必要がある。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また、基金残高の割合が高い本町であるが</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今後は老朽化した公共施設の管理が懸念されて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おり、直近では庁舎の大型設備改修も控えている。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公共施設等総合管理計画</a:t>
          </a:r>
          <a:r>
            <a:rPr kumimoji="1" lang="ja-JP" altLang="en-US" sz="1100" b="0" i="0" u="none" strike="noStrike" kern="0" cap="none" spc="0" normalizeH="0" baseline="0" noProof="0">
              <a:ln>
                <a:noFill/>
              </a:ln>
              <a:solidFill>
                <a:prstClr val="black"/>
              </a:solidFill>
              <a:effectLst/>
              <a:uLnTx/>
              <a:uFillTx/>
              <a:latin typeface="+mn-lt"/>
              <a:ea typeface="+mn-ea"/>
              <a:cs typeface="+mn-cs"/>
            </a:rPr>
            <a:t>に沿って</a:t>
          </a:r>
          <a:r>
            <a:rPr kumimoji="1" lang="ja-JP" altLang="ja-JP" sz="1100" b="0" i="0" u="none" strike="noStrike" kern="0" cap="none" spc="0" normalizeH="0" baseline="0" noProof="0">
              <a:ln>
                <a:noFill/>
              </a:ln>
              <a:solidFill>
                <a:prstClr val="black"/>
              </a:solidFill>
              <a:effectLst/>
              <a:uLnTx/>
              <a:uFillTx/>
              <a:latin typeface="+mn-lt"/>
              <a:ea typeface="+mn-ea"/>
              <a:cs typeface="+mn-cs"/>
            </a:rPr>
            <a:t>費用等には基金取り崩しが必要になると理解しており、引き続き財政の適正な管理を継続して行く必要がある。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財政調整基金、減債基金については大幅な取崩、積立が無く利子分のみの積立となり、大きな増減は無かった。その他特定目的基金については、</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後年度に庁舎設備更新事業を予定していることから、その財源として公共施設等建設基金に</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144</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百万円の積立を行った</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J-</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クレジット売払収入の一部を今年度新設した</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J-</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クレジット運用基金へ積立を行った。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今後も町税、地方交付税の減額が見込まれるため基金取崩による予算編成、執行となる。適正な予算規模と特定財源の確保に努めた財政運営を行う。</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町が保有する公共施設の維持修繕、建替え等の際に活用する。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　日南病院の健全運営と地域医療の確保に活用する。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J-</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クレジット運用基金　 自然環境の保全と産業との共生を推進する。</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畜産センター基金　　　日南町畜産センターの施設の整備等に活用する。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144</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後年度に庁舎設備更新事業への取崩が予定されている。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病院事業会計へ</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50</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百万円の取崩</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J-</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クレジット運用基金　今年度新設の基金。</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J</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クレジット売払収入の一部を基金へ積立。</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畜産センター基金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取崩</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　畜産センターの施設周辺整備の実施によるもの。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各目的基金の主旨に基づき、予算額、基金残高のバランスを取りながら事業推進の財源として活用を行う。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元</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年度は取崩は無く、利子分</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２９３</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万円のみの積立となった。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今後は更に町税、地方交付税の減額が見込まれ一般財源が不足するため、適正予算規模を鑑みながら取崩を行う。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元</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年度は取崩は無く、利子分</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２６</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万円のみの積立となった。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今後は、近年の大規模事業の元金償還が開始するため、後年度の負担等を見ながら取崩を行う。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本町が保有する資産全体における有形固定資産減価償却率は類似団体平均値</a:t>
          </a:r>
          <a:r>
            <a:rPr kumimoji="1" lang="ja-JP" altLang="en-US" sz="1100">
              <a:solidFill>
                <a:schemeClr val="dk1"/>
              </a:solidFill>
              <a:effectLst/>
              <a:latin typeface="+mn-lt"/>
              <a:ea typeface="+mn-ea"/>
              <a:cs typeface="+mn-cs"/>
            </a:rPr>
            <a:t>よりもわずかに良い数値となっているものの、</a:t>
          </a:r>
          <a:r>
            <a:rPr kumimoji="1" lang="ja-JP" altLang="ja-JP" sz="1100">
              <a:solidFill>
                <a:schemeClr val="dk1"/>
              </a:solidFill>
              <a:effectLst/>
              <a:latin typeface="+mn-lt"/>
              <a:ea typeface="+mn-ea"/>
              <a:cs typeface="+mn-cs"/>
            </a:rPr>
            <a:t>全体の半数を超える資産が更新時期を迎えており、</a:t>
          </a:r>
          <a:r>
            <a:rPr kumimoji="1" lang="ja-JP" altLang="en-US" sz="1100">
              <a:solidFill>
                <a:schemeClr val="dk1"/>
              </a:solidFill>
              <a:effectLst/>
              <a:latin typeface="+mn-lt"/>
              <a:ea typeface="+mn-ea"/>
              <a:cs typeface="+mn-cs"/>
            </a:rPr>
            <a:t>公共施設総合管理計画及び個別施設計画に基づく管理と、更新費用の財源確保に努める必要がある。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93" name="楕円 92"/>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151238</xdr:rowOff>
    </xdr:from>
    <xdr:ext cx="405111" cy="259045"/>
    <xdr:sp macro="" textlink="">
      <xdr:nvSpPr>
        <xdr:cNvPr id="94" name="有形固定資産減価償却率該当値テキスト"/>
        <xdr:cNvSpPr txBox="1"/>
      </xdr:nvSpPr>
      <xdr:spPr>
        <a:xfrm>
          <a:off x="4813300" y="589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95" name="楕円 94"/>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57059</xdr:rowOff>
    </xdr:to>
    <xdr:cxnSp macro="">
      <xdr:nvCxnSpPr>
        <xdr:cNvPr id="96" name="直線コネクタ 95"/>
        <xdr:cNvCxnSpPr/>
      </xdr:nvCxnSpPr>
      <xdr:spPr>
        <a:xfrm flipV="1">
          <a:off x="4051300" y="609418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7" name="楕円 96"/>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57059</xdr:rowOff>
    </xdr:to>
    <xdr:cxnSp macro="">
      <xdr:nvCxnSpPr>
        <xdr:cNvPr id="98" name="直線コネクタ 97"/>
        <xdr:cNvCxnSpPr/>
      </xdr:nvCxnSpPr>
      <xdr:spPr>
        <a:xfrm>
          <a:off x="3289300" y="607568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9" name="楕円 98"/>
        <xdr:cNvSpPr/>
      </xdr:nvSpPr>
      <xdr:spPr>
        <a:xfrm>
          <a:off x="247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160655</xdr:rowOff>
    </xdr:to>
    <xdr:cxnSp macro="">
      <xdr:nvCxnSpPr>
        <xdr:cNvPr id="100" name="直線コネクタ 99"/>
        <xdr:cNvCxnSpPr/>
      </xdr:nvCxnSpPr>
      <xdr:spPr>
        <a:xfrm>
          <a:off x="2527300" y="5970814"/>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101" name="楕円 100"/>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30</xdr:row>
      <xdr:rowOff>55789</xdr:rowOff>
    </xdr:to>
    <xdr:cxnSp macro="">
      <xdr:nvCxnSpPr>
        <xdr:cNvPr id="102" name="直線コネクタ 101"/>
        <xdr:cNvCxnSpPr/>
      </xdr:nvCxnSpPr>
      <xdr:spPr>
        <a:xfrm>
          <a:off x="1765300" y="5795010"/>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124386</xdr:rowOff>
    </xdr:from>
    <xdr:ext cx="405111" cy="259045"/>
    <xdr:sp macro="" textlink="">
      <xdr:nvSpPr>
        <xdr:cNvPr id="107" name="n_1mainValue有形固定資産減価償却率"/>
        <xdr:cNvSpPr txBox="1"/>
      </xdr:nvSpPr>
      <xdr:spPr>
        <a:xfrm>
          <a:off x="38360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8" name="n_2main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109" name="n_3mainValue有形固定資産減価償却率"/>
        <xdr:cNvSpPr txBox="1"/>
      </xdr:nvSpPr>
      <xdr:spPr>
        <a:xfrm>
          <a:off x="2324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110" name="n_4mainValue有形固定資産減価償却率"/>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近年の政策的な大型ハード整備が続いたこと</a:t>
          </a:r>
          <a:r>
            <a:rPr kumimoji="1" lang="ja-JP" altLang="ja-JP" sz="1100">
              <a:solidFill>
                <a:schemeClr val="dk1"/>
              </a:solidFill>
              <a:effectLst/>
              <a:latin typeface="+mn-lt"/>
              <a:ea typeface="+mn-ea"/>
              <a:cs typeface="+mn-cs"/>
            </a:rPr>
            <a:t>による地方債残高の増により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ポイントの悪化。しかし、基金残高の割合により類似団体よりも良い数値が出ている。今後は老朽化した公共施設の適正管理のため</a:t>
          </a:r>
          <a:r>
            <a:rPr kumimoji="1" lang="ja-JP" altLang="en-US" sz="1100">
              <a:solidFill>
                <a:schemeClr val="dk1"/>
              </a:solidFill>
              <a:effectLst/>
              <a:latin typeface="+mn-lt"/>
              <a:ea typeface="+mn-ea"/>
              <a:cs typeface="+mn-cs"/>
            </a:rPr>
            <a:t>基金の取</a:t>
          </a:r>
          <a:r>
            <a:rPr kumimoji="1" lang="ja-JP" altLang="ja-JP" sz="1100">
              <a:solidFill>
                <a:schemeClr val="dk1"/>
              </a:solidFill>
              <a:effectLst/>
              <a:latin typeface="+mn-lt"/>
              <a:ea typeface="+mn-ea"/>
              <a:cs typeface="+mn-cs"/>
            </a:rPr>
            <a:t>り崩しが必要になると考えており、引き続き財政の適正な管理を継続して行く必要がある。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48868</xdr:rowOff>
    </xdr:from>
    <xdr:to>
      <xdr:col>76</xdr:col>
      <xdr:colOff>73025</xdr:colOff>
      <xdr:row>28</xdr:row>
      <xdr:rowOff>150468</xdr:rowOff>
    </xdr:to>
    <xdr:sp macro="" textlink="">
      <xdr:nvSpPr>
        <xdr:cNvPr id="157" name="楕円 156"/>
        <xdr:cNvSpPr/>
      </xdr:nvSpPr>
      <xdr:spPr>
        <a:xfrm>
          <a:off x="14744700" y="56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71745</xdr:rowOff>
    </xdr:from>
    <xdr:ext cx="469744" cy="259045"/>
    <xdr:sp macro="" textlink="">
      <xdr:nvSpPr>
        <xdr:cNvPr id="158" name="債務償還比率該当値テキスト"/>
        <xdr:cNvSpPr txBox="1"/>
      </xdr:nvSpPr>
      <xdr:spPr>
        <a:xfrm>
          <a:off x="14846300" y="54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7230</xdr:rowOff>
    </xdr:from>
    <xdr:to>
      <xdr:col>72</xdr:col>
      <xdr:colOff>123825</xdr:colOff>
      <xdr:row>28</xdr:row>
      <xdr:rowOff>108830</xdr:rowOff>
    </xdr:to>
    <xdr:sp macro="" textlink="">
      <xdr:nvSpPr>
        <xdr:cNvPr id="159" name="楕円 158"/>
        <xdr:cNvSpPr/>
      </xdr:nvSpPr>
      <xdr:spPr>
        <a:xfrm>
          <a:off x="14033500" y="55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58030</xdr:rowOff>
    </xdr:from>
    <xdr:to>
      <xdr:col>76</xdr:col>
      <xdr:colOff>22225</xdr:colOff>
      <xdr:row>28</xdr:row>
      <xdr:rowOff>99668</xdr:rowOff>
    </xdr:to>
    <xdr:cxnSp macro="">
      <xdr:nvCxnSpPr>
        <xdr:cNvPr id="160" name="直線コネクタ 159"/>
        <xdr:cNvCxnSpPr/>
      </xdr:nvCxnSpPr>
      <xdr:spPr>
        <a:xfrm>
          <a:off x="14084300" y="5630155"/>
          <a:ext cx="711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38036</xdr:rowOff>
    </xdr:from>
    <xdr:to>
      <xdr:col>68</xdr:col>
      <xdr:colOff>123825</xdr:colOff>
      <xdr:row>27</xdr:row>
      <xdr:rowOff>139636</xdr:rowOff>
    </xdr:to>
    <xdr:sp macro="" textlink="">
      <xdr:nvSpPr>
        <xdr:cNvPr id="161" name="楕円 160"/>
        <xdr:cNvSpPr/>
      </xdr:nvSpPr>
      <xdr:spPr>
        <a:xfrm>
          <a:off x="13271500" y="54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88836</xdr:rowOff>
    </xdr:from>
    <xdr:to>
      <xdr:col>72</xdr:col>
      <xdr:colOff>73025</xdr:colOff>
      <xdr:row>28</xdr:row>
      <xdr:rowOff>58030</xdr:rowOff>
    </xdr:to>
    <xdr:cxnSp macro="">
      <xdr:nvCxnSpPr>
        <xdr:cNvPr id="162" name="直線コネクタ 161"/>
        <xdr:cNvCxnSpPr/>
      </xdr:nvCxnSpPr>
      <xdr:spPr>
        <a:xfrm>
          <a:off x="13322300" y="5489511"/>
          <a:ext cx="762000" cy="1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125785</xdr:rowOff>
    </xdr:from>
    <xdr:to>
      <xdr:col>64</xdr:col>
      <xdr:colOff>123825</xdr:colOff>
      <xdr:row>28</xdr:row>
      <xdr:rowOff>55935</xdr:rowOff>
    </xdr:to>
    <xdr:sp macro="" textlink="">
      <xdr:nvSpPr>
        <xdr:cNvPr id="163" name="楕円 162"/>
        <xdr:cNvSpPr/>
      </xdr:nvSpPr>
      <xdr:spPr>
        <a:xfrm>
          <a:off x="12509500" y="55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88836</xdr:rowOff>
    </xdr:from>
    <xdr:to>
      <xdr:col>68</xdr:col>
      <xdr:colOff>73025</xdr:colOff>
      <xdr:row>28</xdr:row>
      <xdr:rowOff>5135</xdr:rowOff>
    </xdr:to>
    <xdr:cxnSp macro="">
      <xdr:nvCxnSpPr>
        <xdr:cNvPr id="164" name="直線コネクタ 163"/>
        <xdr:cNvCxnSpPr/>
      </xdr:nvCxnSpPr>
      <xdr:spPr>
        <a:xfrm flipV="1">
          <a:off x="12560300" y="5489511"/>
          <a:ext cx="762000" cy="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125476</xdr:rowOff>
    </xdr:from>
    <xdr:to>
      <xdr:col>60</xdr:col>
      <xdr:colOff>123825</xdr:colOff>
      <xdr:row>28</xdr:row>
      <xdr:rowOff>55626</xdr:rowOff>
    </xdr:to>
    <xdr:sp macro="" textlink="">
      <xdr:nvSpPr>
        <xdr:cNvPr id="165" name="楕円 164"/>
        <xdr:cNvSpPr/>
      </xdr:nvSpPr>
      <xdr:spPr>
        <a:xfrm>
          <a:off x="11747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4826</xdr:rowOff>
    </xdr:from>
    <xdr:to>
      <xdr:col>64</xdr:col>
      <xdr:colOff>73025</xdr:colOff>
      <xdr:row>28</xdr:row>
      <xdr:rowOff>5135</xdr:rowOff>
    </xdr:to>
    <xdr:cxnSp macro="">
      <xdr:nvCxnSpPr>
        <xdr:cNvPr id="166" name="直線コネクタ 165"/>
        <xdr:cNvCxnSpPr/>
      </xdr:nvCxnSpPr>
      <xdr:spPr>
        <a:xfrm>
          <a:off x="11798300" y="5576951"/>
          <a:ext cx="762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125357</xdr:rowOff>
    </xdr:from>
    <xdr:ext cx="469744" cy="259045"/>
    <xdr:sp macro="" textlink="">
      <xdr:nvSpPr>
        <xdr:cNvPr id="171" name="n_1mainValue債務償還比率"/>
        <xdr:cNvSpPr txBox="1"/>
      </xdr:nvSpPr>
      <xdr:spPr>
        <a:xfrm>
          <a:off x="13836727" y="53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156163</xdr:rowOff>
    </xdr:from>
    <xdr:ext cx="469744" cy="259045"/>
    <xdr:sp macro="" textlink="">
      <xdr:nvSpPr>
        <xdr:cNvPr id="172" name="n_2mainValue債務償還比率"/>
        <xdr:cNvSpPr txBox="1"/>
      </xdr:nvSpPr>
      <xdr:spPr>
        <a:xfrm>
          <a:off x="13087427" y="521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72462</xdr:rowOff>
    </xdr:from>
    <xdr:ext cx="469744" cy="259045"/>
    <xdr:sp macro="" textlink="">
      <xdr:nvSpPr>
        <xdr:cNvPr id="173" name="n_3mainValue債務償還比率"/>
        <xdr:cNvSpPr txBox="1"/>
      </xdr:nvSpPr>
      <xdr:spPr>
        <a:xfrm>
          <a:off x="12325427" y="53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72153</xdr:rowOff>
    </xdr:from>
    <xdr:ext cx="469744" cy="259045"/>
    <xdr:sp macro="" textlink="">
      <xdr:nvSpPr>
        <xdr:cNvPr id="174" name="n_4mainValue債務償還比率"/>
        <xdr:cNvSpPr txBox="1"/>
      </xdr:nvSpPr>
      <xdr:spPr>
        <a:xfrm>
          <a:off x="11563427"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xdr:cNvSpPr txBox="1"/>
      </xdr:nvSpPr>
      <xdr:spPr>
        <a:xfrm>
          <a:off x="46736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130084</xdr:rowOff>
    </xdr:to>
    <xdr:cxnSp macro="">
      <xdr:nvCxnSpPr>
        <xdr:cNvPr id="77" name="直線コネクタ 76"/>
        <xdr:cNvCxnSpPr/>
      </xdr:nvCxnSpPr>
      <xdr:spPr>
        <a:xfrm>
          <a:off x="3797300" y="660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xdr:rowOff>
    </xdr:from>
    <xdr:to>
      <xdr:col>15</xdr:col>
      <xdr:colOff>101600</xdr:colOff>
      <xdr:row>38</xdr:row>
      <xdr:rowOff>112304</xdr:rowOff>
    </xdr:to>
    <xdr:sp macro="" textlink="">
      <xdr:nvSpPr>
        <xdr:cNvPr id="78" name="楕円 77"/>
        <xdr:cNvSpPr/>
      </xdr:nvSpPr>
      <xdr:spPr>
        <a:xfrm>
          <a:off x="2857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89263</xdr:rowOff>
    </xdr:to>
    <xdr:cxnSp macro="">
      <xdr:nvCxnSpPr>
        <xdr:cNvPr id="79" name="直線コネクタ 78"/>
        <xdr:cNvCxnSpPr/>
      </xdr:nvCxnSpPr>
      <xdr:spPr>
        <a:xfrm>
          <a:off x="2908300" y="657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61504</xdr:rowOff>
    </xdr:to>
    <xdr:cxnSp macro="">
      <xdr:nvCxnSpPr>
        <xdr:cNvPr id="81" name="直線コネクタ 80"/>
        <xdr:cNvCxnSpPr/>
      </xdr:nvCxnSpPr>
      <xdr:spPr>
        <a:xfrm>
          <a:off x="2019300" y="65472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77651</xdr:rowOff>
    </xdr:from>
    <xdr:to>
      <xdr:col>6</xdr:col>
      <xdr:colOff>38100</xdr:colOff>
      <xdr:row>38</xdr:row>
      <xdr:rowOff>7801</xdr:rowOff>
    </xdr:to>
    <xdr:sp macro="" textlink="">
      <xdr:nvSpPr>
        <xdr:cNvPr id="82" name="楕円 81"/>
        <xdr:cNvSpPr/>
      </xdr:nvSpPr>
      <xdr:spPr>
        <a:xfrm>
          <a:off x="1079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128451</xdr:rowOff>
    </xdr:from>
    <xdr:to>
      <xdr:col>10</xdr:col>
      <xdr:colOff>114300</xdr:colOff>
      <xdr:row>38</xdr:row>
      <xdr:rowOff>32113</xdr:rowOff>
    </xdr:to>
    <xdr:cxnSp macro="">
      <xdr:nvCxnSpPr>
        <xdr:cNvPr id="83" name="直線コネクタ 82"/>
        <xdr:cNvCxnSpPr/>
      </xdr:nvCxnSpPr>
      <xdr:spPr>
        <a:xfrm>
          <a:off x="1130300" y="647210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156590</xdr:rowOff>
    </xdr:from>
    <xdr:ext cx="405111" cy="259045"/>
    <xdr:sp macro="" textlink="">
      <xdr:nvSpPr>
        <xdr:cNvPr id="88" name="n_1mainValue【道路】&#10;有形固定資産減価償却率"/>
        <xdr:cNvSpPr txBox="1"/>
      </xdr:nvSpPr>
      <xdr:spPr>
        <a:xfrm>
          <a:off x="3582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128831</xdr:rowOff>
    </xdr:from>
    <xdr:ext cx="405111" cy="259045"/>
    <xdr:sp macro="" textlink="">
      <xdr:nvSpPr>
        <xdr:cNvPr id="89" name="n_2mainValue【道路】&#10;有形固定資産減価償却率"/>
        <xdr:cNvSpPr txBox="1"/>
      </xdr:nvSpPr>
      <xdr:spPr>
        <a:xfrm>
          <a:off x="2705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90" name="n_3mainValue【道路】&#10;有形固定資産減価償却率"/>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91" name="n_4main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48900</xdr:rowOff>
    </xdr:from>
    <xdr:to>
      <xdr:col>55</xdr:col>
      <xdr:colOff>50800</xdr:colOff>
      <xdr:row>41</xdr:row>
      <xdr:rowOff>150500</xdr:rowOff>
    </xdr:to>
    <xdr:sp macro="" textlink="">
      <xdr:nvSpPr>
        <xdr:cNvPr id="131" name="楕円 130"/>
        <xdr:cNvSpPr/>
      </xdr:nvSpPr>
      <xdr:spPr>
        <a:xfrm>
          <a:off x="10426700" y="70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52270</xdr:rowOff>
    </xdr:from>
    <xdr:to>
      <xdr:col>50</xdr:col>
      <xdr:colOff>165100</xdr:colOff>
      <xdr:row>41</xdr:row>
      <xdr:rowOff>153870</xdr:rowOff>
    </xdr:to>
    <xdr:sp macro="" textlink="">
      <xdr:nvSpPr>
        <xdr:cNvPr id="133" name="楕円 132"/>
        <xdr:cNvSpPr/>
      </xdr:nvSpPr>
      <xdr:spPr>
        <a:xfrm>
          <a:off x="9588500" y="70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99700</xdr:rowOff>
    </xdr:from>
    <xdr:to>
      <xdr:col>55</xdr:col>
      <xdr:colOff>0</xdr:colOff>
      <xdr:row>41</xdr:row>
      <xdr:rowOff>103070</xdr:rowOff>
    </xdr:to>
    <xdr:cxnSp macro="">
      <xdr:nvCxnSpPr>
        <xdr:cNvPr id="134" name="直線コネクタ 133"/>
        <xdr:cNvCxnSpPr/>
      </xdr:nvCxnSpPr>
      <xdr:spPr>
        <a:xfrm flipV="1">
          <a:off x="9639300" y="7129150"/>
          <a:ext cx="8382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55004</xdr:rowOff>
    </xdr:from>
    <xdr:to>
      <xdr:col>46</xdr:col>
      <xdr:colOff>38100</xdr:colOff>
      <xdr:row>41</xdr:row>
      <xdr:rowOff>156604</xdr:rowOff>
    </xdr:to>
    <xdr:sp macro="" textlink="">
      <xdr:nvSpPr>
        <xdr:cNvPr id="135" name="楕円 134"/>
        <xdr:cNvSpPr/>
      </xdr:nvSpPr>
      <xdr:spPr>
        <a:xfrm>
          <a:off x="8699500" y="70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103070</xdr:rowOff>
    </xdr:from>
    <xdr:to>
      <xdr:col>50</xdr:col>
      <xdr:colOff>114300</xdr:colOff>
      <xdr:row>41</xdr:row>
      <xdr:rowOff>105804</xdr:rowOff>
    </xdr:to>
    <xdr:cxnSp macro="">
      <xdr:nvCxnSpPr>
        <xdr:cNvPr id="136" name="直線コネクタ 135"/>
        <xdr:cNvCxnSpPr/>
      </xdr:nvCxnSpPr>
      <xdr:spPr>
        <a:xfrm flipV="1">
          <a:off x="8750300" y="7132520"/>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59596</xdr:rowOff>
    </xdr:from>
    <xdr:to>
      <xdr:col>41</xdr:col>
      <xdr:colOff>101600</xdr:colOff>
      <xdr:row>41</xdr:row>
      <xdr:rowOff>161196</xdr:rowOff>
    </xdr:to>
    <xdr:sp macro="" textlink="">
      <xdr:nvSpPr>
        <xdr:cNvPr id="137" name="楕円 136"/>
        <xdr:cNvSpPr/>
      </xdr:nvSpPr>
      <xdr:spPr>
        <a:xfrm>
          <a:off x="7810500" y="7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105804</xdr:rowOff>
    </xdr:from>
    <xdr:to>
      <xdr:col>45</xdr:col>
      <xdr:colOff>177800</xdr:colOff>
      <xdr:row>41</xdr:row>
      <xdr:rowOff>110396</xdr:rowOff>
    </xdr:to>
    <xdr:cxnSp macro="">
      <xdr:nvCxnSpPr>
        <xdr:cNvPr id="138" name="直線コネクタ 137"/>
        <xdr:cNvCxnSpPr/>
      </xdr:nvCxnSpPr>
      <xdr:spPr>
        <a:xfrm flipV="1">
          <a:off x="7861300" y="7135254"/>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62047</xdr:rowOff>
    </xdr:from>
    <xdr:to>
      <xdr:col>36</xdr:col>
      <xdr:colOff>165100</xdr:colOff>
      <xdr:row>41</xdr:row>
      <xdr:rowOff>163647</xdr:rowOff>
    </xdr:to>
    <xdr:sp macro="" textlink="">
      <xdr:nvSpPr>
        <xdr:cNvPr id="139" name="楕円 138"/>
        <xdr:cNvSpPr/>
      </xdr:nvSpPr>
      <xdr:spPr>
        <a:xfrm>
          <a:off x="6921500" y="7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110396</xdr:rowOff>
    </xdr:from>
    <xdr:to>
      <xdr:col>41</xdr:col>
      <xdr:colOff>50800</xdr:colOff>
      <xdr:row>41</xdr:row>
      <xdr:rowOff>112847</xdr:rowOff>
    </xdr:to>
    <xdr:cxnSp macro="">
      <xdr:nvCxnSpPr>
        <xdr:cNvPr id="140" name="直線コネクタ 139"/>
        <xdr:cNvCxnSpPr/>
      </xdr:nvCxnSpPr>
      <xdr:spPr>
        <a:xfrm flipV="1">
          <a:off x="6972300" y="7139846"/>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144997</xdr:rowOff>
    </xdr:from>
    <xdr:ext cx="534377" cy="259045"/>
    <xdr:sp macro="" textlink="">
      <xdr:nvSpPr>
        <xdr:cNvPr id="145" name="n_1mainValue【道路】&#10;一人当たり延長"/>
        <xdr:cNvSpPr txBox="1"/>
      </xdr:nvSpPr>
      <xdr:spPr>
        <a:xfrm>
          <a:off x="9359411" y="71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147731</xdr:rowOff>
    </xdr:from>
    <xdr:ext cx="534377" cy="259045"/>
    <xdr:sp macro="" textlink="">
      <xdr:nvSpPr>
        <xdr:cNvPr id="146" name="n_2mainValue【道路】&#10;一人当たり延長"/>
        <xdr:cNvSpPr txBox="1"/>
      </xdr:nvSpPr>
      <xdr:spPr>
        <a:xfrm>
          <a:off x="8483111" y="71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152323</xdr:rowOff>
    </xdr:from>
    <xdr:ext cx="534377" cy="259045"/>
    <xdr:sp macro="" textlink="">
      <xdr:nvSpPr>
        <xdr:cNvPr id="147" name="n_3mainValue【道路】&#10;一人当たり延長"/>
        <xdr:cNvSpPr txBox="1"/>
      </xdr:nvSpPr>
      <xdr:spPr>
        <a:xfrm>
          <a:off x="7594111" y="7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154774</xdr:rowOff>
    </xdr:from>
    <xdr:ext cx="534377" cy="259045"/>
    <xdr:sp macro="" textlink="">
      <xdr:nvSpPr>
        <xdr:cNvPr id="148" name="n_4mainValue【道路】&#10;一人当たり延長"/>
        <xdr:cNvSpPr txBox="1"/>
      </xdr:nvSpPr>
      <xdr:spPr>
        <a:xfrm>
          <a:off x="6705111" y="7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90" name="楕円 189"/>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91" name="【橋りょう・トンネル】&#10;有形固定資産減価償却率該当値テキスト"/>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92" name="楕円 191"/>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169817</xdr:rowOff>
    </xdr:to>
    <xdr:cxnSp macro="">
      <xdr:nvCxnSpPr>
        <xdr:cNvPr id="193" name="直線コネクタ 192"/>
        <xdr:cNvCxnSpPr/>
      </xdr:nvCxnSpPr>
      <xdr:spPr>
        <a:xfrm>
          <a:off x="3797300" y="102625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4" name="楕円 193"/>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146957</xdr:rowOff>
    </xdr:to>
    <xdr:cxnSp macro="">
      <xdr:nvCxnSpPr>
        <xdr:cNvPr id="195" name="直線コネクタ 194"/>
        <xdr:cNvCxnSpPr/>
      </xdr:nvCxnSpPr>
      <xdr:spPr>
        <a:xfrm>
          <a:off x="2908300" y="102396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6" name="楕円 195"/>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124097</xdr:rowOff>
    </xdr:to>
    <xdr:cxnSp macro="">
      <xdr:nvCxnSpPr>
        <xdr:cNvPr id="197" name="直線コネクタ 196"/>
        <xdr:cNvCxnSpPr/>
      </xdr:nvCxnSpPr>
      <xdr:spPr>
        <a:xfrm>
          <a:off x="2019300" y="102200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8" name="楕円 197"/>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104503</xdr:rowOff>
    </xdr:to>
    <xdr:cxnSp macro="">
      <xdr:nvCxnSpPr>
        <xdr:cNvPr id="199" name="直線コネクタ 198"/>
        <xdr:cNvCxnSpPr/>
      </xdr:nvCxnSpPr>
      <xdr:spPr>
        <a:xfrm>
          <a:off x="1130300" y="101678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204" name="n_1mainValue【橋りょう・トンネル】&#10;有形固定資産減価償却率"/>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5" name="n_2mainValue【橋りょう・トンネル】&#10;有形固定資産減価償却率"/>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206" name="n_3mainValue【橋りょう・トンネル】&#10;有形固定資産減価償却率"/>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7"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98851</xdr:rowOff>
    </xdr:from>
    <xdr:to>
      <xdr:col>55</xdr:col>
      <xdr:colOff>50800</xdr:colOff>
      <xdr:row>64</xdr:row>
      <xdr:rowOff>29001</xdr:rowOff>
    </xdr:to>
    <xdr:sp macro="" textlink="">
      <xdr:nvSpPr>
        <xdr:cNvPr id="247" name="楕円 246"/>
        <xdr:cNvSpPr/>
      </xdr:nvSpPr>
      <xdr:spPr>
        <a:xfrm>
          <a:off x="10426700" y="109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76735</xdr:rowOff>
    </xdr:from>
    <xdr:ext cx="690189" cy="259045"/>
    <xdr:sp macro="" textlink="">
      <xdr:nvSpPr>
        <xdr:cNvPr id="248" name="【橋りょう・トンネル】&#10;一人当たり有形固定資産（償却資産）額該当値テキスト"/>
        <xdr:cNvSpPr txBox="1"/>
      </xdr:nvSpPr>
      <xdr:spPr>
        <a:xfrm>
          <a:off x="10515600" y="10878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101356</xdr:rowOff>
    </xdr:from>
    <xdr:to>
      <xdr:col>50</xdr:col>
      <xdr:colOff>165100</xdr:colOff>
      <xdr:row>64</xdr:row>
      <xdr:rowOff>31506</xdr:rowOff>
    </xdr:to>
    <xdr:sp macro="" textlink="">
      <xdr:nvSpPr>
        <xdr:cNvPr id="249" name="楕円 248"/>
        <xdr:cNvSpPr/>
      </xdr:nvSpPr>
      <xdr:spPr>
        <a:xfrm>
          <a:off x="9588500" y="10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149651</xdr:rowOff>
    </xdr:from>
    <xdr:to>
      <xdr:col>55</xdr:col>
      <xdr:colOff>0</xdr:colOff>
      <xdr:row>63</xdr:row>
      <xdr:rowOff>152156</xdr:rowOff>
    </xdr:to>
    <xdr:cxnSp macro="">
      <xdr:nvCxnSpPr>
        <xdr:cNvPr id="250" name="直線コネクタ 249"/>
        <xdr:cNvCxnSpPr/>
      </xdr:nvCxnSpPr>
      <xdr:spPr>
        <a:xfrm flipV="1">
          <a:off x="9639300" y="10951001"/>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104236</xdr:rowOff>
    </xdr:from>
    <xdr:to>
      <xdr:col>46</xdr:col>
      <xdr:colOff>38100</xdr:colOff>
      <xdr:row>64</xdr:row>
      <xdr:rowOff>34386</xdr:rowOff>
    </xdr:to>
    <xdr:sp macro="" textlink="">
      <xdr:nvSpPr>
        <xdr:cNvPr id="251" name="楕円 250"/>
        <xdr:cNvSpPr/>
      </xdr:nvSpPr>
      <xdr:spPr>
        <a:xfrm>
          <a:off x="8699500" y="109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152156</xdr:rowOff>
    </xdr:from>
    <xdr:to>
      <xdr:col>50</xdr:col>
      <xdr:colOff>114300</xdr:colOff>
      <xdr:row>63</xdr:row>
      <xdr:rowOff>155036</xdr:rowOff>
    </xdr:to>
    <xdr:cxnSp macro="">
      <xdr:nvCxnSpPr>
        <xdr:cNvPr id="252" name="直線コネクタ 251"/>
        <xdr:cNvCxnSpPr/>
      </xdr:nvCxnSpPr>
      <xdr:spPr>
        <a:xfrm flipV="1">
          <a:off x="8750300" y="1095350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108311</xdr:rowOff>
    </xdr:from>
    <xdr:to>
      <xdr:col>41</xdr:col>
      <xdr:colOff>101600</xdr:colOff>
      <xdr:row>64</xdr:row>
      <xdr:rowOff>38461</xdr:rowOff>
    </xdr:to>
    <xdr:sp macro="" textlink="">
      <xdr:nvSpPr>
        <xdr:cNvPr id="253" name="楕円 252"/>
        <xdr:cNvSpPr/>
      </xdr:nvSpPr>
      <xdr:spPr>
        <a:xfrm>
          <a:off x="7810500" y="10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155036</xdr:rowOff>
    </xdr:from>
    <xdr:to>
      <xdr:col>45</xdr:col>
      <xdr:colOff>177800</xdr:colOff>
      <xdr:row>63</xdr:row>
      <xdr:rowOff>159111</xdr:rowOff>
    </xdr:to>
    <xdr:cxnSp macro="">
      <xdr:nvCxnSpPr>
        <xdr:cNvPr id="254" name="直線コネクタ 253"/>
        <xdr:cNvCxnSpPr/>
      </xdr:nvCxnSpPr>
      <xdr:spPr>
        <a:xfrm flipV="1">
          <a:off x="7861300" y="10956386"/>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110500</xdr:rowOff>
    </xdr:from>
    <xdr:to>
      <xdr:col>36</xdr:col>
      <xdr:colOff>165100</xdr:colOff>
      <xdr:row>64</xdr:row>
      <xdr:rowOff>40650</xdr:rowOff>
    </xdr:to>
    <xdr:sp macro="" textlink="">
      <xdr:nvSpPr>
        <xdr:cNvPr id="255" name="楕円 254"/>
        <xdr:cNvSpPr/>
      </xdr:nvSpPr>
      <xdr:spPr>
        <a:xfrm>
          <a:off x="6921500" y="10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159111</xdr:rowOff>
    </xdr:from>
    <xdr:to>
      <xdr:col>41</xdr:col>
      <xdr:colOff>50800</xdr:colOff>
      <xdr:row>63</xdr:row>
      <xdr:rowOff>161300</xdr:rowOff>
    </xdr:to>
    <xdr:cxnSp macro="">
      <xdr:nvCxnSpPr>
        <xdr:cNvPr id="256" name="直線コネクタ 255"/>
        <xdr:cNvCxnSpPr/>
      </xdr:nvCxnSpPr>
      <xdr:spPr>
        <a:xfrm flipV="1">
          <a:off x="6972300" y="10960461"/>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48033</xdr:rowOff>
    </xdr:from>
    <xdr:ext cx="690189" cy="259045"/>
    <xdr:sp macro="" textlink="">
      <xdr:nvSpPr>
        <xdr:cNvPr id="261" name="n_1mainValue【橋りょう・トンネル】&#10;一人当たり有形固定資産（償却資産）額"/>
        <xdr:cNvSpPr txBox="1"/>
      </xdr:nvSpPr>
      <xdr:spPr>
        <a:xfrm>
          <a:off x="9281505" y="10677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50913</xdr:rowOff>
    </xdr:from>
    <xdr:ext cx="690189" cy="259045"/>
    <xdr:sp macro="" textlink="">
      <xdr:nvSpPr>
        <xdr:cNvPr id="262" name="n_2mainValue【橋りょう・トンネル】&#10;一人当たり有形固定資産（償却資産）額"/>
        <xdr:cNvSpPr txBox="1"/>
      </xdr:nvSpPr>
      <xdr:spPr>
        <a:xfrm>
          <a:off x="8405205" y="10680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54988</xdr:rowOff>
    </xdr:from>
    <xdr:ext cx="690189" cy="259045"/>
    <xdr:sp macro="" textlink="">
      <xdr:nvSpPr>
        <xdr:cNvPr id="263" name="n_3mainValue【橋りょう・トンネル】&#10;一人当たり有形固定資産（償却資産）額"/>
        <xdr:cNvSpPr txBox="1"/>
      </xdr:nvSpPr>
      <xdr:spPr>
        <a:xfrm>
          <a:off x="7516205" y="106848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57177</xdr:rowOff>
    </xdr:from>
    <xdr:ext cx="690189" cy="259045"/>
    <xdr:sp macro="" textlink="">
      <xdr:nvSpPr>
        <xdr:cNvPr id="264" name="n_4mainValue【橋りょう・トンネル】&#10;一人当たり有形固定資産（償却資産）額"/>
        <xdr:cNvSpPr txBox="1"/>
      </xdr:nvSpPr>
      <xdr:spPr>
        <a:xfrm>
          <a:off x="6627205" y="10687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xdr:rowOff>
    </xdr:from>
    <xdr:to>
      <xdr:col>24</xdr:col>
      <xdr:colOff>114300</xdr:colOff>
      <xdr:row>85</xdr:row>
      <xdr:rowOff>109855</xdr:rowOff>
    </xdr:to>
    <xdr:sp macro="" textlink="">
      <xdr:nvSpPr>
        <xdr:cNvPr id="305" name="楕円 304"/>
        <xdr:cNvSpPr/>
      </xdr:nvSpPr>
      <xdr:spPr>
        <a:xfrm>
          <a:off x="4584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158132</xdr:rowOff>
    </xdr:from>
    <xdr:ext cx="405111" cy="259045"/>
    <xdr:sp macro="" textlink="">
      <xdr:nvSpPr>
        <xdr:cNvPr id="306" name="【公営住宅】&#10;有形固定資産減価償却率該当値テキスト"/>
        <xdr:cNvSpPr txBox="1"/>
      </xdr:nvSpPr>
      <xdr:spPr>
        <a:xfrm>
          <a:off x="4673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307" name="楕円 306"/>
        <xdr:cNvSpPr/>
      </xdr:nvSpPr>
      <xdr:spPr>
        <a:xfrm>
          <a:off x="3746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0</xdr:rowOff>
    </xdr:from>
    <xdr:to>
      <xdr:col>24</xdr:col>
      <xdr:colOff>63500</xdr:colOff>
      <xdr:row>85</xdr:row>
      <xdr:rowOff>59055</xdr:rowOff>
    </xdr:to>
    <xdr:cxnSp macro="">
      <xdr:nvCxnSpPr>
        <xdr:cNvPr id="308" name="直線コネクタ 307"/>
        <xdr:cNvCxnSpPr/>
      </xdr:nvCxnSpPr>
      <xdr:spPr>
        <a:xfrm>
          <a:off x="3797300" y="145732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309" name="楕円 308"/>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85</xdr:row>
      <xdr:rowOff>0</xdr:rowOff>
    </xdr:to>
    <xdr:cxnSp macro="">
      <xdr:nvCxnSpPr>
        <xdr:cNvPr id="310" name="直線コネクタ 309"/>
        <xdr:cNvCxnSpPr/>
      </xdr:nvCxnSpPr>
      <xdr:spPr>
        <a:xfrm>
          <a:off x="2908300" y="14512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11" name="楕円 310"/>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139064</xdr:rowOff>
    </xdr:to>
    <xdr:cxnSp macro="">
      <xdr:nvCxnSpPr>
        <xdr:cNvPr id="312" name="直線コネクタ 311"/>
        <xdr:cNvCxnSpPr/>
      </xdr:nvCxnSpPr>
      <xdr:spPr>
        <a:xfrm flipV="1">
          <a:off x="2019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3" name="楕円 312"/>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84</xdr:row>
      <xdr:rowOff>139064</xdr:rowOff>
    </xdr:to>
    <xdr:cxnSp macro="">
      <xdr:nvCxnSpPr>
        <xdr:cNvPr id="314" name="直線コネクタ 313"/>
        <xdr:cNvCxnSpPr/>
      </xdr:nvCxnSpPr>
      <xdr:spPr>
        <a:xfrm>
          <a:off x="1130300" y="1439227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319" name="n_1mainValue【公営住宅】&#10;有形固定資産減価償却率"/>
        <xdr:cNvSpPr txBox="1"/>
      </xdr:nvSpPr>
      <xdr:spPr>
        <a:xfrm>
          <a:off x="3582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20" name="n_2mainValue【公営住宅】&#10;有形固定資産減価償却率"/>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21" name="n_3mainValue【公営住宅】&#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2" name="n_4mainValue【公営住宅】&#10;有形固定資産減価償却率"/>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18008</xdr:rowOff>
    </xdr:from>
    <xdr:to>
      <xdr:col>55</xdr:col>
      <xdr:colOff>50800</xdr:colOff>
      <xdr:row>86</xdr:row>
      <xdr:rowOff>119608</xdr:rowOff>
    </xdr:to>
    <xdr:sp macro="" textlink="">
      <xdr:nvSpPr>
        <xdr:cNvPr id="362" name="楕円 361"/>
        <xdr:cNvSpPr/>
      </xdr:nvSpPr>
      <xdr:spPr>
        <a:xfrm>
          <a:off x="10426700" y="147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104385</xdr:rowOff>
    </xdr:from>
    <xdr:ext cx="469744" cy="259045"/>
    <xdr:sp macro="" textlink="">
      <xdr:nvSpPr>
        <xdr:cNvPr id="363" name="【公営住宅】&#10;一人当たり面積該当値テキスト"/>
        <xdr:cNvSpPr txBox="1"/>
      </xdr:nvSpPr>
      <xdr:spPr>
        <a:xfrm>
          <a:off x="10515600" y="146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19190</xdr:rowOff>
    </xdr:from>
    <xdr:to>
      <xdr:col>50</xdr:col>
      <xdr:colOff>165100</xdr:colOff>
      <xdr:row>86</xdr:row>
      <xdr:rowOff>120790</xdr:rowOff>
    </xdr:to>
    <xdr:sp macro="" textlink="">
      <xdr:nvSpPr>
        <xdr:cNvPr id="364" name="楕円 363"/>
        <xdr:cNvSpPr/>
      </xdr:nvSpPr>
      <xdr:spPr>
        <a:xfrm>
          <a:off x="9588500" y="147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68808</xdr:rowOff>
    </xdr:from>
    <xdr:to>
      <xdr:col>55</xdr:col>
      <xdr:colOff>0</xdr:colOff>
      <xdr:row>86</xdr:row>
      <xdr:rowOff>69990</xdr:rowOff>
    </xdr:to>
    <xdr:cxnSp macro="">
      <xdr:nvCxnSpPr>
        <xdr:cNvPr id="365" name="直線コネクタ 364"/>
        <xdr:cNvCxnSpPr/>
      </xdr:nvCxnSpPr>
      <xdr:spPr>
        <a:xfrm flipV="1">
          <a:off x="9639300" y="14813508"/>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20410</xdr:rowOff>
    </xdr:from>
    <xdr:to>
      <xdr:col>46</xdr:col>
      <xdr:colOff>38100</xdr:colOff>
      <xdr:row>86</xdr:row>
      <xdr:rowOff>122010</xdr:rowOff>
    </xdr:to>
    <xdr:sp macro="" textlink="">
      <xdr:nvSpPr>
        <xdr:cNvPr id="366" name="楕円 365"/>
        <xdr:cNvSpPr/>
      </xdr:nvSpPr>
      <xdr:spPr>
        <a:xfrm>
          <a:off x="8699500" y="14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69990</xdr:rowOff>
    </xdr:from>
    <xdr:to>
      <xdr:col>50</xdr:col>
      <xdr:colOff>114300</xdr:colOff>
      <xdr:row>86</xdr:row>
      <xdr:rowOff>71210</xdr:rowOff>
    </xdr:to>
    <xdr:cxnSp macro="">
      <xdr:nvCxnSpPr>
        <xdr:cNvPr id="367" name="直線コネクタ 366"/>
        <xdr:cNvCxnSpPr/>
      </xdr:nvCxnSpPr>
      <xdr:spPr>
        <a:xfrm flipV="1">
          <a:off x="8750300" y="1481469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15914</xdr:rowOff>
    </xdr:from>
    <xdr:to>
      <xdr:col>41</xdr:col>
      <xdr:colOff>101600</xdr:colOff>
      <xdr:row>86</xdr:row>
      <xdr:rowOff>117514</xdr:rowOff>
    </xdr:to>
    <xdr:sp macro="" textlink="">
      <xdr:nvSpPr>
        <xdr:cNvPr id="368" name="楕円 367"/>
        <xdr:cNvSpPr/>
      </xdr:nvSpPr>
      <xdr:spPr>
        <a:xfrm>
          <a:off x="7810500" y="14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66714</xdr:rowOff>
    </xdr:from>
    <xdr:to>
      <xdr:col>45</xdr:col>
      <xdr:colOff>177800</xdr:colOff>
      <xdr:row>86</xdr:row>
      <xdr:rowOff>71210</xdr:rowOff>
    </xdr:to>
    <xdr:cxnSp macro="">
      <xdr:nvCxnSpPr>
        <xdr:cNvPr id="369" name="直線コネクタ 368"/>
        <xdr:cNvCxnSpPr/>
      </xdr:nvCxnSpPr>
      <xdr:spPr>
        <a:xfrm>
          <a:off x="7861300" y="148114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17704</xdr:rowOff>
    </xdr:from>
    <xdr:to>
      <xdr:col>36</xdr:col>
      <xdr:colOff>165100</xdr:colOff>
      <xdr:row>86</xdr:row>
      <xdr:rowOff>119304</xdr:rowOff>
    </xdr:to>
    <xdr:sp macro="" textlink="">
      <xdr:nvSpPr>
        <xdr:cNvPr id="370" name="楕円 369"/>
        <xdr:cNvSpPr/>
      </xdr:nvSpPr>
      <xdr:spPr>
        <a:xfrm>
          <a:off x="6921500" y="147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66714</xdr:rowOff>
    </xdr:from>
    <xdr:to>
      <xdr:col>41</xdr:col>
      <xdr:colOff>50800</xdr:colOff>
      <xdr:row>86</xdr:row>
      <xdr:rowOff>68504</xdr:rowOff>
    </xdr:to>
    <xdr:cxnSp macro="">
      <xdr:nvCxnSpPr>
        <xdr:cNvPr id="371" name="直線コネクタ 370"/>
        <xdr:cNvCxnSpPr/>
      </xdr:nvCxnSpPr>
      <xdr:spPr>
        <a:xfrm flipV="1">
          <a:off x="6972300" y="1481141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111917</xdr:rowOff>
    </xdr:from>
    <xdr:ext cx="469744" cy="259045"/>
    <xdr:sp macro="" textlink="">
      <xdr:nvSpPr>
        <xdr:cNvPr id="376" name="n_1mainValue【公営住宅】&#10;一人当たり面積"/>
        <xdr:cNvSpPr txBox="1"/>
      </xdr:nvSpPr>
      <xdr:spPr>
        <a:xfrm>
          <a:off x="9391727" y="1485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113137</xdr:rowOff>
    </xdr:from>
    <xdr:ext cx="469744" cy="259045"/>
    <xdr:sp macro="" textlink="">
      <xdr:nvSpPr>
        <xdr:cNvPr id="377" name="n_2mainValue【公営住宅】&#10;一人当たり面積"/>
        <xdr:cNvSpPr txBox="1"/>
      </xdr:nvSpPr>
      <xdr:spPr>
        <a:xfrm>
          <a:off x="8515427" y="1485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108641</xdr:rowOff>
    </xdr:from>
    <xdr:ext cx="469744" cy="259045"/>
    <xdr:sp macro="" textlink="">
      <xdr:nvSpPr>
        <xdr:cNvPr id="378" name="n_3mainValue【公営住宅】&#10;一人当たり面積"/>
        <xdr:cNvSpPr txBox="1"/>
      </xdr:nvSpPr>
      <xdr:spPr>
        <a:xfrm>
          <a:off x="7626427" y="148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110431</xdr:rowOff>
    </xdr:from>
    <xdr:ext cx="469744" cy="259045"/>
    <xdr:sp macro="" textlink="">
      <xdr:nvSpPr>
        <xdr:cNvPr id="379" name="n_4mainValue【公営住宅】&#10;一人当たり面積"/>
        <xdr:cNvSpPr txBox="1"/>
      </xdr:nvSpPr>
      <xdr:spPr>
        <a:xfrm>
          <a:off x="6737427" y="148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37" name="楕円 436"/>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38" name="【認定こども園・幼稚園・保育所】&#10;有形固定資産減価償却率該当値テキスト"/>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439" name="楕円 438"/>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134983</xdr:rowOff>
    </xdr:to>
    <xdr:cxnSp macro="">
      <xdr:nvCxnSpPr>
        <xdr:cNvPr id="440" name="直線コネクタ 439"/>
        <xdr:cNvCxnSpPr/>
      </xdr:nvCxnSpPr>
      <xdr:spPr>
        <a:xfrm>
          <a:off x="15481300" y="69668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441" name="楕円 440"/>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108857</xdr:rowOff>
    </xdr:to>
    <xdr:cxnSp macro="">
      <xdr:nvCxnSpPr>
        <xdr:cNvPr id="442" name="直線コネクタ 441"/>
        <xdr:cNvCxnSpPr/>
      </xdr:nvCxnSpPr>
      <xdr:spPr>
        <a:xfrm>
          <a:off x="14592300" y="69325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443" name="楕円 442"/>
        <xdr:cNvSpPr/>
      </xdr:nvSpPr>
      <xdr:spPr>
        <a:xfrm>
          <a:off x="1365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74567</xdr:rowOff>
    </xdr:to>
    <xdr:cxnSp macro="">
      <xdr:nvCxnSpPr>
        <xdr:cNvPr id="444" name="直線コネクタ 443"/>
        <xdr:cNvCxnSpPr/>
      </xdr:nvCxnSpPr>
      <xdr:spPr>
        <a:xfrm>
          <a:off x="13703300" y="69309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138067</xdr:rowOff>
    </xdr:from>
    <xdr:to>
      <xdr:col>67</xdr:col>
      <xdr:colOff>101600</xdr:colOff>
      <xdr:row>40</xdr:row>
      <xdr:rowOff>68217</xdr:rowOff>
    </xdr:to>
    <xdr:sp macro="" textlink="">
      <xdr:nvSpPr>
        <xdr:cNvPr id="445" name="楕円 444"/>
        <xdr:cNvSpPr/>
      </xdr:nvSpPr>
      <xdr:spPr>
        <a:xfrm>
          <a:off x="1276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17417</xdr:rowOff>
    </xdr:from>
    <xdr:to>
      <xdr:col>71</xdr:col>
      <xdr:colOff>177800</xdr:colOff>
      <xdr:row>40</xdr:row>
      <xdr:rowOff>72934</xdr:rowOff>
    </xdr:to>
    <xdr:cxnSp macro="">
      <xdr:nvCxnSpPr>
        <xdr:cNvPr id="446" name="直線コネクタ 445"/>
        <xdr:cNvCxnSpPr/>
      </xdr:nvCxnSpPr>
      <xdr:spPr>
        <a:xfrm>
          <a:off x="12814300" y="68754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451" name="n_1mainValue【認定こども園・幼稚園・保育所】&#10;有形固定資産減価償却率"/>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452" name="n_2mainValue【認定こども園・幼稚園・保育所】&#10;有形固定資産減価償却率"/>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453" name="n_3mainValue【認定こども園・幼稚園・保育所】&#10;有形固定資産減価償却率"/>
        <xdr:cNvSpPr txBox="1"/>
      </xdr:nvSpPr>
      <xdr:spPr>
        <a:xfrm>
          <a:off x="13500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59344</xdr:rowOff>
    </xdr:from>
    <xdr:ext cx="405111" cy="259045"/>
    <xdr:sp macro="" textlink="">
      <xdr:nvSpPr>
        <xdr:cNvPr id="454" name="n_4mainValue【認定こども園・幼稚園・保育所】&#10;有形固定資産減価償却率"/>
        <xdr:cNvSpPr txBox="1"/>
      </xdr:nvSpPr>
      <xdr:spPr>
        <a:xfrm>
          <a:off x="12611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51918</xdr:rowOff>
    </xdr:from>
    <xdr:to>
      <xdr:col>116</xdr:col>
      <xdr:colOff>114300</xdr:colOff>
      <xdr:row>38</xdr:row>
      <xdr:rowOff>153518</xdr:rowOff>
    </xdr:to>
    <xdr:sp macro="" textlink="">
      <xdr:nvSpPr>
        <xdr:cNvPr id="492" name="楕円 491"/>
        <xdr:cNvSpPr/>
      </xdr:nvSpPr>
      <xdr:spPr>
        <a:xfrm>
          <a:off x="22110700" y="65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74795</xdr:rowOff>
    </xdr:from>
    <xdr:ext cx="469744" cy="259045"/>
    <xdr:sp macro="" textlink="">
      <xdr:nvSpPr>
        <xdr:cNvPr id="493" name="【認定こども園・幼稚園・保育所】&#10;一人当たり面積該当値テキスト"/>
        <xdr:cNvSpPr txBox="1"/>
      </xdr:nvSpPr>
      <xdr:spPr>
        <a:xfrm>
          <a:off x="22199600" y="64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65634</xdr:rowOff>
    </xdr:from>
    <xdr:to>
      <xdr:col>112</xdr:col>
      <xdr:colOff>38100</xdr:colOff>
      <xdr:row>38</xdr:row>
      <xdr:rowOff>167234</xdr:rowOff>
    </xdr:to>
    <xdr:sp macro="" textlink="">
      <xdr:nvSpPr>
        <xdr:cNvPr id="494" name="楕円 493"/>
        <xdr:cNvSpPr/>
      </xdr:nvSpPr>
      <xdr:spPr>
        <a:xfrm>
          <a:off x="212725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102718</xdr:rowOff>
    </xdr:from>
    <xdr:to>
      <xdr:col>116</xdr:col>
      <xdr:colOff>63500</xdr:colOff>
      <xdr:row>38</xdr:row>
      <xdr:rowOff>116434</xdr:rowOff>
    </xdr:to>
    <xdr:cxnSp macro="">
      <xdr:nvCxnSpPr>
        <xdr:cNvPr id="495" name="直線コネクタ 494"/>
        <xdr:cNvCxnSpPr/>
      </xdr:nvCxnSpPr>
      <xdr:spPr>
        <a:xfrm flipV="1">
          <a:off x="21323300" y="661781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96" name="楕円 495"/>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116434</xdr:rowOff>
    </xdr:from>
    <xdr:to>
      <xdr:col>111</xdr:col>
      <xdr:colOff>177800</xdr:colOff>
      <xdr:row>38</xdr:row>
      <xdr:rowOff>131064</xdr:rowOff>
    </xdr:to>
    <xdr:cxnSp macro="">
      <xdr:nvCxnSpPr>
        <xdr:cNvPr id="497" name="直線コネクタ 496"/>
        <xdr:cNvCxnSpPr/>
      </xdr:nvCxnSpPr>
      <xdr:spPr>
        <a:xfrm flipV="1">
          <a:off x="20434300" y="663153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143358</xdr:rowOff>
    </xdr:from>
    <xdr:to>
      <xdr:col>102</xdr:col>
      <xdr:colOff>165100</xdr:colOff>
      <xdr:row>39</xdr:row>
      <xdr:rowOff>73508</xdr:rowOff>
    </xdr:to>
    <xdr:sp macro="" textlink="">
      <xdr:nvSpPr>
        <xdr:cNvPr id="498" name="楕円 497"/>
        <xdr:cNvSpPr/>
      </xdr:nvSpPr>
      <xdr:spPr>
        <a:xfrm>
          <a:off x="19494500" y="66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39</xdr:row>
      <xdr:rowOff>22708</xdr:rowOff>
    </xdr:to>
    <xdr:cxnSp macro="">
      <xdr:nvCxnSpPr>
        <xdr:cNvPr id="499" name="直線コネクタ 498"/>
        <xdr:cNvCxnSpPr/>
      </xdr:nvCxnSpPr>
      <xdr:spPr>
        <a:xfrm flipV="1">
          <a:off x="19545300" y="6646164"/>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115012</xdr:rowOff>
    </xdr:from>
    <xdr:to>
      <xdr:col>98</xdr:col>
      <xdr:colOff>38100</xdr:colOff>
      <xdr:row>39</xdr:row>
      <xdr:rowOff>45162</xdr:rowOff>
    </xdr:to>
    <xdr:sp macro="" textlink="">
      <xdr:nvSpPr>
        <xdr:cNvPr id="500" name="楕円 499"/>
        <xdr:cNvSpPr/>
      </xdr:nvSpPr>
      <xdr:spPr>
        <a:xfrm>
          <a:off x="18605500" y="66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165812</xdr:rowOff>
    </xdr:from>
    <xdr:to>
      <xdr:col>102</xdr:col>
      <xdr:colOff>114300</xdr:colOff>
      <xdr:row>39</xdr:row>
      <xdr:rowOff>22708</xdr:rowOff>
    </xdr:to>
    <xdr:cxnSp macro="">
      <xdr:nvCxnSpPr>
        <xdr:cNvPr id="501" name="直線コネクタ 500"/>
        <xdr:cNvCxnSpPr/>
      </xdr:nvCxnSpPr>
      <xdr:spPr>
        <a:xfrm>
          <a:off x="18656300" y="668091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12311</xdr:rowOff>
    </xdr:from>
    <xdr:ext cx="469744" cy="259045"/>
    <xdr:sp macro="" textlink="">
      <xdr:nvSpPr>
        <xdr:cNvPr id="506" name="n_1mainValue【認定こども園・幼稚園・保育所】&#10;一人当たり面積"/>
        <xdr:cNvSpPr txBox="1"/>
      </xdr:nvSpPr>
      <xdr:spPr>
        <a:xfrm>
          <a:off x="21075727"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507"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90035</xdr:rowOff>
    </xdr:from>
    <xdr:ext cx="469744" cy="259045"/>
    <xdr:sp macro="" textlink="">
      <xdr:nvSpPr>
        <xdr:cNvPr id="508" name="n_3mainValue【認定こども園・幼稚園・保育所】&#10;一人当たり面積"/>
        <xdr:cNvSpPr txBox="1"/>
      </xdr:nvSpPr>
      <xdr:spPr>
        <a:xfrm>
          <a:off x="19310427" y="64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61688</xdr:rowOff>
    </xdr:from>
    <xdr:ext cx="469744" cy="259045"/>
    <xdr:sp macro="" textlink="">
      <xdr:nvSpPr>
        <xdr:cNvPr id="509" name="n_4mainValue【認定こども園・幼稚園・保育所】&#10;一人当たり面積"/>
        <xdr:cNvSpPr txBox="1"/>
      </xdr:nvSpPr>
      <xdr:spPr>
        <a:xfrm>
          <a:off x="18421427" y="6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51" name="楕円 550"/>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92908</xdr:rowOff>
    </xdr:from>
    <xdr:ext cx="405111" cy="259045"/>
    <xdr:sp macro="" textlink="">
      <xdr:nvSpPr>
        <xdr:cNvPr id="552" name="【学校施設】&#10;有形固定資産減価償却率該当値テキスト"/>
        <xdr:cNvSpPr txBox="1"/>
      </xdr:nvSpPr>
      <xdr:spPr>
        <a:xfrm>
          <a:off x="16357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553" name="楕円 552"/>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60</xdr:row>
      <xdr:rowOff>120831</xdr:rowOff>
    </xdr:to>
    <xdr:cxnSp macro="">
      <xdr:nvCxnSpPr>
        <xdr:cNvPr id="554" name="直線コネクタ 553"/>
        <xdr:cNvCxnSpPr/>
      </xdr:nvCxnSpPr>
      <xdr:spPr>
        <a:xfrm>
          <a:off x="15481300" y="10220053"/>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55" name="楕円 554"/>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104503</xdr:rowOff>
    </xdr:to>
    <xdr:cxnSp macro="">
      <xdr:nvCxnSpPr>
        <xdr:cNvPr id="556" name="直線コネクタ 555"/>
        <xdr:cNvCxnSpPr/>
      </xdr:nvCxnSpPr>
      <xdr:spPr>
        <a:xfrm>
          <a:off x="14592300" y="1016616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557" name="楕円 556"/>
        <xdr:cNvSpPr/>
      </xdr:nvSpPr>
      <xdr:spPr>
        <a:xfrm>
          <a:off x="13652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153488</xdr:rowOff>
    </xdr:to>
    <xdr:cxnSp macro="">
      <xdr:nvCxnSpPr>
        <xdr:cNvPr id="558" name="直線コネクタ 557"/>
        <xdr:cNvCxnSpPr/>
      </xdr:nvCxnSpPr>
      <xdr:spPr>
        <a:xfrm flipV="1">
          <a:off x="13703300" y="101661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123916</xdr:rowOff>
    </xdr:from>
    <xdr:to>
      <xdr:col>67</xdr:col>
      <xdr:colOff>101600</xdr:colOff>
      <xdr:row>61</xdr:row>
      <xdr:rowOff>54066</xdr:rowOff>
    </xdr:to>
    <xdr:sp macro="" textlink="">
      <xdr:nvSpPr>
        <xdr:cNvPr id="559" name="楕円 558"/>
        <xdr:cNvSpPr/>
      </xdr:nvSpPr>
      <xdr:spPr>
        <a:xfrm>
          <a:off x="12763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153488</xdr:rowOff>
    </xdr:from>
    <xdr:to>
      <xdr:col>71</xdr:col>
      <xdr:colOff>177800</xdr:colOff>
      <xdr:row>61</xdr:row>
      <xdr:rowOff>3266</xdr:rowOff>
    </xdr:to>
    <xdr:cxnSp macro="">
      <xdr:nvCxnSpPr>
        <xdr:cNvPr id="560" name="直線コネクタ 559"/>
        <xdr:cNvCxnSpPr/>
      </xdr:nvCxnSpPr>
      <xdr:spPr>
        <a:xfrm flipV="1">
          <a:off x="12814300" y="1026903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380</xdr:rowOff>
    </xdr:from>
    <xdr:ext cx="405111" cy="259045"/>
    <xdr:sp macro="" textlink="">
      <xdr:nvSpPr>
        <xdr:cNvPr id="565" name="n_1mainValue【学校施設】&#10;有形固定資産減価償却率"/>
        <xdr:cNvSpPr txBox="1"/>
      </xdr:nvSpPr>
      <xdr:spPr>
        <a:xfrm>
          <a:off x="15266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66" name="n_2main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567" name="n_3mainValue【学校施設】&#10;有形固定資産減価償却率"/>
        <xdr:cNvSpPr txBox="1"/>
      </xdr:nvSpPr>
      <xdr:spPr>
        <a:xfrm>
          <a:off x="13500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45193</xdr:rowOff>
    </xdr:from>
    <xdr:ext cx="405111" cy="259045"/>
    <xdr:sp macro="" textlink="">
      <xdr:nvSpPr>
        <xdr:cNvPr id="568" name="n_4mainValue【学校施設】&#10;有形固定資産減価償却率"/>
        <xdr:cNvSpPr txBox="1"/>
      </xdr:nvSpPr>
      <xdr:spPr>
        <a:xfrm>
          <a:off x="12611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14025</xdr:rowOff>
    </xdr:from>
    <xdr:to>
      <xdr:col>116</xdr:col>
      <xdr:colOff>114300</xdr:colOff>
      <xdr:row>64</xdr:row>
      <xdr:rowOff>115625</xdr:rowOff>
    </xdr:to>
    <xdr:sp macro="" textlink="">
      <xdr:nvSpPr>
        <xdr:cNvPr id="610" name="楕円 609"/>
        <xdr:cNvSpPr/>
      </xdr:nvSpPr>
      <xdr:spPr>
        <a:xfrm>
          <a:off x="22110700" y="109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100402</xdr:rowOff>
    </xdr:from>
    <xdr:ext cx="469744" cy="259045"/>
    <xdr:sp macro="" textlink="">
      <xdr:nvSpPr>
        <xdr:cNvPr id="611" name="【学校施設】&#10;一人当たり面積該当値テキスト"/>
        <xdr:cNvSpPr txBox="1"/>
      </xdr:nvSpPr>
      <xdr:spPr>
        <a:xfrm>
          <a:off x="22199600" y="1090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75322</xdr:rowOff>
    </xdr:from>
    <xdr:to>
      <xdr:col>112</xdr:col>
      <xdr:colOff>38100</xdr:colOff>
      <xdr:row>65</xdr:row>
      <xdr:rowOff>5472</xdr:rowOff>
    </xdr:to>
    <xdr:sp macro="" textlink="">
      <xdr:nvSpPr>
        <xdr:cNvPr id="612" name="楕円 611"/>
        <xdr:cNvSpPr/>
      </xdr:nvSpPr>
      <xdr:spPr>
        <a:xfrm>
          <a:off x="21272500" y="110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64825</xdr:rowOff>
    </xdr:from>
    <xdr:to>
      <xdr:col>116</xdr:col>
      <xdr:colOff>63500</xdr:colOff>
      <xdr:row>64</xdr:row>
      <xdr:rowOff>126122</xdr:rowOff>
    </xdr:to>
    <xdr:cxnSp macro="">
      <xdr:nvCxnSpPr>
        <xdr:cNvPr id="613" name="直線コネクタ 612"/>
        <xdr:cNvCxnSpPr/>
      </xdr:nvCxnSpPr>
      <xdr:spPr>
        <a:xfrm flipV="1">
          <a:off x="21323300" y="11037625"/>
          <a:ext cx="8382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75453</xdr:rowOff>
    </xdr:from>
    <xdr:to>
      <xdr:col>107</xdr:col>
      <xdr:colOff>101600</xdr:colOff>
      <xdr:row>65</xdr:row>
      <xdr:rowOff>5603</xdr:rowOff>
    </xdr:to>
    <xdr:sp macro="" textlink="">
      <xdr:nvSpPr>
        <xdr:cNvPr id="614" name="楕円 613"/>
        <xdr:cNvSpPr/>
      </xdr:nvSpPr>
      <xdr:spPr>
        <a:xfrm>
          <a:off x="20383500" y="110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126122</xdr:rowOff>
    </xdr:from>
    <xdr:to>
      <xdr:col>111</xdr:col>
      <xdr:colOff>177800</xdr:colOff>
      <xdr:row>64</xdr:row>
      <xdr:rowOff>126253</xdr:rowOff>
    </xdr:to>
    <xdr:cxnSp macro="">
      <xdr:nvCxnSpPr>
        <xdr:cNvPr id="615" name="直線コネクタ 614"/>
        <xdr:cNvCxnSpPr/>
      </xdr:nvCxnSpPr>
      <xdr:spPr>
        <a:xfrm flipV="1">
          <a:off x="20434300" y="1109892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14025</xdr:rowOff>
    </xdr:from>
    <xdr:to>
      <xdr:col>102</xdr:col>
      <xdr:colOff>165100</xdr:colOff>
      <xdr:row>64</xdr:row>
      <xdr:rowOff>115625</xdr:rowOff>
    </xdr:to>
    <xdr:sp macro="" textlink="">
      <xdr:nvSpPr>
        <xdr:cNvPr id="616" name="楕円 615"/>
        <xdr:cNvSpPr/>
      </xdr:nvSpPr>
      <xdr:spPr>
        <a:xfrm>
          <a:off x="19494500" y="109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64825</xdr:rowOff>
    </xdr:from>
    <xdr:to>
      <xdr:col>107</xdr:col>
      <xdr:colOff>50800</xdr:colOff>
      <xdr:row>64</xdr:row>
      <xdr:rowOff>126253</xdr:rowOff>
    </xdr:to>
    <xdr:cxnSp macro="">
      <xdr:nvCxnSpPr>
        <xdr:cNvPr id="617" name="直線コネクタ 616"/>
        <xdr:cNvCxnSpPr/>
      </xdr:nvCxnSpPr>
      <xdr:spPr>
        <a:xfrm>
          <a:off x="19545300" y="11037625"/>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93545</xdr:rowOff>
    </xdr:from>
    <xdr:to>
      <xdr:col>98</xdr:col>
      <xdr:colOff>38100</xdr:colOff>
      <xdr:row>64</xdr:row>
      <xdr:rowOff>23695</xdr:rowOff>
    </xdr:to>
    <xdr:sp macro="" textlink="">
      <xdr:nvSpPr>
        <xdr:cNvPr id="618" name="楕円 617"/>
        <xdr:cNvSpPr/>
      </xdr:nvSpPr>
      <xdr:spPr>
        <a:xfrm>
          <a:off x="18605500" y="10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144345</xdr:rowOff>
    </xdr:from>
    <xdr:to>
      <xdr:col>102</xdr:col>
      <xdr:colOff>114300</xdr:colOff>
      <xdr:row>64</xdr:row>
      <xdr:rowOff>64825</xdr:rowOff>
    </xdr:to>
    <xdr:cxnSp macro="">
      <xdr:nvCxnSpPr>
        <xdr:cNvPr id="619" name="直線コネクタ 618"/>
        <xdr:cNvCxnSpPr/>
      </xdr:nvCxnSpPr>
      <xdr:spPr>
        <a:xfrm>
          <a:off x="18656300" y="10945695"/>
          <a:ext cx="8890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168049</xdr:rowOff>
    </xdr:from>
    <xdr:ext cx="469744" cy="259045"/>
    <xdr:sp macro="" textlink="">
      <xdr:nvSpPr>
        <xdr:cNvPr id="624" name="n_1mainValue【学校施設】&#10;一人当たり面積"/>
        <xdr:cNvSpPr txBox="1"/>
      </xdr:nvSpPr>
      <xdr:spPr>
        <a:xfrm>
          <a:off x="21075727" y="111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168180</xdr:rowOff>
    </xdr:from>
    <xdr:ext cx="469744" cy="259045"/>
    <xdr:sp macro="" textlink="">
      <xdr:nvSpPr>
        <xdr:cNvPr id="625" name="n_2mainValue【学校施設】&#10;一人当たり面積"/>
        <xdr:cNvSpPr txBox="1"/>
      </xdr:nvSpPr>
      <xdr:spPr>
        <a:xfrm>
          <a:off x="20199427" y="111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106752</xdr:rowOff>
    </xdr:from>
    <xdr:ext cx="469744" cy="259045"/>
    <xdr:sp macro="" textlink="">
      <xdr:nvSpPr>
        <xdr:cNvPr id="626" name="n_3mainValue【学校施設】&#10;一人当たり面積"/>
        <xdr:cNvSpPr txBox="1"/>
      </xdr:nvSpPr>
      <xdr:spPr>
        <a:xfrm>
          <a:off x="19310427" y="1107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40222</xdr:rowOff>
    </xdr:from>
    <xdr:ext cx="469744" cy="259045"/>
    <xdr:sp macro="" textlink="">
      <xdr:nvSpPr>
        <xdr:cNvPr id="627" name="n_4mainValue【学校施設】&#10;一人当たり面積"/>
        <xdr:cNvSpPr txBox="1"/>
      </xdr:nvSpPr>
      <xdr:spPr>
        <a:xfrm>
          <a:off x="18421427" y="1067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170724</xdr:rowOff>
    </xdr:from>
    <xdr:to>
      <xdr:col>85</xdr:col>
      <xdr:colOff>177800</xdr:colOff>
      <xdr:row>107</xdr:row>
      <xdr:rowOff>100874</xdr:rowOff>
    </xdr:to>
    <xdr:sp macro="" textlink="">
      <xdr:nvSpPr>
        <xdr:cNvPr id="685" name="楕円 684"/>
        <xdr:cNvSpPr/>
      </xdr:nvSpPr>
      <xdr:spPr>
        <a:xfrm>
          <a:off x="16268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149151</xdr:rowOff>
    </xdr:from>
    <xdr:ext cx="405111" cy="259045"/>
    <xdr:sp macro="" textlink="">
      <xdr:nvSpPr>
        <xdr:cNvPr id="686" name="【公民館】&#10;有形固定資産減価償却率該当値テキスト"/>
        <xdr:cNvSpPr txBox="1"/>
      </xdr:nvSpPr>
      <xdr:spPr>
        <a:xfrm>
          <a:off x="16357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687" name="楕円 686"/>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50074</xdr:rowOff>
    </xdr:to>
    <xdr:cxnSp macro="">
      <xdr:nvCxnSpPr>
        <xdr:cNvPr id="688" name="直線コネクタ 687"/>
        <xdr:cNvCxnSpPr/>
      </xdr:nvCxnSpPr>
      <xdr:spPr>
        <a:xfrm>
          <a:off x="15481300" y="183625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689" name="楕円 688"/>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28848</xdr:rowOff>
    </xdr:to>
    <xdr:cxnSp macro="">
      <xdr:nvCxnSpPr>
        <xdr:cNvPr id="690" name="直線コネクタ 689"/>
        <xdr:cNvCxnSpPr/>
      </xdr:nvCxnSpPr>
      <xdr:spPr>
        <a:xfrm flipV="1">
          <a:off x="14592300" y="18362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1"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2"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3"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4"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695" name="n_1mainValue【公民館】&#10;有形固定資産減価償却率"/>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696" name="n_2mainValue【公民館】&#10;有形固定資産減価償却率"/>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2" name="テキスト ボックス 711"/>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4" name="テキスト ボックス 713"/>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6" name="テキスト ボックス 71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0" name="直線コネクタ 719"/>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1"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2" name="直線コネクタ 721"/>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3"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24" name="直線コネクタ 723"/>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25"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26" name="フローチャート: 判断 725"/>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27" name="フローチャート: 判断 726"/>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28" name="フローチャート: 判断 727"/>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29" name="フローチャート: 判断 728"/>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0" name="フローチャート: 判断 729"/>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112421</xdr:rowOff>
    </xdr:from>
    <xdr:to>
      <xdr:col>116</xdr:col>
      <xdr:colOff>114300</xdr:colOff>
      <xdr:row>107</xdr:row>
      <xdr:rowOff>42571</xdr:rowOff>
    </xdr:to>
    <xdr:sp macro="" textlink="">
      <xdr:nvSpPr>
        <xdr:cNvPr id="736" name="楕円 735"/>
        <xdr:cNvSpPr/>
      </xdr:nvSpPr>
      <xdr:spPr>
        <a:xfrm>
          <a:off x="22110700" y="18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135298</xdr:rowOff>
    </xdr:from>
    <xdr:ext cx="469744" cy="259045"/>
    <xdr:sp macro="" textlink="">
      <xdr:nvSpPr>
        <xdr:cNvPr id="737" name="【公民館】&#10;一人当たり面積該当値テキスト"/>
        <xdr:cNvSpPr txBox="1"/>
      </xdr:nvSpPr>
      <xdr:spPr>
        <a:xfrm>
          <a:off x="22199600" y="181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120878</xdr:rowOff>
    </xdr:from>
    <xdr:to>
      <xdr:col>112</xdr:col>
      <xdr:colOff>38100</xdr:colOff>
      <xdr:row>107</xdr:row>
      <xdr:rowOff>51028</xdr:rowOff>
    </xdr:to>
    <xdr:sp macro="" textlink="">
      <xdr:nvSpPr>
        <xdr:cNvPr id="738" name="楕円 737"/>
        <xdr:cNvSpPr/>
      </xdr:nvSpPr>
      <xdr:spPr>
        <a:xfrm>
          <a:off x="21272500" y="18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163221</xdr:rowOff>
    </xdr:from>
    <xdr:to>
      <xdr:col>116</xdr:col>
      <xdr:colOff>63500</xdr:colOff>
      <xdr:row>107</xdr:row>
      <xdr:rowOff>228</xdr:rowOff>
    </xdr:to>
    <xdr:cxnSp macro="">
      <xdr:nvCxnSpPr>
        <xdr:cNvPr id="739" name="直線コネクタ 738"/>
        <xdr:cNvCxnSpPr/>
      </xdr:nvCxnSpPr>
      <xdr:spPr>
        <a:xfrm flipV="1">
          <a:off x="21323300" y="18336921"/>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136043</xdr:rowOff>
    </xdr:from>
    <xdr:to>
      <xdr:col>107</xdr:col>
      <xdr:colOff>101600</xdr:colOff>
      <xdr:row>107</xdr:row>
      <xdr:rowOff>66193</xdr:rowOff>
    </xdr:to>
    <xdr:sp macro="" textlink="">
      <xdr:nvSpPr>
        <xdr:cNvPr id="740" name="楕円 739"/>
        <xdr:cNvSpPr/>
      </xdr:nvSpPr>
      <xdr:spPr>
        <a:xfrm>
          <a:off x="20383500" y="18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xdr:rowOff>
    </xdr:from>
    <xdr:to>
      <xdr:col>111</xdr:col>
      <xdr:colOff>177800</xdr:colOff>
      <xdr:row>107</xdr:row>
      <xdr:rowOff>15393</xdr:rowOff>
    </xdr:to>
    <xdr:cxnSp macro="">
      <xdr:nvCxnSpPr>
        <xdr:cNvPr id="741" name="直線コネクタ 740"/>
        <xdr:cNvCxnSpPr/>
      </xdr:nvCxnSpPr>
      <xdr:spPr>
        <a:xfrm flipV="1">
          <a:off x="20434300" y="18345378"/>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42" name="n_1aveValue【公民館】&#10;一人当たり面積"/>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43" name="n_2aveValue【公民館】&#10;一人当たり面積"/>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44"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45"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67555</xdr:rowOff>
    </xdr:from>
    <xdr:ext cx="469744" cy="259045"/>
    <xdr:sp macro="" textlink="">
      <xdr:nvSpPr>
        <xdr:cNvPr id="746" name="n_1mainValue【公民館】&#10;一人当たり面積"/>
        <xdr:cNvSpPr txBox="1"/>
      </xdr:nvSpPr>
      <xdr:spPr>
        <a:xfrm>
          <a:off x="21075727" y="180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82720</xdr:rowOff>
    </xdr:from>
    <xdr:ext cx="469744" cy="259045"/>
    <xdr:sp macro="" textlink="">
      <xdr:nvSpPr>
        <xdr:cNvPr id="747" name="n_2mainValue【公民館】&#10;一人当たり面積"/>
        <xdr:cNvSpPr txBox="1"/>
      </xdr:nvSpPr>
      <xdr:spPr>
        <a:xfrm>
          <a:off x="20199427" y="180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類似団体と比較して特に有形固定資産減価償却率が高くなっている施設は公立保育園及び公営住宅である</a:t>
          </a:r>
          <a:r>
            <a:rPr kumimoji="1" lang="ja-JP" altLang="en-US" sz="1100" baseline="0">
              <a:solidFill>
                <a:schemeClr val="dk1"/>
              </a:solidFill>
              <a:effectLst/>
              <a:latin typeface="+mn-lt"/>
              <a:ea typeface="+mn-ea"/>
              <a:cs typeface="+mn-cs"/>
            </a:rPr>
            <a:t>。保育園においては随時修繕・改修をしており、施設の延命化を進めている。</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道路、橋梁、トンネルなどの「インフラ資産」等は、改良や長寿命化を行っているため、適宜更新ができているものの、公営住宅については木造住宅が多くそのほとんどが耐用年数を迎えている。</a:t>
          </a:r>
          <a:endParaRPr lang="ja-JP" altLang="ja-JP" sz="1400">
            <a:effectLst/>
          </a:endParaRPr>
        </a:p>
        <a:p>
          <a:r>
            <a:rPr kumimoji="1" lang="ja-JP" altLang="ja-JP" sz="1100" baseline="0">
              <a:solidFill>
                <a:schemeClr val="dk1"/>
              </a:solidFill>
              <a:effectLst/>
              <a:latin typeface="+mn-lt"/>
              <a:ea typeface="+mn-ea"/>
              <a:cs typeface="+mn-cs"/>
            </a:rPr>
            <a:t>棟数も多いため、長寿命化や建て替え等の更新が近い将来必要と考えられる。町民ニーズの変化を捉え効果的かつ効率的な施設の活用と最適な規模での更新、統廃合を行うことが必要となる。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2" name="楕円 71"/>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80027</xdr:rowOff>
    </xdr:from>
    <xdr:ext cx="405111" cy="259045"/>
    <xdr:sp macro="" textlink="">
      <xdr:nvSpPr>
        <xdr:cNvPr id="73" name="【図書館】&#10;有形固定資産減価償却率該当値テキスト"/>
        <xdr:cNvSpPr txBox="1"/>
      </xdr:nvSpPr>
      <xdr:spPr>
        <a:xfrm>
          <a:off x="46736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76200</xdr:rowOff>
    </xdr:from>
    <xdr:to>
      <xdr:col>20</xdr:col>
      <xdr:colOff>38100</xdr:colOff>
      <xdr:row>37</xdr:row>
      <xdr:rowOff>6350</xdr:rowOff>
    </xdr:to>
    <xdr:sp macro="" textlink="">
      <xdr:nvSpPr>
        <xdr:cNvPr id="74" name="楕円 73"/>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152400</xdr:rowOff>
    </xdr:to>
    <xdr:cxnSp macro="">
      <xdr:nvCxnSpPr>
        <xdr:cNvPr id="75" name="直線コネクタ 74"/>
        <xdr:cNvCxnSpPr/>
      </xdr:nvCxnSpPr>
      <xdr:spPr>
        <a:xfrm>
          <a:off x="37973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6" name="楕円 7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101600</xdr:rowOff>
    </xdr:from>
    <xdr:to>
      <xdr:col>19</xdr:col>
      <xdr:colOff>177800</xdr:colOff>
      <xdr:row>36</xdr:row>
      <xdr:rowOff>127000</xdr:rowOff>
    </xdr:to>
    <xdr:cxnSp macro="">
      <xdr:nvCxnSpPr>
        <xdr:cNvPr id="77" name="直線コネクタ 76"/>
        <xdr:cNvCxnSpPr/>
      </xdr:nvCxnSpPr>
      <xdr:spPr>
        <a:xfrm>
          <a:off x="2908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101600</xdr:rowOff>
    </xdr:to>
    <xdr:cxnSp macro="">
      <xdr:nvCxnSpPr>
        <xdr:cNvPr id="79" name="直線コネクタ 78"/>
        <xdr:cNvCxnSpPr/>
      </xdr:nvCxnSpPr>
      <xdr:spPr>
        <a:xfrm>
          <a:off x="2019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0" name="楕円 79"/>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25400</xdr:rowOff>
    </xdr:from>
    <xdr:to>
      <xdr:col>10</xdr:col>
      <xdr:colOff>114300</xdr:colOff>
      <xdr:row>36</xdr:row>
      <xdr:rowOff>76200</xdr:rowOff>
    </xdr:to>
    <xdr:cxnSp macro="">
      <xdr:nvCxnSpPr>
        <xdr:cNvPr id="81" name="直線コネクタ 80"/>
        <xdr:cNvCxnSpPr/>
      </xdr:nvCxnSpPr>
      <xdr:spPr>
        <a:xfrm>
          <a:off x="1130300" y="619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4"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168927</xdr:rowOff>
    </xdr:from>
    <xdr:ext cx="405111" cy="259045"/>
    <xdr:sp macro="" textlink="">
      <xdr:nvSpPr>
        <xdr:cNvPr id="86" name="n_1mainValue【図書館】&#10;有形固定資産減価償却率"/>
        <xdr:cNvSpPr txBox="1"/>
      </xdr:nvSpPr>
      <xdr:spPr>
        <a:xfrm>
          <a:off x="35820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7" name="n_2main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8"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92727</xdr:rowOff>
    </xdr:from>
    <xdr:ext cx="405111" cy="259045"/>
    <xdr:sp macro="" textlink="">
      <xdr:nvSpPr>
        <xdr:cNvPr id="89" name="n_4mainValue【図書館】&#10;有形固定資産減価償却率"/>
        <xdr:cNvSpPr txBox="1"/>
      </xdr:nvSpPr>
      <xdr:spPr>
        <a:xfrm>
          <a:off x="927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8"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9" name="楕円 128"/>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0"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118745</xdr:rowOff>
    </xdr:from>
    <xdr:to>
      <xdr:col>50</xdr:col>
      <xdr:colOff>165100</xdr:colOff>
      <xdr:row>41</xdr:row>
      <xdr:rowOff>48895</xdr:rowOff>
    </xdr:to>
    <xdr:sp macro="" textlink="">
      <xdr:nvSpPr>
        <xdr:cNvPr id="131" name="楕円 130"/>
        <xdr:cNvSpPr/>
      </xdr:nvSpPr>
      <xdr:spPr>
        <a:xfrm>
          <a:off x="9588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169545</xdr:rowOff>
    </xdr:to>
    <xdr:cxnSp macro="">
      <xdr:nvCxnSpPr>
        <xdr:cNvPr id="132" name="直線コネクタ 131"/>
        <xdr:cNvCxnSpPr/>
      </xdr:nvCxnSpPr>
      <xdr:spPr>
        <a:xfrm flipV="1">
          <a:off x="9639300" y="7021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3" name="楕円 132"/>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169545</xdr:rowOff>
    </xdr:from>
    <xdr:to>
      <xdr:col>50</xdr:col>
      <xdr:colOff>114300</xdr:colOff>
      <xdr:row>41</xdr:row>
      <xdr:rowOff>3810</xdr:rowOff>
    </xdr:to>
    <xdr:cxnSp macro="">
      <xdr:nvCxnSpPr>
        <xdr:cNvPr id="134" name="直線コネクタ 133"/>
        <xdr:cNvCxnSpPr/>
      </xdr:nvCxnSpPr>
      <xdr:spPr>
        <a:xfrm flipV="1">
          <a:off x="8750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5" name="楕円 134"/>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11430</xdr:rowOff>
    </xdr:to>
    <xdr:cxnSp macro="">
      <xdr:nvCxnSpPr>
        <xdr:cNvPr id="136" name="直線コネクタ 135"/>
        <xdr:cNvCxnSpPr/>
      </xdr:nvCxnSpPr>
      <xdr:spPr>
        <a:xfrm flipV="1">
          <a:off x="7861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37" name="楕円 136"/>
        <xdr:cNvSpPr/>
      </xdr:nvSpPr>
      <xdr:spPr>
        <a:xfrm>
          <a:off x="6921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17145</xdr:rowOff>
    </xdr:to>
    <xdr:cxnSp macro="">
      <xdr:nvCxnSpPr>
        <xdr:cNvPr id="138" name="直線コネクタ 137"/>
        <xdr:cNvCxnSpPr/>
      </xdr:nvCxnSpPr>
      <xdr:spPr>
        <a:xfrm flipV="1">
          <a:off x="6972300" y="704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40"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1"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42"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40022</xdr:rowOff>
    </xdr:from>
    <xdr:ext cx="469744" cy="259045"/>
    <xdr:sp macro="" textlink="">
      <xdr:nvSpPr>
        <xdr:cNvPr id="143" name="n_1mainValue【図書館】&#10;一人当たり面積"/>
        <xdr:cNvSpPr txBox="1"/>
      </xdr:nvSpPr>
      <xdr:spPr>
        <a:xfrm>
          <a:off x="9391727" y="70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4"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5" name="n_3main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59072</xdr:rowOff>
    </xdr:from>
    <xdr:ext cx="469744" cy="259045"/>
    <xdr:sp macro="" textlink="">
      <xdr:nvSpPr>
        <xdr:cNvPr id="146" name="n_4mainValue【図書館】&#10;一人当たり面積"/>
        <xdr:cNvSpPr txBox="1"/>
      </xdr:nvSpPr>
      <xdr:spPr>
        <a:xfrm>
          <a:off x="6737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7"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82" name="フローチャート: 判断 181"/>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32476</xdr:rowOff>
    </xdr:from>
    <xdr:to>
      <xdr:col>24</xdr:col>
      <xdr:colOff>114300</xdr:colOff>
      <xdr:row>57</xdr:row>
      <xdr:rowOff>134076</xdr:rowOff>
    </xdr:to>
    <xdr:sp macro="" textlink="">
      <xdr:nvSpPr>
        <xdr:cNvPr id="188" name="楕円 187"/>
        <xdr:cNvSpPr/>
      </xdr:nvSpPr>
      <xdr:spPr>
        <a:xfrm>
          <a:off x="4584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55353</xdr:rowOff>
    </xdr:from>
    <xdr:ext cx="405111" cy="259045"/>
    <xdr:sp macro="" textlink="">
      <xdr:nvSpPr>
        <xdr:cNvPr id="189" name="【体育館・プール】&#10;有形固定資産減価償却率該当値テキスト"/>
        <xdr:cNvSpPr txBox="1"/>
      </xdr:nvSpPr>
      <xdr:spPr>
        <a:xfrm>
          <a:off x="4673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168003</xdr:rowOff>
    </xdr:from>
    <xdr:to>
      <xdr:col>20</xdr:col>
      <xdr:colOff>38100</xdr:colOff>
      <xdr:row>57</xdr:row>
      <xdr:rowOff>98153</xdr:rowOff>
    </xdr:to>
    <xdr:sp macro="" textlink="">
      <xdr:nvSpPr>
        <xdr:cNvPr id="190" name="楕円 189"/>
        <xdr:cNvSpPr/>
      </xdr:nvSpPr>
      <xdr:spPr>
        <a:xfrm>
          <a:off x="3746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47353</xdr:rowOff>
    </xdr:from>
    <xdr:to>
      <xdr:col>24</xdr:col>
      <xdr:colOff>63500</xdr:colOff>
      <xdr:row>57</xdr:row>
      <xdr:rowOff>83276</xdr:rowOff>
    </xdr:to>
    <xdr:cxnSp macro="">
      <xdr:nvCxnSpPr>
        <xdr:cNvPr id="191" name="直線コネクタ 190"/>
        <xdr:cNvCxnSpPr/>
      </xdr:nvCxnSpPr>
      <xdr:spPr>
        <a:xfrm>
          <a:off x="3797300" y="98200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192" name="楕円 191"/>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47353</xdr:rowOff>
    </xdr:from>
    <xdr:to>
      <xdr:col>19</xdr:col>
      <xdr:colOff>177800</xdr:colOff>
      <xdr:row>63</xdr:row>
      <xdr:rowOff>14696</xdr:rowOff>
    </xdr:to>
    <xdr:cxnSp macro="">
      <xdr:nvCxnSpPr>
        <xdr:cNvPr id="193" name="直線コネクタ 192"/>
        <xdr:cNvCxnSpPr/>
      </xdr:nvCxnSpPr>
      <xdr:spPr>
        <a:xfrm flipV="1">
          <a:off x="2908300" y="9820003"/>
          <a:ext cx="8890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4" name="楕円 193"/>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14696</xdr:rowOff>
    </xdr:from>
    <xdr:to>
      <xdr:col>15</xdr:col>
      <xdr:colOff>50800</xdr:colOff>
      <xdr:row>64</xdr:row>
      <xdr:rowOff>130628</xdr:rowOff>
    </xdr:to>
    <xdr:cxnSp macro="">
      <xdr:nvCxnSpPr>
        <xdr:cNvPr id="195" name="直線コネクタ 194"/>
        <xdr:cNvCxnSpPr/>
      </xdr:nvCxnSpPr>
      <xdr:spPr>
        <a:xfrm flipV="1">
          <a:off x="2019300" y="10816046"/>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6" name="楕円 195"/>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64</xdr:row>
      <xdr:rowOff>130628</xdr:rowOff>
    </xdr:to>
    <xdr:cxnSp macro="">
      <xdr:nvCxnSpPr>
        <xdr:cNvPr id="197" name="直線コネクタ 196"/>
        <xdr:cNvCxnSpPr/>
      </xdr:nvCxnSpPr>
      <xdr:spPr>
        <a:xfrm>
          <a:off x="1130300" y="10388237"/>
          <a:ext cx="889000" cy="7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98"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9"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2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1" name="n_4ave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114680</xdr:rowOff>
    </xdr:from>
    <xdr:ext cx="405111" cy="259045"/>
    <xdr:sp macro="" textlink="">
      <xdr:nvSpPr>
        <xdr:cNvPr id="202" name="n_1mainValue【体育館・プール】&#10;有形固定資産減価償却率"/>
        <xdr:cNvSpPr txBox="1"/>
      </xdr:nvSpPr>
      <xdr:spPr>
        <a:xfrm>
          <a:off x="3582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203" name="n_2mainValue【体育館・プール】&#10;有形固定資産減価償却率"/>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4"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5" name="n_4mainValue【体育館・プー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6"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41" name="フローチャート: 判断 240"/>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116405</xdr:rowOff>
    </xdr:from>
    <xdr:to>
      <xdr:col>55</xdr:col>
      <xdr:colOff>50800</xdr:colOff>
      <xdr:row>64</xdr:row>
      <xdr:rowOff>46555</xdr:rowOff>
    </xdr:to>
    <xdr:sp macro="" textlink="">
      <xdr:nvSpPr>
        <xdr:cNvPr id="247" name="楕円 246"/>
        <xdr:cNvSpPr/>
      </xdr:nvSpPr>
      <xdr:spPr>
        <a:xfrm>
          <a:off x="10426700" y="109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248" name="【体育館・プール】&#10;一人当たり面積該当値テキスト"/>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119834</xdr:rowOff>
    </xdr:from>
    <xdr:to>
      <xdr:col>50</xdr:col>
      <xdr:colOff>165100</xdr:colOff>
      <xdr:row>64</xdr:row>
      <xdr:rowOff>49984</xdr:rowOff>
    </xdr:to>
    <xdr:sp macro="" textlink="">
      <xdr:nvSpPr>
        <xdr:cNvPr id="249" name="楕円 248"/>
        <xdr:cNvSpPr/>
      </xdr:nvSpPr>
      <xdr:spPr>
        <a:xfrm>
          <a:off x="9588500" y="109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167205</xdr:rowOff>
    </xdr:from>
    <xdr:to>
      <xdr:col>55</xdr:col>
      <xdr:colOff>0</xdr:colOff>
      <xdr:row>63</xdr:row>
      <xdr:rowOff>170634</xdr:rowOff>
    </xdr:to>
    <xdr:cxnSp macro="">
      <xdr:nvCxnSpPr>
        <xdr:cNvPr id="250" name="直線コネクタ 249"/>
        <xdr:cNvCxnSpPr/>
      </xdr:nvCxnSpPr>
      <xdr:spPr>
        <a:xfrm flipV="1">
          <a:off x="9639300" y="109685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7166</xdr:rowOff>
    </xdr:from>
    <xdr:to>
      <xdr:col>46</xdr:col>
      <xdr:colOff>38100</xdr:colOff>
      <xdr:row>64</xdr:row>
      <xdr:rowOff>108766</xdr:rowOff>
    </xdr:to>
    <xdr:sp macro="" textlink="">
      <xdr:nvSpPr>
        <xdr:cNvPr id="251" name="楕円 250"/>
        <xdr:cNvSpPr/>
      </xdr:nvSpPr>
      <xdr:spPr>
        <a:xfrm>
          <a:off x="8699500" y="109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170634</xdr:rowOff>
    </xdr:from>
    <xdr:to>
      <xdr:col>50</xdr:col>
      <xdr:colOff>114300</xdr:colOff>
      <xdr:row>64</xdr:row>
      <xdr:rowOff>57966</xdr:rowOff>
    </xdr:to>
    <xdr:cxnSp macro="">
      <xdr:nvCxnSpPr>
        <xdr:cNvPr id="252" name="直線コネクタ 251"/>
        <xdr:cNvCxnSpPr/>
      </xdr:nvCxnSpPr>
      <xdr:spPr>
        <a:xfrm flipV="1">
          <a:off x="8750300" y="10971984"/>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19086</xdr:rowOff>
    </xdr:from>
    <xdr:to>
      <xdr:col>41</xdr:col>
      <xdr:colOff>101600</xdr:colOff>
      <xdr:row>64</xdr:row>
      <xdr:rowOff>120686</xdr:rowOff>
    </xdr:to>
    <xdr:sp macro="" textlink="">
      <xdr:nvSpPr>
        <xdr:cNvPr id="253" name="楕円 252"/>
        <xdr:cNvSpPr/>
      </xdr:nvSpPr>
      <xdr:spPr>
        <a:xfrm>
          <a:off x="7810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57966</xdr:rowOff>
    </xdr:from>
    <xdr:to>
      <xdr:col>45</xdr:col>
      <xdr:colOff>177800</xdr:colOff>
      <xdr:row>64</xdr:row>
      <xdr:rowOff>69886</xdr:rowOff>
    </xdr:to>
    <xdr:cxnSp macro="">
      <xdr:nvCxnSpPr>
        <xdr:cNvPr id="254" name="直線コネクタ 253"/>
        <xdr:cNvCxnSpPr/>
      </xdr:nvCxnSpPr>
      <xdr:spPr>
        <a:xfrm flipV="1">
          <a:off x="7861300" y="11030766"/>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6840</xdr:rowOff>
    </xdr:from>
    <xdr:to>
      <xdr:col>36</xdr:col>
      <xdr:colOff>165100</xdr:colOff>
      <xdr:row>64</xdr:row>
      <xdr:rowOff>108440</xdr:rowOff>
    </xdr:to>
    <xdr:sp macro="" textlink="">
      <xdr:nvSpPr>
        <xdr:cNvPr id="255" name="楕円 254"/>
        <xdr:cNvSpPr/>
      </xdr:nvSpPr>
      <xdr:spPr>
        <a:xfrm>
          <a:off x="6921500" y="109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57640</xdr:rowOff>
    </xdr:from>
    <xdr:to>
      <xdr:col>41</xdr:col>
      <xdr:colOff>50800</xdr:colOff>
      <xdr:row>64</xdr:row>
      <xdr:rowOff>69886</xdr:rowOff>
    </xdr:to>
    <xdr:cxnSp macro="">
      <xdr:nvCxnSpPr>
        <xdr:cNvPr id="256" name="直線コネクタ 255"/>
        <xdr:cNvCxnSpPr/>
      </xdr:nvCxnSpPr>
      <xdr:spPr>
        <a:xfrm>
          <a:off x="6972300" y="110304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7"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8"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9"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60"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41111</xdr:rowOff>
    </xdr:from>
    <xdr:ext cx="469744" cy="259045"/>
    <xdr:sp macro="" textlink="">
      <xdr:nvSpPr>
        <xdr:cNvPr id="261" name="n_1mainValue【体育館・プール】&#10;一人当たり面積"/>
        <xdr:cNvSpPr txBox="1"/>
      </xdr:nvSpPr>
      <xdr:spPr>
        <a:xfrm>
          <a:off x="9391727" y="110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99893</xdr:rowOff>
    </xdr:from>
    <xdr:ext cx="469744" cy="259045"/>
    <xdr:sp macro="" textlink="">
      <xdr:nvSpPr>
        <xdr:cNvPr id="262" name="n_2mainValue【体育館・プール】&#10;一人当たり面積"/>
        <xdr:cNvSpPr txBox="1"/>
      </xdr:nvSpPr>
      <xdr:spPr>
        <a:xfrm>
          <a:off x="8515427" y="110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111813</xdr:rowOff>
    </xdr:from>
    <xdr:ext cx="469744" cy="259045"/>
    <xdr:sp macro="" textlink="">
      <xdr:nvSpPr>
        <xdr:cNvPr id="263" name="n_3mainValue【体育館・プール】&#10;一人当たり面積"/>
        <xdr:cNvSpPr txBox="1"/>
      </xdr:nvSpPr>
      <xdr:spPr>
        <a:xfrm>
          <a:off x="76264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99567</xdr:rowOff>
    </xdr:from>
    <xdr:ext cx="469744" cy="259045"/>
    <xdr:sp macro="" textlink="">
      <xdr:nvSpPr>
        <xdr:cNvPr id="264" name="n_4mainValue【体育館・プール】&#10;一人当たり面積"/>
        <xdr:cNvSpPr txBox="1"/>
      </xdr:nvSpPr>
      <xdr:spPr>
        <a:xfrm>
          <a:off x="6737427" y="110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89" name="直線コネクタ 288"/>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92"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93" name="直線コネクタ 292"/>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94"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5" name="フローチャート: 判断 29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96" name="フローチャート: 判断 29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97" name="フローチャート: 判断 296"/>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98" name="フローチャート: 判断 297"/>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99" name="フローチャート: 判断 298"/>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305" name="楕円 304"/>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306" name="【福祉施設】&#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307" name="楕円 306"/>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165736</xdr:rowOff>
    </xdr:to>
    <xdr:cxnSp macro="">
      <xdr:nvCxnSpPr>
        <xdr:cNvPr id="308" name="直線コネクタ 307"/>
        <xdr:cNvCxnSpPr/>
      </xdr:nvCxnSpPr>
      <xdr:spPr>
        <a:xfrm flipV="1">
          <a:off x="3797300" y="138455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309" name="楕円 308"/>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116205</xdr:rowOff>
    </xdr:from>
    <xdr:to>
      <xdr:col>19</xdr:col>
      <xdr:colOff>177800</xdr:colOff>
      <xdr:row>80</xdr:row>
      <xdr:rowOff>165736</xdr:rowOff>
    </xdr:to>
    <xdr:cxnSp macro="">
      <xdr:nvCxnSpPr>
        <xdr:cNvPr id="310" name="直線コネクタ 309"/>
        <xdr:cNvCxnSpPr/>
      </xdr:nvCxnSpPr>
      <xdr:spPr>
        <a:xfrm>
          <a:off x="2908300" y="138322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40639</xdr:rowOff>
    </xdr:from>
    <xdr:to>
      <xdr:col>10</xdr:col>
      <xdr:colOff>165100</xdr:colOff>
      <xdr:row>79</xdr:row>
      <xdr:rowOff>142239</xdr:rowOff>
    </xdr:to>
    <xdr:sp macro="" textlink="">
      <xdr:nvSpPr>
        <xdr:cNvPr id="311" name="楕円 310"/>
        <xdr:cNvSpPr/>
      </xdr:nvSpPr>
      <xdr:spPr>
        <a:xfrm>
          <a:off x="1968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80</xdr:row>
      <xdr:rowOff>116205</xdr:rowOff>
    </xdr:to>
    <xdr:cxnSp macro="">
      <xdr:nvCxnSpPr>
        <xdr:cNvPr id="312" name="直線コネクタ 311"/>
        <xdr:cNvCxnSpPr/>
      </xdr:nvCxnSpPr>
      <xdr:spPr>
        <a:xfrm>
          <a:off x="2019300" y="13635989"/>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133986</xdr:rowOff>
    </xdr:from>
    <xdr:to>
      <xdr:col>6</xdr:col>
      <xdr:colOff>38100</xdr:colOff>
      <xdr:row>79</xdr:row>
      <xdr:rowOff>64136</xdr:rowOff>
    </xdr:to>
    <xdr:sp macro="" textlink="">
      <xdr:nvSpPr>
        <xdr:cNvPr id="313" name="楕円 312"/>
        <xdr:cNvSpPr/>
      </xdr:nvSpPr>
      <xdr:spPr>
        <a:xfrm>
          <a:off x="1079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13336</xdr:rowOff>
    </xdr:from>
    <xdr:to>
      <xdr:col>10</xdr:col>
      <xdr:colOff>114300</xdr:colOff>
      <xdr:row>79</xdr:row>
      <xdr:rowOff>91439</xdr:rowOff>
    </xdr:to>
    <xdr:cxnSp macro="">
      <xdr:nvCxnSpPr>
        <xdr:cNvPr id="314" name="直線コネクタ 313"/>
        <xdr:cNvCxnSpPr/>
      </xdr:nvCxnSpPr>
      <xdr:spPr>
        <a:xfrm>
          <a:off x="1130300" y="135578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315"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16" name="n_2aveValue【福祉施設】&#10;有形固定資産減価償却率"/>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317" name="n_3aveValue【福祉施設】&#10;有形固定資産減価償却率"/>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318" name="n_4aveValue【福祉施設】&#10;有形固定資産減価償却率"/>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319" name="n_1mainValue【福祉施設】&#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320" name="n_2mainValue【福祉施設】&#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321" name="n_3mainValue【福祉施設】&#10;有形固定資産減価償却率"/>
        <xdr:cNvSpPr txBox="1"/>
      </xdr:nvSpPr>
      <xdr:spPr>
        <a:xfrm>
          <a:off x="1816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80663</xdr:rowOff>
    </xdr:from>
    <xdr:ext cx="405111" cy="259045"/>
    <xdr:sp macro="" textlink="">
      <xdr:nvSpPr>
        <xdr:cNvPr id="322" name="n_4mainValue【福祉施設】&#10;有形固定資産減価償却率"/>
        <xdr:cNvSpPr txBox="1"/>
      </xdr:nvSpPr>
      <xdr:spPr>
        <a:xfrm>
          <a:off x="927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62266</xdr:rowOff>
    </xdr:from>
    <xdr:to>
      <xdr:col>54</xdr:col>
      <xdr:colOff>189865</xdr:colOff>
      <xdr:row>86</xdr:row>
      <xdr:rowOff>159258</xdr:rowOff>
    </xdr:to>
    <xdr:cxnSp macro="">
      <xdr:nvCxnSpPr>
        <xdr:cNvPr id="348" name="直線コネクタ 347"/>
        <xdr:cNvCxnSpPr/>
      </xdr:nvCxnSpPr>
      <xdr:spPr>
        <a:xfrm flipV="1">
          <a:off x="10476865" y="13606816"/>
          <a:ext cx="0" cy="129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163085</xdr:rowOff>
    </xdr:from>
    <xdr:ext cx="469744" cy="259045"/>
    <xdr:sp macro="" textlink="">
      <xdr:nvSpPr>
        <xdr:cNvPr id="349" name="【福祉施設】&#10;一人当たり面積最小値テキスト"/>
        <xdr:cNvSpPr txBox="1"/>
      </xdr:nvSpPr>
      <xdr:spPr>
        <a:xfrm>
          <a:off x="10515600" y="1490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159258</xdr:rowOff>
    </xdr:from>
    <xdr:to>
      <xdr:col>55</xdr:col>
      <xdr:colOff>88900</xdr:colOff>
      <xdr:row>86</xdr:row>
      <xdr:rowOff>159258</xdr:rowOff>
    </xdr:to>
    <xdr:cxnSp macro="">
      <xdr:nvCxnSpPr>
        <xdr:cNvPr id="350" name="直線コネクタ 349"/>
        <xdr:cNvCxnSpPr/>
      </xdr:nvCxnSpPr>
      <xdr:spPr>
        <a:xfrm>
          <a:off x="10388600" y="14903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8943</xdr:rowOff>
    </xdr:from>
    <xdr:ext cx="469744" cy="259045"/>
    <xdr:sp macro="" textlink="">
      <xdr:nvSpPr>
        <xdr:cNvPr id="351" name="【福祉施設】&#10;一人当たり面積最大値テキスト"/>
        <xdr:cNvSpPr txBox="1"/>
      </xdr:nvSpPr>
      <xdr:spPr>
        <a:xfrm>
          <a:off x="10515600"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62266</xdr:rowOff>
    </xdr:from>
    <xdr:to>
      <xdr:col>55</xdr:col>
      <xdr:colOff>88900</xdr:colOff>
      <xdr:row>79</xdr:row>
      <xdr:rowOff>62266</xdr:rowOff>
    </xdr:to>
    <xdr:cxnSp macro="">
      <xdr:nvCxnSpPr>
        <xdr:cNvPr id="352" name="直線コネクタ 351"/>
        <xdr:cNvCxnSpPr/>
      </xdr:nvCxnSpPr>
      <xdr:spPr>
        <a:xfrm>
          <a:off x="10388600" y="1360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154159</xdr:rowOff>
    </xdr:from>
    <xdr:ext cx="469744" cy="259045"/>
    <xdr:sp macro="" textlink="">
      <xdr:nvSpPr>
        <xdr:cNvPr id="353" name="【福祉施設】&#10;一人当たり面積平均値テキスト"/>
        <xdr:cNvSpPr txBox="1"/>
      </xdr:nvSpPr>
      <xdr:spPr>
        <a:xfrm>
          <a:off x="10515600" y="1455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4282</xdr:rowOff>
    </xdr:from>
    <xdr:to>
      <xdr:col>55</xdr:col>
      <xdr:colOff>50800</xdr:colOff>
      <xdr:row>85</xdr:row>
      <xdr:rowOff>105882</xdr:rowOff>
    </xdr:to>
    <xdr:sp macro="" textlink="">
      <xdr:nvSpPr>
        <xdr:cNvPr id="354" name="フローチャート: 判断 353"/>
        <xdr:cNvSpPr/>
      </xdr:nvSpPr>
      <xdr:spPr>
        <a:xfrm>
          <a:off x="10426700" y="1457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151239</xdr:rowOff>
    </xdr:from>
    <xdr:to>
      <xdr:col>50</xdr:col>
      <xdr:colOff>165100</xdr:colOff>
      <xdr:row>85</xdr:row>
      <xdr:rowOff>81389</xdr:rowOff>
    </xdr:to>
    <xdr:sp macro="" textlink="">
      <xdr:nvSpPr>
        <xdr:cNvPr id="355" name="フローチャート: 判断 354"/>
        <xdr:cNvSpPr/>
      </xdr:nvSpPr>
      <xdr:spPr>
        <a:xfrm>
          <a:off x="9588500" y="1455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56" name="フローチャート: 判断 355"/>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10813</xdr:rowOff>
    </xdr:from>
    <xdr:to>
      <xdr:col>41</xdr:col>
      <xdr:colOff>101600</xdr:colOff>
      <xdr:row>85</xdr:row>
      <xdr:rowOff>112413</xdr:rowOff>
    </xdr:to>
    <xdr:sp macro="" textlink="">
      <xdr:nvSpPr>
        <xdr:cNvPr id="357" name="フローチャート: 判断 356"/>
        <xdr:cNvSpPr/>
      </xdr:nvSpPr>
      <xdr:spPr>
        <a:xfrm>
          <a:off x="7810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358" name="フローチャート: 判断 357"/>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9834</xdr:rowOff>
    </xdr:from>
    <xdr:to>
      <xdr:col>55</xdr:col>
      <xdr:colOff>50800</xdr:colOff>
      <xdr:row>82</xdr:row>
      <xdr:rowOff>111434</xdr:rowOff>
    </xdr:to>
    <xdr:sp macro="" textlink="">
      <xdr:nvSpPr>
        <xdr:cNvPr id="364" name="楕円 363"/>
        <xdr:cNvSpPr/>
      </xdr:nvSpPr>
      <xdr:spPr>
        <a:xfrm>
          <a:off x="10426700" y="140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32711</xdr:rowOff>
    </xdr:from>
    <xdr:ext cx="469744" cy="259045"/>
    <xdr:sp macro="" textlink="">
      <xdr:nvSpPr>
        <xdr:cNvPr id="365" name="【福祉施設】&#10;一人当たり面積該当値テキスト"/>
        <xdr:cNvSpPr txBox="1"/>
      </xdr:nvSpPr>
      <xdr:spPr>
        <a:xfrm>
          <a:off x="10515600" y="1392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109764</xdr:rowOff>
    </xdr:from>
    <xdr:to>
      <xdr:col>50</xdr:col>
      <xdr:colOff>165100</xdr:colOff>
      <xdr:row>78</xdr:row>
      <xdr:rowOff>39914</xdr:rowOff>
    </xdr:to>
    <xdr:sp macro="" textlink="">
      <xdr:nvSpPr>
        <xdr:cNvPr id="366" name="楕円 365"/>
        <xdr:cNvSpPr/>
      </xdr:nvSpPr>
      <xdr:spPr>
        <a:xfrm>
          <a:off x="9588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160564</xdr:rowOff>
    </xdr:from>
    <xdr:to>
      <xdr:col>55</xdr:col>
      <xdr:colOff>0</xdr:colOff>
      <xdr:row>82</xdr:row>
      <xdr:rowOff>60634</xdr:rowOff>
    </xdr:to>
    <xdr:cxnSp macro="">
      <xdr:nvCxnSpPr>
        <xdr:cNvPr id="367" name="直線コネクタ 366"/>
        <xdr:cNvCxnSpPr/>
      </xdr:nvCxnSpPr>
      <xdr:spPr>
        <a:xfrm>
          <a:off x="9639300" y="13362214"/>
          <a:ext cx="838200" cy="75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152219</xdr:rowOff>
    </xdr:from>
    <xdr:to>
      <xdr:col>46</xdr:col>
      <xdr:colOff>38100</xdr:colOff>
      <xdr:row>78</xdr:row>
      <xdr:rowOff>82369</xdr:rowOff>
    </xdr:to>
    <xdr:sp macro="" textlink="">
      <xdr:nvSpPr>
        <xdr:cNvPr id="368" name="楕円 367"/>
        <xdr:cNvSpPr/>
      </xdr:nvSpPr>
      <xdr:spPr>
        <a:xfrm>
          <a:off x="8699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160564</xdr:rowOff>
    </xdr:from>
    <xdr:to>
      <xdr:col>50</xdr:col>
      <xdr:colOff>114300</xdr:colOff>
      <xdr:row>78</xdr:row>
      <xdr:rowOff>31569</xdr:rowOff>
    </xdr:to>
    <xdr:cxnSp macro="">
      <xdr:nvCxnSpPr>
        <xdr:cNvPr id="369" name="直線コネクタ 368"/>
        <xdr:cNvCxnSpPr/>
      </xdr:nvCxnSpPr>
      <xdr:spPr>
        <a:xfrm flipV="1">
          <a:off x="8750300" y="133622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86905</xdr:rowOff>
    </xdr:from>
    <xdr:to>
      <xdr:col>41</xdr:col>
      <xdr:colOff>101600</xdr:colOff>
      <xdr:row>83</xdr:row>
      <xdr:rowOff>17055</xdr:rowOff>
    </xdr:to>
    <xdr:sp macro="" textlink="">
      <xdr:nvSpPr>
        <xdr:cNvPr id="370" name="楕円 369"/>
        <xdr:cNvSpPr/>
      </xdr:nvSpPr>
      <xdr:spPr>
        <a:xfrm>
          <a:off x="781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31569</xdr:rowOff>
    </xdr:from>
    <xdr:to>
      <xdr:col>45</xdr:col>
      <xdr:colOff>177800</xdr:colOff>
      <xdr:row>82</xdr:row>
      <xdr:rowOff>137705</xdr:rowOff>
    </xdr:to>
    <xdr:cxnSp macro="">
      <xdr:nvCxnSpPr>
        <xdr:cNvPr id="371" name="直線コネクタ 370"/>
        <xdr:cNvCxnSpPr/>
      </xdr:nvCxnSpPr>
      <xdr:spPr>
        <a:xfrm flipV="1">
          <a:off x="7861300" y="13404669"/>
          <a:ext cx="889000" cy="7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39226</xdr:rowOff>
    </xdr:from>
    <xdr:to>
      <xdr:col>36</xdr:col>
      <xdr:colOff>165100</xdr:colOff>
      <xdr:row>82</xdr:row>
      <xdr:rowOff>140826</xdr:rowOff>
    </xdr:to>
    <xdr:sp macro="" textlink="">
      <xdr:nvSpPr>
        <xdr:cNvPr id="372" name="楕円 371"/>
        <xdr:cNvSpPr/>
      </xdr:nvSpPr>
      <xdr:spPr>
        <a:xfrm>
          <a:off x="6921500" y="14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90026</xdr:rowOff>
    </xdr:from>
    <xdr:to>
      <xdr:col>41</xdr:col>
      <xdr:colOff>50800</xdr:colOff>
      <xdr:row>82</xdr:row>
      <xdr:rowOff>137705</xdr:rowOff>
    </xdr:to>
    <xdr:cxnSp macro="">
      <xdr:nvCxnSpPr>
        <xdr:cNvPr id="373" name="直線コネクタ 372"/>
        <xdr:cNvCxnSpPr/>
      </xdr:nvCxnSpPr>
      <xdr:spPr>
        <a:xfrm>
          <a:off x="6972300" y="1414892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72516</xdr:rowOff>
    </xdr:from>
    <xdr:ext cx="469744" cy="259045"/>
    <xdr:sp macro="" textlink="">
      <xdr:nvSpPr>
        <xdr:cNvPr id="374" name="n_1aveValue【福祉施設】&#10;一人当たり面積"/>
        <xdr:cNvSpPr txBox="1"/>
      </xdr:nvSpPr>
      <xdr:spPr>
        <a:xfrm>
          <a:off x="9391727" y="146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75" name="n_2aveValue【福祉施設】&#10;一人当たり面積"/>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103540</xdr:rowOff>
    </xdr:from>
    <xdr:ext cx="469744" cy="259045"/>
    <xdr:sp macro="" textlink="">
      <xdr:nvSpPr>
        <xdr:cNvPr id="376" name="n_3aveValue【福祉施設】&#10;一人当たり面積"/>
        <xdr:cNvSpPr txBox="1"/>
      </xdr:nvSpPr>
      <xdr:spPr>
        <a:xfrm>
          <a:off x="7626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126401</xdr:rowOff>
    </xdr:from>
    <xdr:ext cx="469744" cy="259045"/>
    <xdr:sp macro="" textlink="">
      <xdr:nvSpPr>
        <xdr:cNvPr id="377" name="n_4aveValue【福祉施設】&#10;一人当たり面積"/>
        <xdr:cNvSpPr txBox="1"/>
      </xdr:nvSpPr>
      <xdr:spPr>
        <a:xfrm>
          <a:off x="6737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56441</xdr:rowOff>
    </xdr:from>
    <xdr:ext cx="469744" cy="259045"/>
    <xdr:sp macro="" textlink="">
      <xdr:nvSpPr>
        <xdr:cNvPr id="378" name="n_1mainValue【福祉施設】&#10;一人当たり面積"/>
        <xdr:cNvSpPr txBox="1"/>
      </xdr:nvSpPr>
      <xdr:spPr>
        <a:xfrm>
          <a:off x="93917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98896</xdr:rowOff>
    </xdr:from>
    <xdr:ext cx="469744" cy="259045"/>
    <xdr:sp macro="" textlink="">
      <xdr:nvSpPr>
        <xdr:cNvPr id="379" name="n_2mainValue【福祉施設】&#10;一人当たり面積"/>
        <xdr:cNvSpPr txBox="1"/>
      </xdr:nvSpPr>
      <xdr:spPr>
        <a:xfrm>
          <a:off x="8515427" y="131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33582</xdr:rowOff>
    </xdr:from>
    <xdr:ext cx="469744" cy="259045"/>
    <xdr:sp macro="" textlink="">
      <xdr:nvSpPr>
        <xdr:cNvPr id="380" name="n_3mainValue【福祉施設】&#10;一人当たり面積"/>
        <xdr:cNvSpPr txBox="1"/>
      </xdr:nvSpPr>
      <xdr:spPr>
        <a:xfrm>
          <a:off x="7626427" y="139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157353</xdr:rowOff>
    </xdr:from>
    <xdr:ext cx="469744" cy="259045"/>
    <xdr:sp macro="" textlink="">
      <xdr:nvSpPr>
        <xdr:cNvPr id="381" name="n_4mainValue【福祉施設】&#10;一人当たり面積"/>
        <xdr:cNvSpPr txBox="1"/>
      </xdr:nvSpPr>
      <xdr:spPr>
        <a:xfrm>
          <a:off x="6737427" y="13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4" name="テキスト ボックス 39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2" name="テキスト ボックス 4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404" name="直線コネクタ 403"/>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5"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6" name="直線コネクタ 40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407"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408" name="直線コネクタ 407"/>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409" name="【市民会館】&#10;有形固定資産減価償却率平均値テキスト"/>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410" name="フローチャート: 判断 409"/>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411" name="フローチャート: 判断 410"/>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412" name="フローチャート: 判断 411"/>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413" name="フローチャート: 判断 412"/>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414" name="フローチャート: 判断 413"/>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116839</xdr:rowOff>
    </xdr:from>
    <xdr:to>
      <xdr:col>24</xdr:col>
      <xdr:colOff>114300</xdr:colOff>
      <xdr:row>102</xdr:row>
      <xdr:rowOff>46989</xdr:rowOff>
    </xdr:to>
    <xdr:sp macro="" textlink="">
      <xdr:nvSpPr>
        <xdr:cNvPr id="420" name="楕円 419"/>
        <xdr:cNvSpPr/>
      </xdr:nvSpPr>
      <xdr:spPr>
        <a:xfrm>
          <a:off x="4584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139716</xdr:rowOff>
    </xdr:from>
    <xdr:ext cx="405111" cy="259045"/>
    <xdr:sp macro="" textlink="">
      <xdr:nvSpPr>
        <xdr:cNvPr id="421" name="【市民会館】&#10;有形固定資産減価償却率該当値テキスト"/>
        <xdr:cNvSpPr txBox="1"/>
      </xdr:nvSpPr>
      <xdr:spPr>
        <a:xfrm>
          <a:off x="4673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57404</xdr:rowOff>
    </xdr:from>
    <xdr:to>
      <xdr:col>20</xdr:col>
      <xdr:colOff>38100</xdr:colOff>
      <xdr:row>101</xdr:row>
      <xdr:rowOff>159004</xdr:rowOff>
    </xdr:to>
    <xdr:sp macro="" textlink="">
      <xdr:nvSpPr>
        <xdr:cNvPr id="422" name="楕円 421"/>
        <xdr:cNvSpPr/>
      </xdr:nvSpPr>
      <xdr:spPr>
        <a:xfrm>
          <a:off x="3746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108204</xdr:rowOff>
    </xdr:from>
    <xdr:to>
      <xdr:col>24</xdr:col>
      <xdr:colOff>63500</xdr:colOff>
      <xdr:row>101</xdr:row>
      <xdr:rowOff>167639</xdr:rowOff>
    </xdr:to>
    <xdr:cxnSp macro="">
      <xdr:nvCxnSpPr>
        <xdr:cNvPr id="423" name="直線コネクタ 422"/>
        <xdr:cNvCxnSpPr/>
      </xdr:nvCxnSpPr>
      <xdr:spPr>
        <a:xfrm>
          <a:off x="3797300" y="1742465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167132</xdr:rowOff>
    </xdr:from>
    <xdr:to>
      <xdr:col>15</xdr:col>
      <xdr:colOff>101600</xdr:colOff>
      <xdr:row>101</xdr:row>
      <xdr:rowOff>97282</xdr:rowOff>
    </xdr:to>
    <xdr:sp macro="" textlink="">
      <xdr:nvSpPr>
        <xdr:cNvPr id="424" name="楕円 423"/>
        <xdr:cNvSpPr/>
      </xdr:nvSpPr>
      <xdr:spPr>
        <a:xfrm>
          <a:off x="2857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46482</xdr:rowOff>
    </xdr:from>
    <xdr:to>
      <xdr:col>19</xdr:col>
      <xdr:colOff>177800</xdr:colOff>
      <xdr:row>101</xdr:row>
      <xdr:rowOff>108204</xdr:rowOff>
    </xdr:to>
    <xdr:cxnSp macro="">
      <xdr:nvCxnSpPr>
        <xdr:cNvPr id="425" name="直線コネクタ 424"/>
        <xdr:cNvCxnSpPr/>
      </xdr:nvCxnSpPr>
      <xdr:spPr>
        <a:xfrm>
          <a:off x="2908300" y="173629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105411</xdr:rowOff>
    </xdr:from>
    <xdr:to>
      <xdr:col>10</xdr:col>
      <xdr:colOff>165100</xdr:colOff>
      <xdr:row>101</xdr:row>
      <xdr:rowOff>35561</xdr:rowOff>
    </xdr:to>
    <xdr:sp macro="" textlink="">
      <xdr:nvSpPr>
        <xdr:cNvPr id="426" name="楕円 425"/>
        <xdr:cNvSpPr/>
      </xdr:nvSpPr>
      <xdr:spPr>
        <a:xfrm>
          <a:off x="1968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156211</xdr:rowOff>
    </xdr:from>
    <xdr:to>
      <xdr:col>15</xdr:col>
      <xdr:colOff>50800</xdr:colOff>
      <xdr:row>101</xdr:row>
      <xdr:rowOff>46482</xdr:rowOff>
    </xdr:to>
    <xdr:cxnSp macro="">
      <xdr:nvCxnSpPr>
        <xdr:cNvPr id="427" name="直線コネクタ 426"/>
        <xdr:cNvCxnSpPr/>
      </xdr:nvCxnSpPr>
      <xdr:spPr>
        <a:xfrm>
          <a:off x="2019300" y="173012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13970</xdr:rowOff>
    </xdr:from>
    <xdr:to>
      <xdr:col>6</xdr:col>
      <xdr:colOff>38100</xdr:colOff>
      <xdr:row>100</xdr:row>
      <xdr:rowOff>115570</xdr:rowOff>
    </xdr:to>
    <xdr:sp macro="" textlink="">
      <xdr:nvSpPr>
        <xdr:cNvPr id="428" name="楕円 427"/>
        <xdr:cNvSpPr/>
      </xdr:nvSpPr>
      <xdr:spPr>
        <a:xfrm>
          <a:off x="1079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64770</xdr:rowOff>
    </xdr:from>
    <xdr:to>
      <xdr:col>10</xdr:col>
      <xdr:colOff>114300</xdr:colOff>
      <xdr:row>100</xdr:row>
      <xdr:rowOff>156211</xdr:rowOff>
    </xdr:to>
    <xdr:cxnSp macro="">
      <xdr:nvCxnSpPr>
        <xdr:cNvPr id="429" name="直線コネクタ 428"/>
        <xdr:cNvCxnSpPr/>
      </xdr:nvCxnSpPr>
      <xdr:spPr>
        <a:xfrm>
          <a:off x="1130300" y="17209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430" name="n_1aveValue【市民会館】&#10;有形固定資産減価償却率"/>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431" name="n_2aveValue【市民会館】&#10;有形固定資産減価償却率"/>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32" name="n_3aveValue【市民会館】&#10;有形固定資産減価償却率"/>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433" name="n_4aveValue【市民会館】&#10;有形固定資産減価償却率"/>
        <xdr:cNvSpPr txBox="1"/>
      </xdr:nvSpPr>
      <xdr:spPr>
        <a:xfrm>
          <a:off x="927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4081</xdr:rowOff>
    </xdr:from>
    <xdr:ext cx="405111" cy="259045"/>
    <xdr:sp macro="" textlink="">
      <xdr:nvSpPr>
        <xdr:cNvPr id="434" name="n_1mainValue【市民会館】&#10;有形固定資産減価償却率"/>
        <xdr:cNvSpPr txBox="1"/>
      </xdr:nvSpPr>
      <xdr:spPr>
        <a:xfrm>
          <a:off x="35820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113809</xdr:rowOff>
    </xdr:from>
    <xdr:ext cx="405111" cy="259045"/>
    <xdr:sp macro="" textlink="">
      <xdr:nvSpPr>
        <xdr:cNvPr id="435" name="n_2mainValue【市民会館】&#10;有形固定資産減価償却率"/>
        <xdr:cNvSpPr txBox="1"/>
      </xdr:nvSpPr>
      <xdr:spPr>
        <a:xfrm>
          <a:off x="27057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52088</xdr:rowOff>
    </xdr:from>
    <xdr:ext cx="405111" cy="259045"/>
    <xdr:sp macro="" textlink="">
      <xdr:nvSpPr>
        <xdr:cNvPr id="436" name="n_3mainValue【市民会館】&#10;有形固定資産減価償却率"/>
        <xdr:cNvSpPr txBox="1"/>
      </xdr:nvSpPr>
      <xdr:spPr>
        <a:xfrm>
          <a:off x="1816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132097</xdr:rowOff>
    </xdr:from>
    <xdr:ext cx="405111" cy="259045"/>
    <xdr:sp macro="" textlink="">
      <xdr:nvSpPr>
        <xdr:cNvPr id="437" name="n_4mainValue【市民会館】&#10;有形固定資産減価償却率"/>
        <xdr:cNvSpPr txBox="1"/>
      </xdr:nvSpPr>
      <xdr:spPr>
        <a:xfrm>
          <a:off x="927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59" name="直線コネクタ 458"/>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60"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61" name="直線コネクタ 460"/>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62"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63" name="直線コネクタ 462"/>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64" name="【市民会館】&#10;一人当たり面積平均値テキスト"/>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65" name="フローチャート: 判断 464"/>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66" name="フローチャート: 判断 465"/>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67" name="フローチャート: 判断 466"/>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68" name="フローチャート: 判断 467"/>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69" name="フローチャート: 判断 468"/>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50546</xdr:rowOff>
    </xdr:from>
    <xdr:to>
      <xdr:col>55</xdr:col>
      <xdr:colOff>50800</xdr:colOff>
      <xdr:row>105</xdr:row>
      <xdr:rowOff>152146</xdr:rowOff>
    </xdr:to>
    <xdr:sp macro="" textlink="">
      <xdr:nvSpPr>
        <xdr:cNvPr id="475" name="楕円 474"/>
        <xdr:cNvSpPr/>
      </xdr:nvSpPr>
      <xdr:spPr>
        <a:xfrm>
          <a:off x="10426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73423</xdr:rowOff>
    </xdr:from>
    <xdr:ext cx="469744" cy="259045"/>
    <xdr:sp macro="" textlink="">
      <xdr:nvSpPr>
        <xdr:cNvPr id="476" name="【市民会館】&#10;一人当たり面積該当値テキスト"/>
        <xdr:cNvSpPr txBox="1"/>
      </xdr:nvSpPr>
      <xdr:spPr>
        <a:xfrm>
          <a:off x="10515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63348</xdr:rowOff>
    </xdr:from>
    <xdr:to>
      <xdr:col>50</xdr:col>
      <xdr:colOff>165100</xdr:colOff>
      <xdr:row>105</xdr:row>
      <xdr:rowOff>164948</xdr:rowOff>
    </xdr:to>
    <xdr:sp macro="" textlink="">
      <xdr:nvSpPr>
        <xdr:cNvPr id="477" name="楕円 476"/>
        <xdr:cNvSpPr/>
      </xdr:nvSpPr>
      <xdr:spPr>
        <a:xfrm>
          <a:off x="9588500" y="180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101346</xdr:rowOff>
    </xdr:from>
    <xdr:to>
      <xdr:col>55</xdr:col>
      <xdr:colOff>0</xdr:colOff>
      <xdr:row>105</xdr:row>
      <xdr:rowOff>114148</xdr:rowOff>
    </xdr:to>
    <xdr:cxnSp macro="">
      <xdr:nvCxnSpPr>
        <xdr:cNvPr id="478" name="直線コネクタ 477"/>
        <xdr:cNvCxnSpPr/>
      </xdr:nvCxnSpPr>
      <xdr:spPr>
        <a:xfrm flipV="1">
          <a:off x="9639300" y="1810359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76149</xdr:rowOff>
    </xdr:from>
    <xdr:to>
      <xdr:col>46</xdr:col>
      <xdr:colOff>38100</xdr:colOff>
      <xdr:row>106</xdr:row>
      <xdr:rowOff>6299</xdr:rowOff>
    </xdr:to>
    <xdr:sp macro="" textlink="">
      <xdr:nvSpPr>
        <xdr:cNvPr id="479" name="楕円 478"/>
        <xdr:cNvSpPr/>
      </xdr:nvSpPr>
      <xdr:spPr>
        <a:xfrm>
          <a:off x="8699500" y="180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114148</xdr:rowOff>
    </xdr:from>
    <xdr:to>
      <xdr:col>50</xdr:col>
      <xdr:colOff>114300</xdr:colOff>
      <xdr:row>105</xdr:row>
      <xdr:rowOff>126949</xdr:rowOff>
    </xdr:to>
    <xdr:cxnSp macro="">
      <xdr:nvCxnSpPr>
        <xdr:cNvPr id="480" name="直線コネクタ 479"/>
        <xdr:cNvCxnSpPr/>
      </xdr:nvCxnSpPr>
      <xdr:spPr>
        <a:xfrm flipV="1">
          <a:off x="8750300" y="1811639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93523</xdr:rowOff>
    </xdr:from>
    <xdr:to>
      <xdr:col>41</xdr:col>
      <xdr:colOff>101600</xdr:colOff>
      <xdr:row>106</xdr:row>
      <xdr:rowOff>23673</xdr:rowOff>
    </xdr:to>
    <xdr:sp macro="" textlink="">
      <xdr:nvSpPr>
        <xdr:cNvPr id="481" name="楕円 480"/>
        <xdr:cNvSpPr/>
      </xdr:nvSpPr>
      <xdr:spPr>
        <a:xfrm>
          <a:off x="7810500" y="180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126949</xdr:rowOff>
    </xdr:from>
    <xdr:to>
      <xdr:col>45</xdr:col>
      <xdr:colOff>177800</xdr:colOff>
      <xdr:row>105</xdr:row>
      <xdr:rowOff>144323</xdr:rowOff>
    </xdr:to>
    <xdr:cxnSp macro="">
      <xdr:nvCxnSpPr>
        <xdr:cNvPr id="482" name="直線コネクタ 481"/>
        <xdr:cNvCxnSpPr/>
      </xdr:nvCxnSpPr>
      <xdr:spPr>
        <a:xfrm flipV="1">
          <a:off x="7861300" y="1812919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102667</xdr:rowOff>
    </xdr:from>
    <xdr:to>
      <xdr:col>36</xdr:col>
      <xdr:colOff>165100</xdr:colOff>
      <xdr:row>106</xdr:row>
      <xdr:rowOff>32817</xdr:rowOff>
    </xdr:to>
    <xdr:sp macro="" textlink="">
      <xdr:nvSpPr>
        <xdr:cNvPr id="483" name="楕円 482"/>
        <xdr:cNvSpPr/>
      </xdr:nvSpPr>
      <xdr:spPr>
        <a:xfrm>
          <a:off x="6921500" y="18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144323</xdr:rowOff>
    </xdr:from>
    <xdr:to>
      <xdr:col>41</xdr:col>
      <xdr:colOff>50800</xdr:colOff>
      <xdr:row>105</xdr:row>
      <xdr:rowOff>153467</xdr:rowOff>
    </xdr:to>
    <xdr:cxnSp macro="">
      <xdr:nvCxnSpPr>
        <xdr:cNvPr id="484" name="直線コネクタ 483"/>
        <xdr:cNvCxnSpPr/>
      </xdr:nvCxnSpPr>
      <xdr:spPr>
        <a:xfrm flipV="1">
          <a:off x="6972300" y="181465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485" name="n_1aveValue【市民会館】&#10;一人当たり面積"/>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486" name="n_2aveValue【市民会館】&#10;一人当たり面積"/>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487" name="n_3aveValue【市民会館】&#10;一人当たり面積"/>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488" name="n_4aveValue【市民会館】&#10;一人当たり面積"/>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10025</xdr:rowOff>
    </xdr:from>
    <xdr:ext cx="469744" cy="259045"/>
    <xdr:sp macro="" textlink="">
      <xdr:nvSpPr>
        <xdr:cNvPr id="489" name="n_1mainValue【市民会館】&#10;一人当たり面積"/>
        <xdr:cNvSpPr txBox="1"/>
      </xdr:nvSpPr>
      <xdr:spPr>
        <a:xfrm>
          <a:off x="9391727" y="1784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22826</xdr:rowOff>
    </xdr:from>
    <xdr:ext cx="469744" cy="259045"/>
    <xdr:sp macro="" textlink="">
      <xdr:nvSpPr>
        <xdr:cNvPr id="490" name="n_2mainValue【市民会館】&#10;一人当たり面積"/>
        <xdr:cNvSpPr txBox="1"/>
      </xdr:nvSpPr>
      <xdr:spPr>
        <a:xfrm>
          <a:off x="8515427" y="178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40200</xdr:rowOff>
    </xdr:from>
    <xdr:ext cx="469744" cy="259045"/>
    <xdr:sp macro="" textlink="">
      <xdr:nvSpPr>
        <xdr:cNvPr id="491" name="n_3mainValue【市民会館】&#10;一人当たり面積"/>
        <xdr:cNvSpPr txBox="1"/>
      </xdr:nvSpPr>
      <xdr:spPr>
        <a:xfrm>
          <a:off x="7626427" y="1787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49344</xdr:rowOff>
    </xdr:from>
    <xdr:ext cx="469744" cy="259045"/>
    <xdr:sp macro="" textlink="">
      <xdr:nvSpPr>
        <xdr:cNvPr id="492" name="n_4mainValue【市民会館】&#10;一人当たり面積"/>
        <xdr:cNvSpPr txBox="1"/>
      </xdr:nvSpPr>
      <xdr:spPr>
        <a:xfrm>
          <a:off x="6737427" y="1788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518" name="直線コネクタ 517"/>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521"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522" name="直線コネクタ 521"/>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523"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24" name="フローチャート: 判断 523"/>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525" name="フローチャート: 判断 524"/>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26" name="フローチャート: 判断 525"/>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27" name="フローチャート: 判断 526"/>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528" name="フローチャート: 判断 527"/>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534" name="楕円 533"/>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535" name="【一般廃棄物処理施設】&#10;有形固定資産減価償却率該当値テキスト"/>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536" name="楕円 535"/>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100693</xdr:rowOff>
    </xdr:to>
    <xdr:cxnSp macro="">
      <xdr:nvCxnSpPr>
        <xdr:cNvPr id="537" name="直線コネクタ 536"/>
        <xdr:cNvCxnSpPr/>
      </xdr:nvCxnSpPr>
      <xdr:spPr>
        <a:xfrm>
          <a:off x="15481300" y="6677841"/>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38" name="楕円 537"/>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162741</xdr:rowOff>
    </xdr:to>
    <xdr:cxnSp macro="">
      <xdr:nvCxnSpPr>
        <xdr:cNvPr id="539" name="直線コネクタ 538"/>
        <xdr:cNvCxnSpPr/>
      </xdr:nvCxnSpPr>
      <xdr:spPr>
        <a:xfrm>
          <a:off x="14592300" y="663048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40" name="楕円 539"/>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39</xdr:row>
      <xdr:rowOff>61504</xdr:rowOff>
    </xdr:to>
    <xdr:cxnSp macro="">
      <xdr:nvCxnSpPr>
        <xdr:cNvPr id="541" name="直線コネクタ 540"/>
        <xdr:cNvCxnSpPr/>
      </xdr:nvCxnSpPr>
      <xdr:spPr>
        <a:xfrm flipV="1">
          <a:off x="13703300" y="663048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542" name="楕円 541"/>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39</xdr:row>
      <xdr:rowOff>61504</xdr:rowOff>
    </xdr:to>
    <xdr:cxnSp macro="">
      <xdr:nvCxnSpPr>
        <xdr:cNvPr id="543" name="直線コネクタ 542"/>
        <xdr:cNvCxnSpPr/>
      </xdr:nvCxnSpPr>
      <xdr:spPr>
        <a:xfrm>
          <a:off x="12814300" y="645740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544"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45"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46"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47"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548" name="n_1mainValue【一般廃棄物処理施設】&#10;有形固定資産減価償却率"/>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49" name="n_2mainValue【一般廃棄物処理施設】&#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50" name="n_3mainValue【一般廃棄物処理施設】&#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155683</xdr:rowOff>
    </xdr:from>
    <xdr:ext cx="405111" cy="259045"/>
    <xdr:sp macro="" textlink="">
      <xdr:nvSpPr>
        <xdr:cNvPr id="551" name="n_4mainValue【一般廃棄物処理施設】&#10;有形固定資産減価償却率"/>
        <xdr:cNvSpPr txBox="1"/>
      </xdr:nvSpPr>
      <xdr:spPr>
        <a:xfrm>
          <a:off x="12611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5" name="テキスト ボックス 56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7" name="テキスト ボックス 56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9" name="テキスト ボックス 56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1" name="テキスト ボックス 57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3" name="テキスト ボックス 57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5" name="テキスト ボックス 57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77" name="直線コネクタ 576"/>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78"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79" name="直線コネクタ 578"/>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80"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81" name="直線コネクタ 580"/>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582"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83" name="フローチャート: 判断 582"/>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84" name="フローチャート: 判断 583"/>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85" name="フローチャート: 判断 584"/>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86" name="フローチャート: 判断 585"/>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87" name="フローチャート: 判断 586"/>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7570</xdr:rowOff>
    </xdr:from>
    <xdr:to>
      <xdr:col>116</xdr:col>
      <xdr:colOff>114300</xdr:colOff>
      <xdr:row>41</xdr:row>
      <xdr:rowOff>109170</xdr:rowOff>
    </xdr:to>
    <xdr:sp macro="" textlink="">
      <xdr:nvSpPr>
        <xdr:cNvPr id="593" name="楕円 592"/>
        <xdr:cNvSpPr/>
      </xdr:nvSpPr>
      <xdr:spPr>
        <a:xfrm>
          <a:off x="22110700" y="70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30447</xdr:rowOff>
    </xdr:from>
    <xdr:ext cx="599010" cy="259045"/>
    <xdr:sp macro="" textlink="">
      <xdr:nvSpPr>
        <xdr:cNvPr id="594" name="【一般廃棄物処理施設】&#10;一人当たり有形固定資産（償却資産）額該当値テキスト"/>
        <xdr:cNvSpPr txBox="1"/>
      </xdr:nvSpPr>
      <xdr:spPr>
        <a:xfrm>
          <a:off x="22199600" y="688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38146</xdr:rowOff>
    </xdr:from>
    <xdr:to>
      <xdr:col>112</xdr:col>
      <xdr:colOff>38100</xdr:colOff>
      <xdr:row>41</xdr:row>
      <xdr:rowOff>139746</xdr:rowOff>
    </xdr:to>
    <xdr:sp macro="" textlink="">
      <xdr:nvSpPr>
        <xdr:cNvPr id="595" name="楕円 594"/>
        <xdr:cNvSpPr/>
      </xdr:nvSpPr>
      <xdr:spPr>
        <a:xfrm>
          <a:off x="21272500" y="70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58370</xdr:rowOff>
    </xdr:from>
    <xdr:to>
      <xdr:col>116</xdr:col>
      <xdr:colOff>63500</xdr:colOff>
      <xdr:row>41</xdr:row>
      <xdr:rowOff>88946</xdr:rowOff>
    </xdr:to>
    <xdr:cxnSp macro="">
      <xdr:nvCxnSpPr>
        <xdr:cNvPr id="596" name="直線コネクタ 595"/>
        <xdr:cNvCxnSpPr/>
      </xdr:nvCxnSpPr>
      <xdr:spPr>
        <a:xfrm flipV="1">
          <a:off x="21323300" y="7087820"/>
          <a:ext cx="8382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42942</xdr:rowOff>
    </xdr:from>
    <xdr:to>
      <xdr:col>107</xdr:col>
      <xdr:colOff>101600</xdr:colOff>
      <xdr:row>41</xdr:row>
      <xdr:rowOff>144542</xdr:rowOff>
    </xdr:to>
    <xdr:sp macro="" textlink="">
      <xdr:nvSpPr>
        <xdr:cNvPr id="597" name="楕円 596"/>
        <xdr:cNvSpPr/>
      </xdr:nvSpPr>
      <xdr:spPr>
        <a:xfrm>
          <a:off x="20383500" y="70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88946</xdr:rowOff>
    </xdr:from>
    <xdr:to>
      <xdr:col>111</xdr:col>
      <xdr:colOff>177800</xdr:colOff>
      <xdr:row>41</xdr:row>
      <xdr:rowOff>93742</xdr:rowOff>
    </xdr:to>
    <xdr:cxnSp macro="">
      <xdr:nvCxnSpPr>
        <xdr:cNvPr id="598" name="直線コネクタ 597"/>
        <xdr:cNvCxnSpPr/>
      </xdr:nvCxnSpPr>
      <xdr:spPr>
        <a:xfrm flipV="1">
          <a:off x="20434300" y="7118396"/>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160675</xdr:rowOff>
    </xdr:from>
    <xdr:to>
      <xdr:col>102</xdr:col>
      <xdr:colOff>165100</xdr:colOff>
      <xdr:row>41</xdr:row>
      <xdr:rowOff>90825</xdr:rowOff>
    </xdr:to>
    <xdr:sp macro="" textlink="">
      <xdr:nvSpPr>
        <xdr:cNvPr id="599" name="楕円 598"/>
        <xdr:cNvSpPr/>
      </xdr:nvSpPr>
      <xdr:spPr>
        <a:xfrm>
          <a:off x="19494500" y="7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40025</xdr:rowOff>
    </xdr:from>
    <xdr:to>
      <xdr:col>107</xdr:col>
      <xdr:colOff>50800</xdr:colOff>
      <xdr:row>41</xdr:row>
      <xdr:rowOff>93742</xdr:rowOff>
    </xdr:to>
    <xdr:cxnSp macro="">
      <xdr:nvCxnSpPr>
        <xdr:cNvPr id="600" name="直線コネクタ 599"/>
        <xdr:cNvCxnSpPr/>
      </xdr:nvCxnSpPr>
      <xdr:spPr>
        <a:xfrm>
          <a:off x="19545300" y="7069475"/>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31608</xdr:rowOff>
    </xdr:from>
    <xdr:to>
      <xdr:col>98</xdr:col>
      <xdr:colOff>38100</xdr:colOff>
      <xdr:row>35</xdr:row>
      <xdr:rowOff>133208</xdr:rowOff>
    </xdr:to>
    <xdr:sp macro="" textlink="">
      <xdr:nvSpPr>
        <xdr:cNvPr id="601" name="楕円 600"/>
        <xdr:cNvSpPr/>
      </xdr:nvSpPr>
      <xdr:spPr>
        <a:xfrm>
          <a:off x="18605500" y="60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82408</xdr:rowOff>
    </xdr:from>
    <xdr:to>
      <xdr:col>102</xdr:col>
      <xdr:colOff>114300</xdr:colOff>
      <xdr:row>41</xdr:row>
      <xdr:rowOff>40025</xdr:rowOff>
    </xdr:to>
    <xdr:cxnSp macro="">
      <xdr:nvCxnSpPr>
        <xdr:cNvPr id="602" name="直線コネクタ 601"/>
        <xdr:cNvCxnSpPr/>
      </xdr:nvCxnSpPr>
      <xdr:spPr>
        <a:xfrm>
          <a:off x="18656300" y="6083158"/>
          <a:ext cx="889000" cy="98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603"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604"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605" name="n_3aveValue【一般廃棄物処理施設】&#10;一人当たり有形固定資産（償却資産）額"/>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606" name="n_4aveValue【一般廃棄物処理施設】&#10;一人当たり有形固定資産（償却資産）額"/>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156273</xdr:rowOff>
    </xdr:from>
    <xdr:ext cx="599010" cy="259045"/>
    <xdr:sp macro="" textlink="">
      <xdr:nvSpPr>
        <xdr:cNvPr id="607" name="n_1mainValue【一般廃棄物処理施設】&#10;一人当たり有形固定資産（償却資産）額"/>
        <xdr:cNvSpPr txBox="1"/>
      </xdr:nvSpPr>
      <xdr:spPr>
        <a:xfrm>
          <a:off x="21011095" y="68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161069</xdr:rowOff>
    </xdr:from>
    <xdr:ext cx="599010" cy="259045"/>
    <xdr:sp macro="" textlink="">
      <xdr:nvSpPr>
        <xdr:cNvPr id="608" name="n_2mainValue【一般廃棄物処理施設】&#10;一人当たり有形固定資産（償却資産）額"/>
        <xdr:cNvSpPr txBox="1"/>
      </xdr:nvSpPr>
      <xdr:spPr>
        <a:xfrm>
          <a:off x="20134795" y="684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107352</xdr:rowOff>
    </xdr:from>
    <xdr:ext cx="599010" cy="259045"/>
    <xdr:sp macro="" textlink="">
      <xdr:nvSpPr>
        <xdr:cNvPr id="609" name="n_3mainValue【一般廃棄物処理施設】&#10;一人当たり有形固定資産（償却資産）額"/>
        <xdr:cNvSpPr txBox="1"/>
      </xdr:nvSpPr>
      <xdr:spPr>
        <a:xfrm>
          <a:off x="19245795" y="679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33</xdr:row>
      <xdr:rowOff>149735</xdr:rowOff>
    </xdr:from>
    <xdr:ext cx="690189" cy="259045"/>
    <xdr:sp macro="" textlink="">
      <xdr:nvSpPr>
        <xdr:cNvPr id="610" name="n_4mainValue【一般廃棄物処理施設】&#10;一人当たり有形固定資産（償却資産）額"/>
        <xdr:cNvSpPr txBox="1"/>
      </xdr:nvSpPr>
      <xdr:spPr>
        <a:xfrm>
          <a:off x="18311205" y="580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636" name="直線コネクタ 635"/>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8" name="直線コネクタ 6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641"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42" name="フローチャート: 判断 64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3" name="フローチャート: 判断 642"/>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44" name="フローチャート: 判断 643"/>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5" name="フローチャート: 判断 644"/>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63500</xdr:rowOff>
    </xdr:from>
    <xdr:to>
      <xdr:col>72</xdr:col>
      <xdr:colOff>38100</xdr:colOff>
      <xdr:row>58</xdr:row>
      <xdr:rowOff>165100</xdr:rowOff>
    </xdr:to>
    <xdr:sp macro="" textlink="">
      <xdr:nvSpPr>
        <xdr:cNvPr id="652" name="楕円 651"/>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171269</xdr:rowOff>
    </xdr:from>
    <xdr:to>
      <xdr:col>67</xdr:col>
      <xdr:colOff>101600</xdr:colOff>
      <xdr:row>58</xdr:row>
      <xdr:rowOff>101419</xdr:rowOff>
    </xdr:to>
    <xdr:sp macro="" textlink="">
      <xdr:nvSpPr>
        <xdr:cNvPr id="653" name="楕円 652"/>
        <xdr:cNvSpPr/>
      </xdr:nvSpPr>
      <xdr:spPr>
        <a:xfrm>
          <a:off x="12763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50619</xdr:rowOff>
    </xdr:from>
    <xdr:to>
      <xdr:col>71</xdr:col>
      <xdr:colOff>177800</xdr:colOff>
      <xdr:row>58</xdr:row>
      <xdr:rowOff>114300</xdr:rowOff>
    </xdr:to>
    <xdr:cxnSp macro="">
      <xdr:nvCxnSpPr>
        <xdr:cNvPr id="654" name="直線コネクタ 653"/>
        <xdr:cNvCxnSpPr/>
      </xdr:nvCxnSpPr>
      <xdr:spPr>
        <a:xfrm>
          <a:off x="12814300" y="99947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55"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56"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7"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8"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59"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117946</xdr:rowOff>
    </xdr:from>
    <xdr:ext cx="405111" cy="259045"/>
    <xdr:sp macro="" textlink="">
      <xdr:nvSpPr>
        <xdr:cNvPr id="660" name="n_4mainValue【保健センター・保健所】&#10;有形固定資産減価償却率"/>
        <xdr:cNvSpPr txBox="1"/>
      </xdr:nvSpPr>
      <xdr:spPr>
        <a:xfrm>
          <a:off x="12611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684" name="直線コネクタ 683"/>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8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86" name="直線コネクタ 68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687"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688" name="直線コネクタ 687"/>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689"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90" name="フローチャート: 判断 689"/>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91" name="フローチャート: 判断 690"/>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92" name="フローチャート: 判断 691"/>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93" name="フローチャート: 判断 692"/>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94" name="フローチャート: 判断 693"/>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42926</xdr:rowOff>
    </xdr:from>
    <xdr:to>
      <xdr:col>102</xdr:col>
      <xdr:colOff>165100</xdr:colOff>
      <xdr:row>63</xdr:row>
      <xdr:rowOff>144526</xdr:rowOff>
    </xdr:to>
    <xdr:sp macro="" textlink="">
      <xdr:nvSpPr>
        <xdr:cNvPr id="700" name="楕円 699"/>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45974</xdr:rowOff>
    </xdr:from>
    <xdr:to>
      <xdr:col>98</xdr:col>
      <xdr:colOff>38100</xdr:colOff>
      <xdr:row>63</xdr:row>
      <xdr:rowOff>147574</xdr:rowOff>
    </xdr:to>
    <xdr:sp macro="" textlink="">
      <xdr:nvSpPr>
        <xdr:cNvPr id="701" name="楕円 700"/>
        <xdr:cNvSpPr/>
      </xdr:nvSpPr>
      <xdr:spPr>
        <a:xfrm>
          <a:off x="18605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96774</xdr:rowOff>
    </xdr:to>
    <xdr:cxnSp macro="">
      <xdr:nvCxnSpPr>
        <xdr:cNvPr id="702" name="直線コネクタ 701"/>
        <xdr:cNvCxnSpPr/>
      </xdr:nvCxnSpPr>
      <xdr:spPr>
        <a:xfrm flipV="1">
          <a:off x="18656300" y="1089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703"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704"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705"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706"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707" name="n_3mainValue【保健センター・保健所】&#10;一人当たり面積"/>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138701</xdr:rowOff>
    </xdr:from>
    <xdr:ext cx="469744" cy="259045"/>
    <xdr:sp macro="" textlink="">
      <xdr:nvSpPr>
        <xdr:cNvPr id="708" name="n_4mainValue【保健センター・保健所】&#10;一人当たり面積"/>
        <xdr:cNvSpPr txBox="1"/>
      </xdr:nvSpPr>
      <xdr:spPr>
        <a:xfrm>
          <a:off x="18421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0" name="直線コネクタ 7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1" name="テキスト ボックス 72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2" name="直線コネクタ 7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3" name="テキスト ボックス 7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4" name="直線コネクタ 7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5" name="テキスト ボックス 7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6" name="直線コネクタ 7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7" name="テキスト ボックス 7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8" name="直線コネクタ 7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9" name="テキスト ボックス 7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0" name="直線コネクタ 7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1" name="テキスト ボックス 73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734" name="直線コネクタ 733"/>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6" name="直線コネクタ 73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737"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38" name="直線コネクタ 73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739"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40" name="フローチャート: 判断 739"/>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741" name="フローチャート: 判断 740"/>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42" name="フローチャート: 判断 741"/>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743" name="フローチャート: 判断 742"/>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744" name="フローチャート: 判断 743"/>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117929</xdr:rowOff>
    </xdr:from>
    <xdr:to>
      <xdr:col>85</xdr:col>
      <xdr:colOff>177800</xdr:colOff>
      <xdr:row>80</xdr:row>
      <xdr:rowOff>48079</xdr:rowOff>
    </xdr:to>
    <xdr:sp macro="" textlink="">
      <xdr:nvSpPr>
        <xdr:cNvPr id="750" name="楕円 749"/>
        <xdr:cNvSpPr/>
      </xdr:nvSpPr>
      <xdr:spPr>
        <a:xfrm>
          <a:off x="162687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140806</xdr:rowOff>
    </xdr:from>
    <xdr:ext cx="405111" cy="259045"/>
    <xdr:sp macro="" textlink="">
      <xdr:nvSpPr>
        <xdr:cNvPr id="751" name="【消防施設】&#10;有形固定資産減価償却率該当値テキスト"/>
        <xdr:cNvSpPr txBox="1"/>
      </xdr:nvSpPr>
      <xdr:spPr>
        <a:xfrm>
          <a:off x="16357600" y="1351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752" name="楕円 751"/>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168729</xdr:rowOff>
    </xdr:to>
    <xdr:cxnSp macro="">
      <xdr:nvCxnSpPr>
        <xdr:cNvPr id="753" name="直線コネクタ 752"/>
        <xdr:cNvCxnSpPr/>
      </xdr:nvCxnSpPr>
      <xdr:spPr>
        <a:xfrm>
          <a:off x="15481300" y="13594080"/>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142421</xdr:rowOff>
    </xdr:from>
    <xdr:to>
      <xdr:col>76</xdr:col>
      <xdr:colOff>165100</xdr:colOff>
      <xdr:row>79</xdr:row>
      <xdr:rowOff>72571</xdr:rowOff>
    </xdr:to>
    <xdr:sp macro="" textlink="">
      <xdr:nvSpPr>
        <xdr:cNvPr id="754" name="楕円 753"/>
        <xdr:cNvSpPr/>
      </xdr:nvSpPr>
      <xdr:spPr>
        <a:xfrm>
          <a:off x="14541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21771</xdr:rowOff>
    </xdr:from>
    <xdr:to>
      <xdr:col>81</xdr:col>
      <xdr:colOff>50800</xdr:colOff>
      <xdr:row>79</xdr:row>
      <xdr:rowOff>49530</xdr:rowOff>
    </xdr:to>
    <xdr:cxnSp macro="">
      <xdr:nvCxnSpPr>
        <xdr:cNvPr id="755" name="直線コネクタ 754"/>
        <xdr:cNvCxnSpPr/>
      </xdr:nvCxnSpPr>
      <xdr:spPr>
        <a:xfrm>
          <a:off x="14592300" y="135663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756" name="楕円 755"/>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97989</xdr:rowOff>
    </xdr:from>
    <xdr:ext cx="405111" cy="259045"/>
    <xdr:sp macro="" textlink="">
      <xdr:nvSpPr>
        <xdr:cNvPr id="757"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58"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759"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760"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761" name="n_1mainValue【消防施設】&#10;有形固定資産減価償却率"/>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89098</xdr:rowOff>
    </xdr:from>
    <xdr:ext cx="405111" cy="259045"/>
    <xdr:sp macro="" textlink="">
      <xdr:nvSpPr>
        <xdr:cNvPr id="762" name="n_2mainValue【消防施設】&#10;有形固定資産減価償却率"/>
        <xdr:cNvSpPr txBox="1"/>
      </xdr:nvSpPr>
      <xdr:spPr>
        <a:xfrm>
          <a:off x="14389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763" name="n_4mainValue【消防施設】&#10;有形固定資産減価償却率"/>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87" name="直線コネクタ 786"/>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88"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89" name="直線コネクタ 788"/>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90"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91" name="直線コネクタ 790"/>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92"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93" name="フローチャート: 判断 792"/>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94" name="フローチャート: 判断 793"/>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95" name="フローチャート: 判断 794"/>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96" name="フローチャート: 判断 795"/>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97" name="フローチャート: 判断 796"/>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115315</xdr:rowOff>
    </xdr:from>
    <xdr:to>
      <xdr:col>116</xdr:col>
      <xdr:colOff>114300</xdr:colOff>
      <xdr:row>82</xdr:row>
      <xdr:rowOff>45465</xdr:rowOff>
    </xdr:to>
    <xdr:sp macro="" textlink="">
      <xdr:nvSpPr>
        <xdr:cNvPr id="803" name="楕円 802"/>
        <xdr:cNvSpPr/>
      </xdr:nvSpPr>
      <xdr:spPr>
        <a:xfrm>
          <a:off x="22110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138192</xdr:rowOff>
    </xdr:from>
    <xdr:ext cx="469744" cy="259045"/>
    <xdr:sp macro="" textlink="">
      <xdr:nvSpPr>
        <xdr:cNvPr id="804" name="【消防施設】&#10;一人当たり面積該当値テキスト"/>
        <xdr:cNvSpPr txBox="1"/>
      </xdr:nvSpPr>
      <xdr:spPr>
        <a:xfrm>
          <a:off x="22199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805" name="楕円 804"/>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166115</xdr:rowOff>
    </xdr:from>
    <xdr:to>
      <xdr:col>116</xdr:col>
      <xdr:colOff>63500</xdr:colOff>
      <xdr:row>82</xdr:row>
      <xdr:rowOff>15239</xdr:rowOff>
    </xdr:to>
    <xdr:cxnSp macro="">
      <xdr:nvCxnSpPr>
        <xdr:cNvPr id="806" name="直線コネクタ 805"/>
        <xdr:cNvCxnSpPr/>
      </xdr:nvCxnSpPr>
      <xdr:spPr>
        <a:xfrm flipV="1">
          <a:off x="21323300" y="140535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807" name="楕円 806"/>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47244</xdr:rowOff>
    </xdr:to>
    <xdr:cxnSp macro="">
      <xdr:nvCxnSpPr>
        <xdr:cNvPr id="808" name="直線コネクタ 807"/>
        <xdr:cNvCxnSpPr/>
      </xdr:nvCxnSpPr>
      <xdr:spPr>
        <a:xfrm flipV="1">
          <a:off x="20434300" y="140741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164085</xdr:rowOff>
    </xdr:from>
    <xdr:to>
      <xdr:col>98</xdr:col>
      <xdr:colOff>38100</xdr:colOff>
      <xdr:row>82</xdr:row>
      <xdr:rowOff>94235</xdr:rowOff>
    </xdr:to>
    <xdr:sp macro="" textlink="">
      <xdr:nvSpPr>
        <xdr:cNvPr id="809" name="楕円 808"/>
        <xdr:cNvSpPr/>
      </xdr:nvSpPr>
      <xdr:spPr>
        <a:xfrm>
          <a:off x="18605500" y="140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98314</xdr:rowOff>
    </xdr:from>
    <xdr:ext cx="469744" cy="259045"/>
    <xdr:sp macro="" textlink="">
      <xdr:nvSpPr>
        <xdr:cNvPr id="810"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811" name="n_2aveValue【消防施設】&#10;一人当たり面積"/>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812"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813" name="n_4aveValue【消防施設】&#10;一人当たり面積"/>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814" name="n_1mainValue【消防施設】&#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815" name="n_2mainValue【消防施設】&#10;一人当たり面積"/>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110762</xdr:rowOff>
    </xdr:from>
    <xdr:ext cx="469744" cy="259045"/>
    <xdr:sp macro="" textlink="">
      <xdr:nvSpPr>
        <xdr:cNvPr id="816" name="n_4mainValue【消防施設】&#10;一人当たり面積"/>
        <xdr:cNvSpPr txBox="1"/>
      </xdr:nvSpPr>
      <xdr:spPr>
        <a:xfrm>
          <a:off x="18421427" y="138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8" name="直線コネクタ 8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9" name="テキスト ボックス 8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0" name="直線コネクタ 8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1" name="テキスト ボックス 8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2" name="直線コネクタ 8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3" name="テキスト ボックス 8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4" name="直線コネクタ 8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5" name="テキスト ボックス 8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6" name="直線コネクタ 8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7" name="テキスト ボックス 83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0" name="直線コネクタ 83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2" name="直線コネクタ 84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4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44" name="直線コネクタ 8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45"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46" name="フローチャート: 判断 84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847" name="フローチャート: 判断 846"/>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848" name="フローチャート: 判断 847"/>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849" name="フローチャート: 判断 84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850" name="フローチャート: 判断 849"/>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56" name="楕円 855"/>
        <xdr:cNvSpPr/>
      </xdr:nvSpPr>
      <xdr:spPr>
        <a:xfrm>
          <a:off x="162687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857" name="【庁舎】&#10;有形固定資産減価償却率該当値テキスト"/>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166370</xdr:rowOff>
    </xdr:from>
    <xdr:to>
      <xdr:col>81</xdr:col>
      <xdr:colOff>101600</xdr:colOff>
      <xdr:row>104</xdr:row>
      <xdr:rowOff>96520</xdr:rowOff>
    </xdr:to>
    <xdr:sp macro="" textlink="">
      <xdr:nvSpPr>
        <xdr:cNvPr id="858" name="楕円 857"/>
        <xdr:cNvSpPr/>
      </xdr:nvSpPr>
      <xdr:spPr>
        <a:xfrm>
          <a:off x="1543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104</xdr:row>
      <xdr:rowOff>86361</xdr:rowOff>
    </xdr:to>
    <xdr:cxnSp macro="">
      <xdr:nvCxnSpPr>
        <xdr:cNvPr id="859" name="直線コネクタ 858"/>
        <xdr:cNvCxnSpPr/>
      </xdr:nvCxnSpPr>
      <xdr:spPr>
        <a:xfrm>
          <a:off x="15481300" y="17876520"/>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60" name="楕円 859"/>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45720</xdr:rowOff>
    </xdr:to>
    <xdr:cxnSp macro="">
      <xdr:nvCxnSpPr>
        <xdr:cNvPr id="861" name="直線コネクタ 860"/>
        <xdr:cNvCxnSpPr/>
      </xdr:nvCxnSpPr>
      <xdr:spPr>
        <a:xfrm>
          <a:off x="14592300" y="17834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862" name="楕円 861"/>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104</xdr:row>
      <xdr:rowOff>3811</xdr:rowOff>
    </xdr:to>
    <xdr:cxnSp macro="">
      <xdr:nvCxnSpPr>
        <xdr:cNvPr id="863" name="直線コネクタ 862"/>
        <xdr:cNvCxnSpPr/>
      </xdr:nvCxnSpPr>
      <xdr:spPr>
        <a:xfrm>
          <a:off x="13703300" y="17796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15239</xdr:rowOff>
    </xdr:from>
    <xdr:to>
      <xdr:col>67</xdr:col>
      <xdr:colOff>101600</xdr:colOff>
      <xdr:row>103</xdr:row>
      <xdr:rowOff>116839</xdr:rowOff>
    </xdr:to>
    <xdr:sp macro="" textlink="">
      <xdr:nvSpPr>
        <xdr:cNvPr id="864" name="楕円 863"/>
        <xdr:cNvSpPr/>
      </xdr:nvSpPr>
      <xdr:spPr>
        <a:xfrm>
          <a:off x="12763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66039</xdr:rowOff>
    </xdr:from>
    <xdr:to>
      <xdr:col>71</xdr:col>
      <xdr:colOff>177800</xdr:colOff>
      <xdr:row>103</xdr:row>
      <xdr:rowOff>137161</xdr:rowOff>
    </xdr:to>
    <xdr:cxnSp macro="">
      <xdr:nvCxnSpPr>
        <xdr:cNvPr id="865" name="直線コネクタ 864"/>
        <xdr:cNvCxnSpPr/>
      </xdr:nvCxnSpPr>
      <xdr:spPr>
        <a:xfrm>
          <a:off x="12814300" y="17725389"/>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866"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867"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868"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869"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113047</xdr:rowOff>
    </xdr:from>
    <xdr:ext cx="405111" cy="259045"/>
    <xdr:sp macro="" textlink="">
      <xdr:nvSpPr>
        <xdr:cNvPr id="870" name="n_1mainValue【庁舎】&#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71" name="n_2mainValue【庁舎】&#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872" name="n_3mainValue【庁舎】&#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133366</xdr:rowOff>
    </xdr:from>
    <xdr:ext cx="405111" cy="259045"/>
    <xdr:sp macro="" textlink="">
      <xdr:nvSpPr>
        <xdr:cNvPr id="873" name="n_4mainValue【庁舎】&#10;有形固定資産減価償却率"/>
        <xdr:cNvSpPr txBox="1"/>
      </xdr:nvSpPr>
      <xdr:spPr>
        <a:xfrm>
          <a:off x="126117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4" name="直線コネクタ 8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5" name="テキスト ボックス 8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6" name="直線コネクタ 8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7" name="テキスト ボックス 8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8" name="直線コネクタ 8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9" name="テキスト ボックス 8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0" name="直線コネクタ 8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1" name="テキスト ボックス 8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2" name="直線コネクタ 8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3" name="テキスト ボックス 8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4" name="直線コネクタ 8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5" name="テキスト ボックス 8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97" name="直線コネクタ 89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9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99" name="直線コネクタ 89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90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901" name="直線コネクタ 90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90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903" name="フローチャート: 判断 90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904" name="フローチャート: 判断 90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905" name="フローチャート: 判断 90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906" name="フローチャート: 判断 90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907" name="フローチャート: 判断 90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8" name="テキスト ボックス 9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9" name="テキスト ボックス 9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0" name="テキスト ボックス 9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1" name="テキスト ボックス 9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2" name="テキスト ボックス 9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83693</xdr:rowOff>
    </xdr:from>
    <xdr:to>
      <xdr:col>116</xdr:col>
      <xdr:colOff>114300</xdr:colOff>
      <xdr:row>107</xdr:row>
      <xdr:rowOff>13843</xdr:rowOff>
    </xdr:to>
    <xdr:sp macro="" textlink="">
      <xdr:nvSpPr>
        <xdr:cNvPr id="913" name="楕円 912"/>
        <xdr:cNvSpPr/>
      </xdr:nvSpPr>
      <xdr:spPr>
        <a:xfrm>
          <a:off x="221107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106570</xdr:rowOff>
    </xdr:from>
    <xdr:ext cx="469744" cy="259045"/>
    <xdr:sp macro="" textlink="">
      <xdr:nvSpPr>
        <xdr:cNvPr id="914" name="【庁舎】&#10;一人当たり面積該当値テキスト"/>
        <xdr:cNvSpPr txBox="1"/>
      </xdr:nvSpPr>
      <xdr:spPr>
        <a:xfrm>
          <a:off x="22199600" y="181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92838</xdr:rowOff>
    </xdr:from>
    <xdr:to>
      <xdr:col>112</xdr:col>
      <xdr:colOff>38100</xdr:colOff>
      <xdr:row>107</xdr:row>
      <xdr:rowOff>22988</xdr:rowOff>
    </xdr:to>
    <xdr:sp macro="" textlink="">
      <xdr:nvSpPr>
        <xdr:cNvPr id="915" name="楕円 914"/>
        <xdr:cNvSpPr/>
      </xdr:nvSpPr>
      <xdr:spPr>
        <a:xfrm>
          <a:off x="21272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134493</xdr:rowOff>
    </xdr:from>
    <xdr:to>
      <xdr:col>116</xdr:col>
      <xdr:colOff>63500</xdr:colOff>
      <xdr:row>106</xdr:row>
      <xdr:rowOff>143638</xdr:rowOff>
    </xdr:to>
    <xdr:cxnSp macro="">
      <xdr:nvCxnSpPr>
        <xdr:cNvPr id="916" name="直線コネクタ 915"/>
        <xdr:cNvCxnSpPr/>
      </xdr:nvCxnSpPr>
      <xdr:spPr>
        <a:xfrm flipV="1">
          <a:off x="21323300" y="1830819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102363</xdr:rowOff>
    </xdr:from>
    <xdr:to>
      <xdr:col>107</xdr:col>
      <xdr:colOff>101600</xdr:colOff>
      <xdr:row>107</xdr:row>
      <xdr:rowOff>32513</xdr:rowOff>
    </xdr:to>
    <xdr:sp macro="" textlink="">
      <xdr:nvSpPr>
        <xdr:cNvPr id="917" name="楕円 916"/>
        <xdr:cNvSpPr/>
      </xdr:nvSpPr>
      <xdr:spPr>
        <a:xfrm>
          <a:off x="203835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143638</xdr:rowOff>
    </xdr:from>
    <xdr:to>
      <xdr:col>111</xdr:col>
      <xdr:colOff>177800</xdr:colOff>
      <xdr:row>106</xdr:row>
      <xdr:rowOff>153163</xdr:rowOff>
    </xdr:to>
    <xdr:cxnSp macro="">
      <xdr:nvCxnSpPr>
        <xdr:cNvPr id="918" name="直線コネクタ 917"/>
        <xdr:cNvCxnSpPr/>
      </xdr:nvCxnSpPr>
      <xdr:spPr>
        <a:xfrm flipV="1">
          <a:off x="20434300" y="183173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131699</xdr:rowOff>
    </xdr:from>
    <xdr:to>
      <xdr:col>102</xdr:col>
      <xdr:colOff>165100</xdr:colOff>
      <xdr:row>107</xdr:row>
      <xdr:rowOff>61849</xdr:rowOff>
    </xdr:to>
    <xdr:sp macro="" textlink="">
      <xdr:nvSpPr>
        <xdr:cNvPr id="919" name="楕円 918"/>
        <xdr:cNvSpPr/>
      </xdr:nvSpPr>
      <xdr:spPr>
        <a:xfrm>
          <a:off x="19494500" y="18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153163</xdr:rowOff>
    </xdr:from>
    <xdr:to>
      <xdr:col>107</xdr:col>
      <xdr:colOff>50800</xdr:colOff>
      <xdr:row>107</xdr:row>
      <xdr:rowOff>11049</xdr:rowOff>
    </xdr:to>
    <xdr:cxnSp macro="">
      <xdr:nvCxnSpPr>
        <xdr:cNvPr id="920" name="直線コネクタ 919"/>
        <xdr:cNvCxnSpPr/>
      </xdr:nvCxnSpPr>
      <xdr:spPr>
        <a:xfrm flipV="1">
          <a:off x="19545300" y="18326863"/>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1" name="楕円 920"/>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107</xdr:row>
      <xdr:rowOff>11049</xdr:rowOff>
    </xdr:to>
    <xdr:cxnSp macro="">
      <xdr:nvCxnSpPr>
        <xdr:cNvPr id="922" name="直線コネクタ 921"/>
        <xdr:cNvCxnSpPr/>
      </xdr:nvCxnSpPr>
      <xdr:spPr>
        <a:xfrm>
          <a:off x="18656300" y="183001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923"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924"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925"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926"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39515</xdr:rowOff>
    </xdr:from>
    <xdr:ext cx="469744" cy="259045"/>
    <xdr:sp macro="" textlink="">
      <xdr:nvSpPr>
        <xdr:cNvPr id="927" name="n_1mainValue【庁舎】&#10;一人当たり面積"/>
        <xdr:cNvSpPr txBox="1"/>
      </xdr:nvSpPr>
      <xdr:spPr>
        <a:xfrm>
          <a:off x="210757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928" name="n_2mainValue【庁舎】&#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52976</xdr:rowOff>
    </xdr:from>
    <xdr:ext cx="469744" cy="259045"/>
    <xdr:sp macro="" textlink="">
      <xdr:nvSpPr>
        <xdr:cNvPr id="929" name="n_3mainValue【庁舎】&#10;一人当たり面積"/>
        <xdr:cNvSpPr txBox="1"/>
      </xdr:nvSpPr>
      <xdr:spPr>
        <a:xfrm>
          <a:off x="19310427" y="183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30" name="n_4mainValue【庁舎】&#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a:solidFill>
                <a:schemeClr val="dk1"/>
              </a:solidFill>
              <a:effectLst/>
              <a:latin typeface="+mn-lt"/>
              <a:ea typeface="+mn-ea"/>
              <a:cs typeface="+mn-cs"/>
            </a:rPr>
            <a:t>町体育館は近年建て替えを行ったことから有形固定資産償却率は良い数値となっている。消防施設においても防災無線の整備等あり、良い数値となっている。</a:t>
          </a:r>
          <a:r>
            <a:rPr kumimoji="1" lang="en-US" altLang="ja-JP" sz="1100" b="0" i="0">
              <a:solidFill>
                <a:schemeClr val="dk1"/>
              </a:solidFill>
              <a:effectLst/>
              <a:latin typeface="+mn-lt"/>
              <a:ea typeface="+mn-ea"/>
              <a:cs typeface="+mn-cs"/>
            </a:rPr>
            <a:t/>
          </a:r>
          <a:br>
            <a:rPr kumimoji="1" lang="en-US" altLang="ja-JP" sz="1100" b="0" i="0">
              <a:solidFill>
                <a:schemeClr val="dk1"/>
              </a:solidFill>
              <a:effectLst/>
              <a:latin typeface="+mn-lt"/>
              <a:ea typeface="+mn-ea"/>
              <a:cs typeface="+mn-cs"/>
            </a:rPr>
          </a:br>
          <a:r>
            <a:rPr kumimoji="1" lang="ja-JP" altLang="en-US" sz="1100" b="0" i="0">
              <a:solidFill>
                <a:schemeClr val="dk1"/>
              </a:solidFill>
              <a:effectLst/>
              <a:latin typeface="+mn-lt"/>
              <a:ea typeface="+mn-ea"/>
              <a:cs typeface="+mn-cs"/>
            </a:rPr>
            <a:t>しかしながら</a:t>
          </a:r>
          <a:r>
            <a:rPr kumimoji="1" lang="ja-JP" altLang="ja-JP" sz="1100" b="0" i="0">
              <a:solidFill>
                <a:schemeClr val="dk1"/>
              </a:solidFill>
              <a:effectLst/>
              <a:latin typeface="+mn-lt"/>
              <a:ea typeface="+mn-ea"/>
              <a:cs typeface="+mn-cs"/>
            </a:rPr>
            <a:t>個別の施設ごとに検証すると老朽化が進んでいる施設も</a:t>
          </a:r>
          <a:r>
            <a:rPr kumimoji="1" lang="ja-JP" altLang="en-US" sz="1100" b="0" i="0">
              <a:solidFill>
                <a:schemeClr val="dk1"/>
              </a:solidFill>
              <a:effectLst/>
              <a:latin typeface="+mn-lt"/>
              <a:ea typeface="+mn-ea"/>
              <a:cs typeface="+mn-cs"/>
            </a:rPr>
            <a:t>多数</a:t>
          </a:r>
          <a:r>
            <a:rPr kumimoji="1" lang="ja-JP" altLang="ja-JP" sz="1100" b="0" i="0">
              <a:solidFill>
                <a:schemeClr val="dk1"/>
              </a:solidFill>
              <a:effectLst/>
              <a:latin typeface="+mn-lt"/>
              <a:ea typeface="+mn-ea"/>
              <a:cs typeface="+mn-cs"/>
            </a:rPr>
            <a:t>あるため、地域振興センターや集会所等、地域に根付いた施設や災害時の避難所等の拠点となる施設</a:t>
          </a:r>
          <a:r>
            <a:rPr kumimoji="1" lang="ja-JP" altLang="en-US" sz="1100" b="0" i="0">
              <a:solidFill>
                <a:schemeClr val="dk1"/>
              </a:solidFill>
              <a:effectLst/>
              <a:latin typeface="+mn-lt"/>
              <a:ea typeface="+mn-ea"/>
              <a:cs typeface="+mn-cs"/>
            </a:rPr>
            <a:t>を公共施設総合管理計画に沿いながら修繕を実施していく。</a:t>
          </a:r>
          <a:endParaRPr kumimoji="1" lang="en-US" altLang="ja-JP" sz="1100" b="0" i="0">
            <a:solidFill>
              <a:schemeClr val="dk1"/>
            </a:solidFill>
            <a:effectLst/>
            <a:latin typeface="+mn-lt"/>
            <a:ea typeface="+mn-ea"/>
            <a:cs typeface="+mn-cs"/>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本町の財政力指数は低数値で推移しており、</a:t>
          </a:r>
          <a:r>
            <a:rPr kumimoji="0" lang="ja-JP" altLang="en-US" sz="1100" b="0" i="0" u="none" strike="noStrike" kern="0" cap="none" spc="0" normalizeH="0" baseline="0" noProof="0">
              <a:ln>
                <a:noFill/>
              </a:ln>
              <a:solidFill>
                <a:prstClr val="black"/>
              </a:solidFill>
              <a:effectLst/>
              <a:uLnTx/>
              <a:uFillTx/>
              <a:latin typeface="+mn-lt"/>
              <a:ea typeface="+mn-ea"/>
              <a:cs typeface="+mn-cs"/>
            </a:rPr>
            <a:t>前年から０．１ポイント増の０</a:t>
          </a:r>
          <a:r>
            <a:rPr kumimoji="0" lang="ja-JP" altLang="ja-JP" sz="1100" b="0" i="0" u="none" strike="noStrike" kern="0" cap="none" spc="0" normalizeH="0" baseline="0" noProof="0">
              <a:ln>
                <a:noFill/>
              </a:ln>
              <a:solidFill>
                <a:prstClr val="black"/>
              </a:solidFill>
              <a:effectLst/>
              <a:uLnTx/>
              <a:uFillTx/>
              <a:latin typeface="+mn-lt"/>
              <a:ea typeface="+mn-ea"/>
              <a:cs typeface="+mn-cs"/>
            </a:rPr>
            <a:t>．１</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類似団体平均と比較しても低く、類似団体の平均からは△０．０</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、鳥取県平均から</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△０．１</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需要に対して地方税収入が乏しく法人町民税、固定資産税等が低いのが特徴</a:t>
          </a:r>
          <a:r>
            <a:rPr kumimoji="0" lang="ja-JP" altLang="en-US" sz="1100" b="0" i="0" u="none" strike="noStrike" kern="0" cap="none" spc="0" normalizeH="0" baseline="0" noProof="0">
              <a:ln>
                <a:noFill/>
              </a:ln>
              <a:solidFill>
                <a:prstClr val="black"/>
              </a:solidFill>
              <a:effectLst/>
              <a:uLnTx/>
              <a:uFillTx/>
              <a:latin typeface="+mn-lt"/>
              <a:ea typeface="+mn-ea"/>
              <a:cs typeface="+mn-cs"/>
            </a:rPr>
            <a:t>で</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自主財源の確保に苦慮しているところであり、依存財源に頼った財政運営を余儀なくされている状態が続いている。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基幹となる産業への支援や新たな起業支援、雇用と定住に重点を置いた取り組みを通じて財政基盤の強化に努める必要がある。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類似団体平均との比較は</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５</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ポイント高く、前年度</a:t>
          </a:r>
          <a:r>
            <a:rPr kumimoji="0" lang="ja-JP" altLang="en-US" sz="1100" b="0" i="0" u="none" strike="noStrike" kern="0" cap="none" spc="0" normalizeH="0" baseline="0" noProof="0">
              <a:ln>
                <a:noFill/>
              </a:ln>
              <a:solidFill>
                <a:prstClr val="black"/>
              </a:solidFill>
              <a:effectLst/>
              <a:uLnTx/>
              <a:uFillTx/>
              <a:latin typeface="+mn-lt"/>
              <a:ea typeface="+mn-ea"/>
              <a:cs typeface="+mn-cs"/>
            </a:rPr>
            <a:t>同</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となっており依然として財政構造は硬直した状況である。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公債費償還</a:t>
          </a:r>
          <a:r>
            <a:rPr kumimoji="0" lang="ja-JP" altLang="en-US" sz="1100" b="0" i="0" u="none" strike="noStrike" kern="0" cap="none" spc="0" normalizeH="0" baseline="0" noProof="0">
              <a:ln>
                <a:noFill/>
              </a:ln>
              <a:solidFill>
                <a:prstClr val="black"/>
              </a:solidFill>
              <a:effectLst/>
              <a:uLnTx/>
              <a:uFillTx/>
              <a:latin typeface="+mn-lt"/>
              <a:ea typeface="+mn-ea"/>
              <a:cs typeface="+mn-cs"/>
            </a:rPr>
            <a:t>は近年減少続きであったが、平成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年度から続く大型ハード事業等の元金償還が始まり再度増額に転じており、身の丈にあった財政運営が求められる。近年は降雪量が少ないことから除雪経費が低水準ではあるものの、公共施設の老朽化に伴う</a:t>
          </a:r>
          <a:r>
            <a:rPr kumimoji="0" lang="ja-JP" altLang="ja-JP" sz="1100" b="0" i="0" u="none" strike="noStrike" kern="0" cap="none" spc="0" normalizeH="0" baseline="0" noProof="0">
              <a:ln>
                <a:noFill/>
              </a:ln>
              <a:solidFill>
                <a:prstClr val="black"/>
              </a:solidFill>
              <a:effectLst/>
              <a:uLnTx/>
              <a:uFillTx/>
              <a:latin typeface="+mn-lt"/>
              <a:ea typeface="+mn-ea"/>
              <a:cs typeface="+mn-cs"/>
            </a:rPr>
            <a:t>維持補修費が</a:t>
          </a:r>
          <a:r>
            <a:rPr kumimoji="0" lang="ja-JP" altLang="en-US" sz="1100" b="0" i="0" u="none" strike="noStrike" kern="0" cap="none" spc="0" normalizeH="0" baseline="0" noProof="0">
              <a:ln>
                <a:noFill/>
              </a:ln>
              <a:solidFill>
                <a:prstClr val="black"/>
              </a:solidFill>
              <a:effectLst/>
              <a:uLnTx/>
              <a:uFillTx/>
              <a:latin typeface="+mn-lt"/>
              <a:ea typeface="+mn-ea"/>
              <a:cs typeface="+mn-cs"/>
            </a:rPr>
            <a:t>増額する</a:t>
          </a:r>
          <a:r>
            <a:rPr kumimoji="0" lang="ja-JP" altLang="ja-JP" sz="1100" b="0" i="0" u="none" strike="noStrike" kern="0" cap="none" spc="0" normalizeH="0" baseline="0" noProof="0">
              <a:ln>
                <a:noFill/>
              </a:ln>
              <a:solidFill>
                <a:prstClr val="black"/>
              </a:solidFill>
              <a:effectLst/>
              <a:uLnTx/>
              <a:uFillTx/>
              <a:latin typeface="+mn-lt"/>
              <a:ea typeface="+mn-ea"/>
              <a:cs typeface="+mn-cs"/>
            </a:rPr>
            <a:t>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経常収支比率が増加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していくと見込まれる</a:t>
          </a:r>
          <a:r>
            <a:rPr kumimoji="0" lang="ja-JP" altLang="ja-JP" sz="1100" b="0" i="0" u="none" strike="noStrike" kern="0" cap="none" spc="0" normalizeH="0" baseline="0" noProof="0">
              <a:ln>
                <a:noFill/>
              </a:ln>
              <a:solidFill>
                <a:prstClr val="black"/>
              </a:solidFill>
              <a:effectLst/>
              <a:uLnTx/>
              <a:uFillTx/>
              <a:latin typeface="+mn-lt"/>
              <a:ea typeface="+mn-ea"/>
              <a:cs typeface="+mn-cs"/>
            </a:rPr>
            <a:t>。財政構造の弾力性の維持のため計画的な財政運営に努めていく必要がある。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93133</xdr:rowOff>
    </xdr:to>
    <xdr:cxnSp macro="">
      <xdr:nvCxnSpPr>
        <xdr:cNvPr id="131" name="直線コネクタ 130"/>
        <xdr:cNvCxnSpPr/>
      </xdr:nvCxnSpPr>
      <xdr:spPr>
        <a:xfrm>
          <a:off x="4114800" y="1123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40852</xdr:rowOff>
    </xdr:from>
    <xdr:to>
      <xdr:col>19</xdr:col>
      <xdr:colOff>133350</xdr:colOff>
      <xdr:row>65</xdr:row>
      <xdr:rowOff>93133</xdr:rowOff>
    </xdr:to>
    <xdr:cxnSp macro="">
      <xdr:nvCxnSpPr>
        <xdr:cNvPr id="134" name="直線コネクタ 133"/>
        <xdr:cNvCxnSpPr/>
      </xdr:nvCxnSpPr>
      <xdr:spPr>
        <a:xfrm>
          <a:off x="3225800" y="111851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24765</xdr:rowOff>
    </xdr:from>
    <xdr:to>
      <xdr:col>15</xdr:col>
      <xdr:colOff>82550</xdr:colOff>
      <xdr:row>65</xdr:row>
      <xdr:rowOff>40852</xdr:rowOff>
    </xdr:to>
    <xdr:cxnSp macro="">
      <xdr:nvCxnSpPr>
        <xdr:cNvPr id="137" name="直線コネクタ 136"/>
        <xdr:cNvCxnSpPr/>
      </xdr:nvCxnSpPr>
      <xdr:spPr>
        <a:xfrm>
          <a:off x="2336800" y="1116901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24765</xdr:rowOff>
    </xdr:to>
    <xdr:cxnSp macro="">
      <xdr:nvCxnSpPr>
        <xdr:cNvPr id="140" name="直線コネクタ 139"/>
        <xdr:cNvCxnSpPr/>
      </xdr:nvCxnSpPr>
      <xdr:spPr>
        <a:xfrm>
          <a:off x="1447800" y="1115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0" name="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2" name="楕円 151"/>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3" name="テキスト ボックス 152"/>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4" name="楕円 153"/>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5" name="テキスト ボックス 154"/>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57" name="テキスト ボックス 156"/>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8" name="楕円 157"/>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9" name="テキスト ボックス 158"/>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人件費は類似団体平均を下回ってはいるものの、物件費の増大に伴い、今年度は</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４１５</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の増となった。本町は物件費が全体に占める割合が高く、推移には注視する必要があると理解している。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159072</xdr:rowOff>
    </xdr:from>
    <xdr:to>
      <xdr:col>23</xdr:col>
      <xdr:colOff>133350</xdr:colOff>
      <xdr:row>83</xdr:row>
      <xdr:rowOff>9023</xdr:rowOff>
    </xdr:to>
    <xdr:cxnSp macro="">
      <xdr:nvCxnSpPr>
        <xdr:cNvPr id="195" name="直線コネクタ 194"/>
        <xdr:cNvCxnSpPr/>
      </xdr:nvCxnSpPr>
      <xdr:spPr>
        <a:xfrm>
          <a:off x="4114800" y="14217972"/>
          <a:ext cx="8382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145779</xdr:rowOff>
    </xdr:from>
    <xdr:to>
      <xdr:col>19</xdr:col>
      <xdr:colOff>133350</xdr:colOff>
      <xdr:row>82</xdr:row>
      <xdr:rowOff>159072</xdr:rowOff>
    </xdr:to>
    <xdr:cxnSp macro="">
      <xdr:nvCxnSpPr>
        <xdr:cNvPr id="198" name="直線コネクタ 197"/>
        <xdr:cNvCxnSpPr/>
      </xdr:nvCxnSpPr>
      <xdr:spPr>
        <a:xfrm>
          <a:off x="3225800" y="14204679"/>
          <a:ext cx="889000" cy="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145779</xdr:rowOff>
    </xdr:from>
    <xdr:to>
      <xdr:col>15</xdr:col>
      <xdr:colOff>82550</xdr:colOff>
      <xdr:row>82</xdr:row>
      <xdr:rowOff>170024</xdr:rowOff>
    </xdr:to>
    <xdr:cxnSp macro="">
      <xdr:nvCxnSpPr>
        <xdr:cNvPr id="201" name="直線コネクタ 200"/>
        <xdr:cNvCxnSpPr/>
      </xdr:nvCxnSpPr>
      <xdr:spPr>
        <a:xfrm flipV="1">
          <a:off x="2336800" y="14204679"/>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127552</xdr:rowOff>
    </xdr:from>
    <xdr:to>
      <xdr:col>11</xdr:col>
      <xdr:colOff>31750</xdr:colOff>
      <xdr:row>82</xdr:row>
      <xdr:rowOff>170024</xdr:rowOff>
    </xdr:to>
    <xdr:cxnSp macro="">
      <xdr:nvCxnSpPr>
        <xdr:cNvPr id="204" name="直線コネクタ 203"/>
        <xdr:cNvCxnSpPr/>
      </xdr:nvCxnSpPr>
      <xdr:spPr>
        <a:xfrm>
          <a:off x="1447800" y="14186452"/>
          <a:ext cx="889000" cy="4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129673</xdr:rowOff>
    </xdr:from>
    <xdr:to>
      <xdr:col>23</xdr:col>
      <xdr:colOff>184150</xdr:colOff>
      <xdr:row>83</xdr:row>
      <xdr:rowOff>59823</xdr:rowOff>
    </xdr:to>
    <xdr:sp macro="" textlink="">
      <xdr:nvSpPr>
        <xdr:cNvPr id="214" name="楕円 213"/>
        <xdr:cNvSpPr/>
      </xdr:nvSpPr>
      <xdr:spPr>
        <a:xfrm>
          <a:off x="4902200" y="141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101750</xdr:rowOff>
    </xdr:from>
    <xdr:ext cx="762000" cy="259045"/>
    <xdr:sp macro="" textlink="">
      <xdr:nvSpPr>
        <xdr:cNvPr id="215" name="人件費・物件費等の状況該当値テキスト"/>
        <xdr:cNvSpPr txBox="1"/>
      </xdr:nvSpPr>
      <xdr:spPr>
        <a:xfrm>
          <a:off x="5041900" y="1416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108272</xdr:rowOff>
    </xdr:from>
    <xdr:to>
      <xdr:col>19</xdr:col>
      <xdr:colOff>184150</xdr:colOff>
      <xdr:row>83</xdr:row>
      <xdr:rowOff>38422</xdr:rowOff>
    </xdr:to>
    <xdr:sp macro="" textlink="">
      <xdr:nvSpPr>
        <xdr:cNvPr id="216" name="楕円 215"/>
        <xdr:cNvSpPr/>
      </xdr:nvSpPr>
      <xdr:spPr>
        <a:xfrm>
          <a:off x="4064000" y="141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48599</xdr:rowOff>
    </xdr:from>
    <xdr:ext cx="736600" cy="259045"/>
    <xdr:sp macro="" textlink="">
      <xdr:nvSpPr>
        <xdr:cNvPr id="217" name="テキスト ボックス 216"/>
        <xdr:cNvSpPr txBox="1"/>
      </xdr:nvSpPr>
      <xdr:spPr>
        <a:xfrm>
          <a:off x="3733800" y="139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94979</xdr:rowOff>
    </xdr:from>
    <xdr:to>
      <xdr:col>15</xdr:col>
      <xdr:colOff>133350</xdr:colOff>
      <xdr:row>83</xdr:row>
      <xdr:rowOff>25129</xdr:rowOff>
    </xdr:to>
    <xdr:sp macro="" textlink="">
      <xdr:nvSpPr>
        <xdr:cNvPr id="218" name="楕円 217"/>
        <xdr:cNvSpPr/>
      </xdr:nvSpPr>
      <xdr:spPr>
        <a:xfrm>
          <a:off x="3175000" y="141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35306</xdr:rowOff>
    </xdr:from>
    <xdr:ext cx="762000" cy="259045"/>
    <xdr:sp macro="" textlink="">
      <xdr:nvSpPr>
        <xdr:cNvPr id="219" name="テキスト ボックス 218"/>
        <xdr:cNvSpPr txBox="1"/>
      </xdr:nvSpPr>
      <xdr:spPr>
        <a:xfrm>
          <a:off x="2844800" y="1392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119224</xdr:rowOff>
    </xdr:from>
    <xdr:to>
      <xdr:col>11</xdr:col>
      <xdr:colOff>82550</xdr:colOff>
      <xdr:row>83</xdr:row>
      <xdr:rowOff>49374</xdr:rowOff>
    </xdr:to>
    <xdr:sp macro="" textlink="">
      <xdr:nvSpPr>
        <xdr:cNvPr id="220" name="楕円 219"/>
        <xdr:cNvSpPr/>
      </xdr:nvSpPr>
      <xdr:spPr>
        <a:xfrm>
          <a:off x="2286000" y="141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34151</xdr:rowOff>
    </xdr:from>
    <xdr:ext cx="762000" cy="259045"/>
    <xdr:sp macro="" textlink="">
      <xdr:nvSpPr>
        <xdr:cNvPr id="221" name="テキスト ボックス 220"/>
        <xdr:cNvSpPr txBox="1"/>
      </xdr:nvSpPr>
      <xdr:spPr>
        <a:xfrm>
          <a:off x="1955800" y="1426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76752</xdr:rowOff>
    </xdr:from>
    <xdr:to>
      <xdr:col>7</xdr:col>
      <xdr:colOff>31750</xdr:colOff>
      <xdr:row>83</xdr:row>
      <xdr:rowOff>6902</xdr:rowOff>
    </xdr:to>
    <xdr:sp macro="" textlink="">
      <xdr:nvSpPr>
        <xdr:cNvPr id="222" name="楕円 221"/>
        <xdr:cNvSpPr/>
      </xdr:nvSpPr>
      <xdr:spPr>
        <a:xfrm>
          <a:off x="1397000" y="141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17079</xdr:rowOff>
    </xdr:from>
    <xdr:ext cx="762000" cy="259045"/>
    <xdr:sp macro="" textlink="">
      <xdr:nvSpPr>
        <xdr:cNvPr id="223" name="テキスト ボックス 222"/>
        <xdr:cNvSpPr txBox="1"/>
      </xdr:nvSpPr>
      <xdr:spPr>
        <a:xfrm>
          <a:off x="1066800" y="139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昨年度と比較して０．６ポイントの減。</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ポイント低く、引き続き平均以下となった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今後も定員管理と併せて適正な給与水準に努める。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91016</xdr:rowOff>
    </xdr:to>
    <xdr:cxnSp macro="">
      <xdr:nvCxnSpPr>
        <xdr:cNvPr id="257" name="直線コネクタ 256"/>
        <xdr:cNvCxnSpPr/>
      </xdr:nvCxnSpPr>
      <xdr:spPr>
        <a:xfrm flipV="1">
          <a:off x="16179800" y="149589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91016</xdr:rowOff>
    </xdr:to>
    <xdr:cxnSp macro="">
      <xdr:nvCxnSpPr>
        <xdr:cNvPr id="260" name="直線コネクタ 259"/>
        <xdr:cNvCxnSpPr/>
      </xdr:nvCxnSpPr>
      <xdr:spPr>
        <a:xfrm>
          <a:off x="15290800" y="149749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87</xdr:row>
      <xdr:rowOff>82973</xdr:rowOff>
    </xdr:to>
    <xdr:cxnSp macro="">
      <xdr:nvCxnSpPr>
        <xdr:cNvPr id="263" name="直線コネクタ 262"/>
        <xdr:cNvCxnSpPr/>
      </xdr:nvCxnSpPr>
      <xdr:spPr>
        <a:xfrm flipV="1">
          <a:off x="14401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82973</xdr:rowOff>
    </xdr:to>
    <xdr:cxnSp macro="">
      <xdr:nvCxnSpPr>
        <xdr:cNvPr id="266" name="直線コネクタ 265"/>
        <xdr:cNvCxnSpPr/>
      </xdr:nvCxnSpPr>
      <xdr:spPr>
        <a:xfrm>
          <a:off x="13512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79" name="テキスト ボックス 278"/>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xdr:rowOff>
    </xdr:from>
    <xdr:to>
      <xdr:col>73</xdr:col>
      <xdr:colOff>44450</xdr:colOff>
      <xdr:row>87</xdr:row>
      <xdr:rowOff>109643</xdr:rowOff>
    </xdr:to>
    <xdr:sp macro="" textlink="">
      <xdr:nvSpPr>
        <xdr:cNvPr id="280" name="楕円 279"/>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119820</xdr:rowOff>
    </xdr:from>
    <xdr:ext cx="762000" cy="259045"/>
    <xdr:sp macro="" textlink="">
      <xdr:nvSpPr>
        <xdr:cNvPr id="281" name="テキスト ボックス 280"/>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2" name="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143950</xdr:rowOff>
    </xdr:from>
    <xdr:ext cx="762000" cy="259045"/>
    <xdr:sp macro="" textlink="">
      <xdr:nvSpPr>
        <xdr:cNvPr id="283" name="テキスト ボックス 282"/>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5" name="テキスト ボックス 28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前年から</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０３人増加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ものの、類似団体平均よりも下回っている状況が続いている。歯止めのかからない人口減少に立ち向かうため、移住・定住促進を施策の大きな柱に、選んでもらえる自治体となるべくきめ細やかな</a:t>
          </a:r>
          <a:r>
            <a:rPr kumimoji="0" lang="ja-JP" altLang="ja-JP" sz="1100" b="0" i="0" u="none" strike="noStrike" kern="0" cap="none" spc="0" normalizeH="0" baseline="0" noProof="0">
              <a:ln>
                <a:noFill/>
              </a:ln>
              <a:solidFill>
                <a:prstClr val="black"/>
              </a:solidFill>
              <a:effectLst/>
              <a:uLnTx/>
              <a:uFillTx/>
              <a:latin typeface="+mn-lt"/>
              <a:ea typeface="+mn-ea"/>
              <a:cs typeface="+mn-cs"/>
            </a:rPr>
            <a:t>サービスの向上</a:t>
          </a:r>
          <a:r>
            <a:rPr kumimoji="0" lang="ja-JP" altLang="en-US" sz="1100" b="0" i="0" u="none" strike="noStrike" kern="0" cap="none" spc="0" normalizeH="0" baseline="0" noProof="0">
              <a:ln>
                <a:noFill/>
              </a:ln>
              <a:solidFill>
                <a:prstClr val="black"/>
              </a:solidFill>
              <a:effectLst/>
              <a:uLnTx/>
              <a:uFillTx/>
              <a:latin typeface="+mn-lt"/>
              <a:ea typeface="+mn-ea"/>
              <a:cs typeface="+mn-cs"/>
            </a:rPr>
            <a:t>を目指して</a:t>
          </a:r>
          <a:r>
            <a:rPr kumimoji="0" lang="ja-JP" altLang="ja-JP" sz="1100" b="0" i="0" u="none" strike="noStrike" kern="0" cap="none" spc="0" normalizeH="0" baseline="0" noProof="0">
              <a:ln>
                <a:noFill/>
              </a:ln>
              <a:solidFill>
                <a:prstClr val="black"/>
              </a:solidFill>
              <a:effectLst/>
              <a:uLnTx/>
              <a:uFillTx/>
              <a:latin typeface="+mn-lt"/>
              <a:ea typeface="+mn-ea"/>
              <a:cs typeface="+mn-cs"/>
            </a:rPr>
            <a:t>事業</a:t>
          </a:r>
          <a:r>
            <a:rPr kumimoji="0" lang="ja-JP" altLang="en-US" sz="1100" b="0" i="0" u="none" strike="noStrike" kern="0" cap="none" spc="0" normalizeH="0" baseline="0" noProof="0">
              <a:ln>
                <a:noFill/>
              </a:ln>
              <a:solidFill>
                <a:prstClr val="black"/>
              </a:solidFill>
              <a:effectLst/>
              <a:uLnTx/>
              <a:uFillTx/>
              <a:latin typeface="+mn-lt"/>
              <a:ea typeface="+mn-ea"/>
              <a:cs typeface="+mn-cs"/>
            </a:rPr>
            <a:t>に取り組んでいる。</a:t>
          </a:r>
          <a:r>
            <a:rPr kumimoji="0" lang="ja-JP" altLang="ja-JP" sz="1100" b="0" i="0" u="none" strike="noStrike" kern="0" cap="none" spc="0" normalizeH="0" baseline="0" noProof="0">
              <a:ln>
                <a:noFill/>
              </a:ln>
              <a:solidFill>
                <a:prstClr val="black"/>
              </a:solidFill>
              <a:effectLst/>
              <a:uLnTx/>
              <a:uFillTx/>
              <a:latin typeface="+mn-lt"/>
              <a:ea typeface="+mn-ea"/>
              <a:cs typeface="+mn-cs"/>
            </a:rPr>
            <a:t>職員数の増加は見込めないが、</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a:t>
          </a:r>
          <a:r>
            <a:rPr kumimoji="0" lang="ja-JP" altLang="ja-JP" sz="1100" b="0" i="0" u="none" strike="noStrike" kern="0" cap="none" spc="0" normalizeH="0" baseline="0" noProof="0">
              <a:ln>
                <a:noFill/>
              </a:ln>
              <a:solidFill>
                <a:prstClr val="black"/>
              </a:solidFill>
              <a:effectLst/>
              <a:uLnTx/>
              <a:uFillTx/>
              <a:latin typeface="+mn-lt"/>
              <a:ea typeface="+mn-ea"/>
              <a:cs typeface="+mn-cs"/>
            </a:rPr>
            <a:t>退職</a:t>
          </a:r>
          <a:r>
            <a:rPr kumimoji="0" lang="ja-JP" altLang="en-US" sz="1100" b="0" i="0" u="none" strike="noStrike" kern="0" cap="none" spc="0" normalizeH="0" baseline="0" noProof="0">
              <a:ln>
                <a:noFill/>
              </a:ln>
              <a:solidFill>
                <a:prstClr val="black"/>
              </a:solidFill>
              <a:effectLst/>
              <a:uLnTx/>
              <a:uFillTx/>
              <a:latin typeface="+mn-lt"/>
              <a:ea typeface="+mn-ea"/>
              <a:cs typeface="+mn-cs"/>
            </a:rPr>
            <a:t>者</a:t>
          </a:r>
          <a:r>
            <a:rPr kumimoji="0" lang="ja-JP" altLang="ja-JP" sz="1100" b="0" i="0" u="none" strike="noStrike" kern="0" cap="none" spc="0" normalizeH="0" baseline="0" noProof="0">
              <a:ln>
                <a:noFill/>
              </a:ln>
              <a:solidFill>
                <a:prstClr val="black"/>
              </a:solidFill>
              <a:effectLst/>
              <a:uLnTx/>
              <a:uFillTx/>
              <a:latin typeface="+mn-lt"/>
              <a:ea typeface="+mn-ea"/>
              <a:cs typeface="+mn-cs"/>
            </a:rPr>
            <a:t>数と新規採用</a:t>
          </a:r>
          <a:r>
            <a:rPr kumimoji="0" lang="ja-JP" altLang="en-US" sz="1100" b="0" i="0" u="none" strike="noStrike" kern="0" cap="none" spc="0" normalizeH="0" baseline="0" noProof="0">
              <a:ln>
                <a:noFill/>
              </a:ln>
              <a:solidFill>
                <a:prstClr val="black"/>
              </a:solidFill>
              <a:effectLst/>
              <a:uLnTx/>
              <a:uFillTx/>
              <a:latin typeface="+mn-lt"/>
              <a:ea typeface="+mn-ea"/>
              <a:cs typeface="+mn-cs"/>
            </a:rPr>
            <a:t>者</a:t>
          </a:r>
          <a:r>
            <a:rPr kumimoji="0" lang="ja-JP" altLang="ja-JP" sz="1100" b="0" i="0" u="none" strike="noStrike" kern="0" cap="none" spc="0" normalizeH="0" baseline="0" noProof="0">
              <a:ln>
                <a:noFill/>
              </a:ln>
              <a:solidFill>
                <a:prstClr val="black"/>
              </a:solidFill>
              <a:effectLst/>
              <a:uLnTx/>
              <a:uFillTx/>
              <a:latin typeface="+mn-lt"/>
              <a:ea typeface="+mn-ea"/>
              <a:cs typeface="+mn-cs"/>
            </a:rPr>
            <a:t>数のバランスに配慮した定員の適正管理に努めていく必要がある。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また、交付税ではトップランナー方式が採用されるなか、さらなる業務の民間委託も考えていかなければならないと認識している。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85162</xdr:rowOff>
    </xdr:from>
    <xdr:to>
      <xdr:col>81</xdr:col>
      <xdr:colOff>44450</xdr:colOff>
      <xdr:row>59</xdr:row>
      <xdr:rowOff>155139</xdr:rowOff>
    </xdr:to>
    <xdr:cxnSp macro="">
      <xdr:nvCxnSpPr>
        <xdr:cNvPr id="322" name="直線コネクタ 321"/>
        <xdr:cNvCxnSpPr/>
      </xdr:nvCxnSpPr>
      <xdr:spPr>
        <a:xfrm>
          <a:off x="16179800" y="10200712"/>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85162</xdr:rowOff>
    </xdr:from>
    <xdr:to>
      <xdr:col>77</xdr:col>
      <xdr:colOff>44450</xdr:colOff>
      <xdr:row>59</xdr:row>
      <xdr:rowOff>97572</xdr:rowOff>
    </xdr:to>
    <xdr:cxnSp macro="">
      <xdr:nvCxnSpPr>
        <xdr:cNvPr id="325" name="直線コネクタ 324"/>
        <xdr:cNvCxnSpPr/>
      </xdr:nvCxnSpPr>
      <xdr:spPr>
        <a:xfrm flipV="1">
          <a:off x="15290800" y="1020071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53105</xdr:rowOff>
    </xdr:from>
    <xdr:to>
      <xdr:col>72</xdr:col>
      <xdr:colOff>203200</xdr:colOff>
      <xdr:row>59</xdr:row>
      <xdr:rowOff>97572</xdr:rowOff>
    </xdr:to>
    <xdr:cxnSp macro="">
      <xdr:nvCxnSpPr>
        <xdr:cNvPr id="328" name="直線コネクタ 327"/>
        <xdr:cNvCxnSpPr/>
      </xdr:nvCxnSpPr>
      <xdr:spPr>
        <a:xfrm>
          <a:off x="14401800" y="10168655"/>
          <a:ext cx="889000" cy="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52415</xdr:rowOff>
    </xdr:from>
    <xdr:to>
      <xdr:col>68</xdr:col>
      <xdr:colOff>152400</xdr:colOff>
      <xdr:row>59</xdr:row>
      <xdr:rowOff>53105</xdr:rowOff>
    </xdr:to>
    <xdr:cxnSp macro="">
      <xdr:nvCxnSpPr>
        <xdr:cNvPr id="331" name="直線コネクタ 330"/>
        <xdr:cNvCxnSpPr/>
      </xdr:nvCxnSpPr>
      <xdr:spPr>
        <a:xfrm>
          <a:off x="13512800" y="10167965"/>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104339</xdr:rowOff>
    </xdr:from>
    <xdr:to>
      <xdr:col>81</xdr:col>
      <xdr:colOff>95250</xdr:colOff>
      <xdr:row>60</xdr:row>
      <xdr:rowOff>34489</xdr:rowOff>
    </xdr:to>
    <xdr:sp macro="" textlink="">
      <xdr:nvSpPr>
        <xdr:cNvPr id="341" name="楕円 340"/>
        <xdr:cNvSpPr/>
      </xdr:nvSpPr>
      <xdr:spPr>
        <a:xfrm>
          <a:off x="16967200" y="102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120866</xdr:rowOff>
    </xdr:from>
    <xdr:ext cx="762000" cy="259045"/>
    <xdr:sp macro="" textlink="">
      <xdr:nvSpPr>
        <xdr:cNvPr id="342" name="定員管理の状況該当値テキスト"/>
        <xdr:cNvSpPr txBox="1"/>
      </xdr:nvSpPr>
      <xdr:spPr>
        <a:xfrm>
          <a:off x="17106900" y="1006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34362</xdr:rowOff>
    </xdr:from>
    <xdr:to>
      <xdr:col>77</xdr:col>
      <xdr:colOff>95250</xdr:colOff>
      <xdr:row>59</xdr:row>
      <xdr:rowOff>135962</xdr:rowOff>
    </xdr:to>
    <xdr:sp macro="" textlink="">
      <xdr:nvSpPr>
        <xdr:cNvPr id="343" name="楕円 342"/>
        <xdr:cNvSpPr/>
      </xdr:nvSpPr>
      <xdr:spPr>
        <a:xfrm>
          <a:off x="161290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146139</xdr:rowOff>
    </xdr:from>
    <xdr:ext cx="736600" cy="259045"/>
    <xdr:sp macro="" textlink="">
      <xdr:nvSpPr>
        <xdr:cNvPr id="344" name="テキスト ボックス 343"/>
        <xdr:cNvSpPr txBox="1"/>
      </xdr:nvSpPr>
      <xdr:spPr>
        <a:xfrm>
          <a:off x="15798800" y="991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46772</xdr:rowOff>
    </xdr:from>
    <xdr:to>
      <xdr:col>73</xdr:col>
      <xdr:colOff>44450</xdr:colOff>
      <xdr:row>59</xdr:row>
      <xdr:rowOff>148372</xdr:rowOff>
    </xdr:to>
    <xdr:sp macro="" textlink="">
      <xdr:nvSpPr>
        <xdr:cNvPr id="345" name="楕円 344"/>
        <xdr:cNvSpPr/>
      </xdr:nvSpPr>
      <xdr:spPr>
        <a:xfrm>
          <a:off x="15240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158549</xdr:rowOff>
    </xdr:from>
    <xdr:ext cx="762000" cy="259045"/>
    <xdr:sp macro="" textlink="">
      <xdr:nvSpPr>
        <xdr:cNvPr id="346" name="テキスト ボックス 345"/>
        <xdr:cNvSpPr txBox="1"/>
      </xdr:nvSpPr>
      <xdr:spPr>
        <a:xfrm>
          <a:off x="14909800" y="99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2305</xdr:rowOff>
    </xdr:from>
    <xdr:to>
      <xdr:col>68</xdr:col>
      <xdr:colOff>203200</xdr:colOff>
      <xdr:row>59</xdr:row>
      <xdr:rowOff>103905</xdr:rowOff>
    </xdr:to>
    <xdr:sp macro="" textlink="">
      <xdr:nvSpPr>
        <xdr:cNvPr id="347" name="楕円 346"/>
        <xdr:cNvSpPr/>
      </xdr:nvSpPr>
      <xdr:spPr>
        <a:xfrm>
          <a:off x="14351000" y="101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114082</xdr:rowOff>
    </xdr:from>
    <xdr:ext cx="762000" cy="259045"/>
    <xdr:sp macro="" textlink="">
      <xdr:nvSpPr>
        <xdr:cNvPr id="348" name="テキスト ボックス 347"/>
        <xdr:cNvSpPr txBox="1"/>
      </xdr:nvSpPr>
      <xdr:spPr>
        <a:xfrm>
          <a:off x="14020800" y="98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1615</xdr:rowOff>
    </xdr:from>
    <xdr:to>
      <xdr:col>64</xdr:col>
      <xdr:colOff>152400</xdr:colOff>
      <xdr:row>59</xdr:row>
      <xdr:rowOff>103215</xdr:rowOff>
    </xdr:to>
    <xdr:sp macro="" textlink="">
      <xdr:nvSpPr>
        <xdr:cNvPr id="349" name="楕円 348"/>
        <xdr:cNvSpPr/>
      </xdr:nvSpPr>
      <xdr:spPr>
        <a:xfrm>
          <a:off x="13462000" y="10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113392</xdr:rowOff>
    </xdr:from>
    <xdr:ext cx="762000" cy="259045"/>
    <xdr:sp macro="" textlink="">
      <xdr:nvSpPr>
        <xdr:cNvPr id="350" name="テキスト ボックス 349"/>
        <xdr:cNvSpPr txBox="1"/>
      </xdr:nvSpPr>
      <xdr:spPr>
        <a:xfrm>
          <a:off x="13131800" y="98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公債費償還額は近年減少し、実質公債費比率は近年で最も低い</a:t>
          </a:r>
          <a:r>
            <a:rPr kumimoji="0" lang="en-US" altLang="ja-JP" sz="1100" b="0" i="0" u="none" strike="noStrike" kern="0" cap="none" spc="0" normalizeH="0" baseline="0" noProof="0">
              <a:ln>
                <a:noFill/>
              </a:ln>
              <a:solidFill>
                <a:prstClr val="black"/>
              </a:solidFill>
              <a:effectLst/>
              <a:uLnTx/>
              <a:uFillTx/>
              <a:latin typeface="+mn-lt"/>
              <a:ea typeface="+mn-ea"/>
              <a:cs typeface="+mn-cs"/>
            </a:rPr>
            <a:t>7.2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となり、ほぼ類似団体平均値である。しかし、平成27年度から続く大型ハード事業等の元金償還が始まったことから再度元利償還額が増加するため、借入と償還のバランス感覚を持ったうえで、身の丈にあった事業の展開と適正な財政運営が求められると理解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71374</xdr:rowOff>
    </xdr:to>
    <xdr:cxnSp macro="">
      <xdr:nvCxnSpPr>
        <xdr:cNvPr id="381" name="直線コネクタ 380"/>
        <xdr:cNvCxnSpPr/>
      </xdr:nvCxnSpPr>
      <xdr:spPr>
        <a:xfrm flipV="1">
          <a:off x="16179800" y="70911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129286</xdr:rowOff>
    </xdr:to>
    <xdr:cxnSp macro="">
      <xdr:nvCxnSpPr>
        <xdr:cNvPr id="384" name="直線コネクタ 383"/>
        <xdr:cNvCxnSpPr/>
      </xdr:nvCxnSpPr>
      <xdr:spPr>
        <a:xfrm flipV="1">
          <a:off x="15290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148590</xdr:rowOff>
    </xdr:to>
    <xdr:cxnSp macro="">
      <xdr:nvCxnSpPr>
        <xdr:cNvPr id="387" name="直線コネクタ 386"/>
        <xdr:cNvCxnSpPr/>
      </xdr:nvCxnSpPr>
      <xdr:spPr>
        <a:xfrm flipV="1">
          <a:off x="14401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15748</xdr:rowOff>
    </xdr:to>
    <xdr:cxnSp macro="">
      <xdr:nvCxnSpPr>
        <xdr:cNvPr id="390" name="直線コネクタ 389"/>
        <xdr:cNvCxnSpPr/>
      </xdr:nvCxnSpPr>
      <xdr:spPr>
        <a:xfrm flipV="1">
          <a:off x="13512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1"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2" name="楕円 401"/>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3" name="テキスト ボックス 40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4" name="楕円 403"/>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5" name="テキスト ボックス 404"/>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8" name="楕円 407"/>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9" name="テキスト ボックス 40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a:t>
          </a:r>
          <a:r>
            <a:rPr kumimoji="1" lang="ja-JP" altLang="en-US" sz="1100" b="0" i="0" u="none" strike="noStrike" kern="0" cap="none" spc="0" normalizeH="0" baseline="0" noProof="0">
              <a:ln>
                <a:noFill/>
              </a:ln>
              <a:solidFill>
                <a:prstClr val="black"/>
              </a:solidFill>
              <a:effectLst/>
              <a:uLnTx/>
              <a:uFillTx/>
              <a:latin typeface="+mn-lt"/>
              <a:ea typeface="+mn-ea"/>
              <a:cs typeface="+mn-cs"/>
            </a:rPr>
            <a:t>と理解している。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平成１５年度から「日南町行財政改革（集中改革プラン）」に取り組み、職員数の見直しや指定管理制度を活用することにより、人件費の抑制に取り組んでいる。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類似団体平均より４．５ポイント低く、前年から１．５ポイント減少となっているものの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求められる業務量は増え続け、労働時間の削減においては難しい局面となっており、事務の効率化に本腰を入れていかねばならない。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85852</xdr:rowOff>
    </xdr:to>
    <xdr:cxnSp macro="">
      <xdr:nvCxnSpPr>
        <xdr:cNvPr id="64" name="直線コネクタ 63"/>
        <xdr:cNvCxnSpPr/>
      </xdr:nvCxnSpPr>
      <xdr:spPr>
        <a:xfrm flipV="1">
          <a:off x="3987800" y="61894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85852</xdr:rowOff>
    </xdr:to>
    <xdr:cxnSp macro="">
      <xdr:nvCxnSpPr>
        <xdr:cNvPr id="67" name="直線コネクタ 66"/>
        <xdr:cNvCxnSpPr/>
      </xdr:nvCxnSpPr>
      <xdr:spPr>
        <a:xfrm>
          <a:off x="3098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90424</xdr:rowOff>
    </xdr:to>
    <xdr:cxnSp macro="">
      <xdr:nvCxnSpPr>
        <xdr:cNvPr id="70" name="直線コネクタ 69"/>
        <xdr:cNvCxnSpPr/>
      </xdr:nvCxnSpPr>
      <xdr:spPr>
        <a:xfrm flipV="1">
          <a:off x="2209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90424</xdr:rowOff>
    </xdr:to>
    <xdr:cxnSp macro="">
      <xdr:nvCxnSpPr>
        <xdr:cNvPr id="73" name="直線コネクタ 72"/>
        <xdr:cNvCxnSpPr/>
      </xdr:nvCxnSpPr>
      <xdr:spPr>
        <a:xfrm>
          <a:off x="1320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昨年度と比較して</a:t>
          </a:r>
          <a:r>
            <a:rPr kumimoji="1" lang="ja-JP" altLang="en-US" sz="1100" b="0" i="0" u="none" strike="noStrike" kern="0" cap="none" spc="0" normalizeH="0" baseline="0" noProof="0">
              <a:ln>
                <a:noFill/>
              </a:ln>
              <a:solidFill>
                <a:prstClr val="black"/>
              </a:solidFill>
              <a:effectLst/>
              <a:uLnTx/>
              <a:uFillTx/>
              <a:latin typeface="+mn-lt"/>
              <a:ea typeface="+mn-ea"/>
              <a:cs typeface="+mn-cs"/>
            </a:rPr>
            <a:t>２．０ポイント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大幅</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日南町林業アカデミーの開校に伴う運営委託料の皆増、国土調査事業費の倍増が主な要因で後年度も同水準の支出が見込まれる。</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類似団体平均と比較しても</a:t>
          </a:r>
          <a:r>
            <a:rPr kumimoji="1" lang="ja-JP" altLang="en-US" sz="1100" b="0" i="0" u="none" strike="noStrike" kern="0" cap="none" spc="0" normalizeH="0" baseline="0" noProof="0">
              <a:ln>
                <a:noFill/>
              </a:ln>
              <a:solidFill>
                <a:prstClr val="black"/>
              </a:solidFill>
              <a:effectLst/>
              <a:uLnTx/>
              <a:uFillTx/>
              <a:latin typeface="+mn-lt"/>
              <a:ea typeface="+mn-ea"/>
              <a:cs typeface="+mn-cs"/>
            </a:rPr>
            <a:t>３．４ポイント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高く高水準が続いている。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また、庁内の電算管理委託料などに多額の経費が必要になっている。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行財政改革実施計画に基づき、業務の民間委託を推進し人件費から委託料へシフトしているところであり、物件費が高い水準であることにも現れている。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46990</xdr:rowOff>
    </xdr:to>
    <xdr:cxnSp macro="">
      <xdr:nvCxnSpPr>
        <xdr:cNvPr id="125" name="直線コネクタ 124"/>
        <xdr:cNvCxnSpPr/>
      </xdr:nvCxnSpPr>
      <xdr:spPr>
        <a:xfrm>
          <a:off x="15671800" y="3152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66040</xdr:rowOff>
    </xdr:to>
    <xdr:cxnSp macro="">
      <xdr:nvCxnSpPr>
        <xdr:cNvPr id="128" name="直線コネクタ 127"/>
        <xdr:cNvCxnSpPr/>
      </xdr:nvCxnSpPr>
      <xdr:spPr>
        <a:xfrm>
          <a:off x="14782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1" name="直線コネクタ 130"/>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161290</xdr:rowOff>
    </xdr:to>
    <xdr:cxnSp macro="">
      <xdr:nvCxnSpPr>
        <xdr:cNvPr id="134" name="直線コネクタ 133"/>
        <xdr:cNvCxnSpPr/>
      </xdr:nvCxnSpPr>
      <xdr:spPr>
        <a:xfrm>
          <a:off x="13004800" y="2931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類似団体平均と比較して毎年低い数値で推移しており、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１</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１ポイント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低い。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小・中学校の児童・生徒数が少ないことから教育行政における扶助費が少額であることが要因として挙げられるが、地域の次世代を担う人材育成のためにもきめ細かな教育施策を実施していく。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88900</xdr:rowOff>
    </xdr:to>
    <xdr:cxnSp macro="">
      <xdr:nvCxnSpPr>
        <xdr:cNvPr id="185" name="直線コネクタ 184"/>
        <xdr:cNvCxnSpPr/>
      </xdr:nvCxnSpPr>
      <xdr:spPr>
        <a:xfrm flipV="1">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88900</xdr:rowOff>
    </xdr:to>
    <xdr:cxnSp macro="">
      <xdr:nvCxnSpPr>
        <xdr:cNvPr id="188" name="直線コネクタ 187"/>
        <xdr:cNvCxnSpPr/>
      </xdr:nvCxnSpPr>
      <xdr:spPr>
        <a:xfrm>
          <a:off x="3098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76200</xdr:rowOff>
    </xdr:to>
    <xdr:cxnSp macro="">
      <xdr:nvCxnSpPr>
        <xdr:cNvPr id="191" name="直線コネクタ 190"/>
        <xdr:cNvCxnSpPr/>
      </xdr:nvCxnSpPr>
      <xdr:spPr>
        <a:xfrm>
          <a:off x="2209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4" name="直線コネクタ 193"/>
        <xdr:cNvCxnSpPr/>
      </xdr:nvCxnSpPr>
      <xdr:spPr>
        <a:xfrm flipV="1">
          <a:off x="1320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8" name="楕円 207"/>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09" name="テキスト ボックス 208"/>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0" name="楕円 209"/>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1" name="テキスト ボックス 210"/>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その他の比率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の主な構成は特別会計への繰出金及び、維持補修費であり、</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類似団体平均を上回っているのは、繰出金が主要因であると分析している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。中でも介護福祉保険会計、後期高齢医療会計へ繰出が大多数となっており高齢化率５０％を超える当町そのものを映し出している。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令和元年度は上記補助費等で要因として挙げている法適化による数値の減であり、類似団体平均値よりも低い水準となっている。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56</xdr:row>
      <xdr:rowOff>73660</xdr:rowOff>
    </xdr:to>
    <xdr:cxnSp macro="">
      <xdr:nvCxnSpPr>
        <xdr:cNvPr id="245" name="直線コネクタ 244"/>
        <xdr:cNvCxnSpPr/>
      </xdr:nvCxnSpPr>
      <xdr:spPr>
        <a:xfrm flipV="1">
          <a:off x="15671800" y="948055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39370</xdr:rowOff>
    </xdr:from>
    <xdr:to>
      <xdr:col>78</xdr:col>
      <xdr:colOff>69850</xdr:colOff>
      <xdr:row>56</xdr:row>
      <xdr:rowOff>73660</xdr:rowOff>
    </xdr:to>
    <xdr:cxnSp macro="">
      <xdr:nvCxnSpPr>
        <xdr:cNvPr id="248" name="直線コネクタ 247"/>
        <xdr:cNvCxnSpPr/>
      </xdr:nvCxnSpPr>
      <xdr:spPr>
        <a:xfrm>
          <a:off x="14782800" y="9640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39370</xdr:rowOff>
    </xdr:to>
    <xdr:cxnSp macro="">
      <xdr:nvCxnSpPr>
        <xdr:cNvPr id="251" name="直線コネクタ 250"/>
        <xdr:cNvCxnSpPr/>
      </xdr:nvCxnSpPr>
      <xdr:spPr>
        <a:xfrm>
          <a:off x="13893800" y="9621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100330</xdr:rowOff>
    </xdr:to>
    <xdr:cxnSp macro="">
      <xdr:nvCxnSpPr>
        <xdr:cNvPr id="254" name="直線コネクタ 253"/>
        <xdr:cNvCxnSpPr/>
      </xdr:nvCxnSpPr>
      <xdr:spPr>
        <a:xfrm flipV="1">
          <a:off x="13004800" y="9621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64" name="楕円 263"/>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65"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67" name="テキスト ボックス 266"/>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160020</xdr:rowOff>
    </xdr:from>
    <xdr:to>
      <xdr:col>74</xdr:col>
      <xdr:colOff>31750</xdr:colOff>
      <xdr:row>56</xdr:row>
      <xdr:rowOff>90170</xdr:rowOff>
    </xdr:to>
    <xdr:sp macro="" textlink="">
      <xdr:nvSpPr>
        <xdr:cNvPr id="268" name="楕円 267"/>
        <xdr:cNvSpPr/>
      </xdr:nvSpPr>
      <xdr:spPr>
        <a:xfrm>
          <a:off x="14732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74947</xdr:rowOff>
    </xdr:from>
    <xdr:ext cx="762000" cy="259045"/>
    <xdr:sp macro="" textlink="">
      <xdr:nvSpPr>
        <xdr:cNvPr id="269" name="テキスト ボックス 268"/>
        <xdr:cNvSpPr txBox="1"/>
      </xdr:nvSpPr>
      <xdr:spPr>
        <a:xfrm>
          <a:off x="14401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0" name="楕円 269"/>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55897</xdr:rowOff>
    </xdr:from>
    <xdr:ext cx="762000" cy="259045"/>
    <xdr:sp macro="" textlink="">
      <xdr:nvSpPr>
        <xdr:cNvPr id="271" name="テキスト ボックス 270"/>
        <xdr:cNvSpPr txBox="1"/>
      </xdr:nvSpPr>
      <xdr:spPr>
        <a:xfrm>
          <a:off x="13512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49530</xdr:rowOff>
    </xdr:from>
    <xdr:to>
      <xdr:col>65</xdr:col>
      <xdr:colOff>53975</xdr:colOff>
      <xdr:row>56</xdr:row>
      <xdr:rowOff>151130</xdr:rowOff>
    </xdr:to>
    <xdr:sp macro="" textlink="">
      <xdr:nvSpPr>
        <xdr:cNvPr id="272" name="楕円 271"/>
        <xdr:cNvSpPr/>
      </xdr:nvSpPr>
      <xdr:spPr>
        <a:xfrm>
          <a:off x="12954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135907</xdr:rowOff>
    </xdr:from>
    <xdr:ext cx="762000" cy="259045"/>
    <xdr:sp macro="" textlink="">
      <xdr:nvSpPr>
        <xdr:cNvPr id="273" name="テキスト ボックス 272"/>
        <xdr:cNvSpPr txBox="1"/>
      </xdr:nvSpPr>
      <xdr:spPr>
        <a:xfrm>
          <a:off x="126238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対前年度</a:t>
          </a:r>
          <a:r>
            <a:rPr kumimoji="1" lang="ja-JP" altLang="en-US" sz="1100" b="0" i="0" u="none" strike="noStrike" kern="0" cap="none" spc="0" normalizeH="0" baseline="0" noProof="0">
              <a:ln>
                <a:noFill/>
              </a:ln>
              <a:solidFill>
                <a:prstClr val="black"/>
              </a:solidFill>
              <a:effectLst/>
              <a:uLnTx/>
              <a:uFillTx/>
              <a:latin typeface="+mn-lt"/>
              <a:ea typeface="+mn-ea"/>
              <a:cs typeface="+mn-cs"/>
            </a:rPr>
            <a:t>比で４．０ポイントの大幅増となり、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類似団体平均と比較すると</a:t>
          </a:r>
          <a:r>
            <a:rPr kumimoji="1" lang="ja-JP" altLang="en-US" sz="1100" b="0" i="0" u="none" strike="noStrike" kern="0" cap="none" spc="0" normalizeH="0" baseline="0" noProof="0">
              <a:ln>
                <a:noFill/>
              </a:ln>
              <a:solidFill>
                <a:prstClr val="black"/>
              </a:solidFill>
              <a:effectLst/>
              <a:uLnTx/>
              <a:uFillTx/>
              <a:latin typeface="+mn-lt"/>
              <a:ea typeface="+mn-ea"/>
              <a:cs typeface="+mn-cs"/>
            </a:rPr>
            <a:t>８</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ポイント高く</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全体に占める割合は依然として高く推移している。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本年度は簡易水道事業と下水道事業が法適化され、各会計への繰出金が補助費として計上されていることが要因である。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本町における住民への補助事業は多数あり、補助事業の在り方について廃止や対象の見直し等の検討</a:t>
          </a:r>
          <a:r>
            <a:rPr kumimoji="1" lang="ja-JP" altLang="ja-JP" sz="1100" b="0" i="0" u="none" strike="noStrike" kern="0" cap="none" spc="0" normalizeH="0" baseline="0" noProof="0">
              <a:ln>
                <a:noFill/>
              </a:ln>
              <a:solidFill>
                <a:prstClr val="black"/>
              </a:solidFill>
              <a:effectLst/>
              <a:uLnTx/>
              <a:uFillTx/>
              <a:latin typeface="+mn-lt"/>
              <a:ea typeface="+mn-ea"/>
              <a:cs typeface="+mn-cs"/>
            </a:rPr>
            <a:t>を</a:t>
          </a:r>
          <a:r>
            <a:rPr kumimoji="1" lang="ja-JP" altLang="en-US" sz="1100" b="0" i="0" u="none" strike="noStrike" kern="0" cap="none" spc="0" normalizeH="0" baseline="0" noProof="0">
              <a:ln>
                <a:noFill/>
              </a:ln>
              <a:solidFill>
                <a:prstClr val="black"/>
              </a:solidFill>
              <a:effectLst/>
              <a:uLnTx/>
              <a:uFillTx/>
              <a:latin typeface="+mn-lt"/>
              <a:ea typeface="+mn-ea"/>
              <a:cs typeface="+mn-cs"/>
            </a:rPr>
            <a:t>行い、行政依存度の低い自主的なまちづくりを推進し、</a:t>
          </a:r>
          <a:r>
            <a:rPr kumimoji="1" lang="ja-JP" altLang="ja-JP" sz="1100" b="0" i="0" u="none" strike="noStrike" kern="0" cap="none" spc="0" normalizeH="0" baseline="0" noProof="0">
              <a:ln>
                <a:noFill/>
              </a:ln>
              <a:solidFill>
                <a:prstClr val="black"/>
              </a:solidFill>
              <a:effectLst/>
              <a:uLnTx/>
              <a:uFillTx/>
              <a:latin typeface="+mn-lt"/>
              <a:ea typeface="+mn-ea"/>
              <a:cs typeface="+mn-cs"/>
            </a:rPr>
            <a:t>健全な数値を維持する必要がある。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39</xdr:row>
      <xdr:rowOff>5842</xdr:rowOff>
    </xdr:to>
    <xdr:cxnSp macro="">
      <xdr:nvCxnSpPr>
        <xdr:cNvPr id="303" name="直線コネクタ 302"/>
        <xdr:cNvCxnSpPr/>
      </xdr:nvCxnSpPr>
      <xdr:spPr>
        <a:xfrm>
          <a:off x="15671800" y="65095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3556</xdr:rowOff>
    </xdr:to>
    <xdr:cxnSp macro="">
      <xdr:nvCxnSpPr>
        <xdr:cNvPr id="306" name="直線コネクタ 305"/>
        <xdr:cNvCxnSpPr/>
      </xdr:nvCxnSpPr>
      <xdr:spPr>
        <a:xfrm flipV="1">
          <a:off x="14782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3556</xdr:rowOff>
    </xdr:to>
    <xdr:cxnSp macro="">
      <xdr:nvCxnSpPr>
        <xdr:cNvPr id="309" name="直線コネクタ 308"/>
        <xdr:cNvCxnSpPr/>
      </xdr:nvCxnSpPr>
      <xdr:spPr>
        <a:xfrm>
          <a:off x="13893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143002</xdr:rowOff>
    </xdr:to>
    <xdr:cxnSp macro="">
      <xdr:nvCxnSpPr>
        <xdr:cNvPr id="312" name="直線コネクタ 311"/>
        <xdr:cNvCxnSpPr/>
      </xdr:nvCxnSpPr>
      <xdr:spPr>
        <a:xfrm>
          <a:off x="13004800" y="6427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2" name="楕円 321"/>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3"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4" name="楕円 323"/>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5" name="テキスト ボックス 324"/>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6" name="楕円 325"/>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7" name="テキスト ボックス 326"/>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8" name="楕円 327"/>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9" name="テキスト ボックス 328"/>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0" name="楕円 329"/>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1" name="テキスト ボックス 330"/>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償還は平成１６～１８年頃をピークに近年減少してきたものの、本年は増加へ転じ、ほぼ類似団体平均値である。平成27年度から続く大型ハード事業等の元金償還が始まったことから再度元利償還額が増加するため、借入と償還のバランス感覚を持ったうえで、身の丈にあった事業の展開と適正な財政運営が求められると理解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1270</xdr:rowOff>
    </xdr:to>
    <xdr:cxnSp macro="">
      <xdr:nvCxnSpPr>
        <xdr:cNvPr id="363" name="直線コネクタ 362"/>
        <xdr:cNvCxnSpPr/>
      </xdr:nvCxnSpPr>
      <xdr:spPr>
        <a:xfrm>
          <a:off x="3987800" y="13172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5080</xdr:rowOff>
    </xdr:to>
    <xdr:cxnSp macro="">
      <xdr:nvCxnSpPr>
        <xdr:cNvPr id="366" name="直線コネクタ 365"/>
        <xdr:cNvCxnSpPr/>
      </xdr:nvCxnSpPr>
      <xdr:spPr>
        <a:xfrm flipV="1">
          <a:off x="3098800" y="13172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16511</xdr:rowOff>
    </xdr:to>
    <xdr:cxnSp macro="">
      <xdr:nvCxnSpPr>
        <xdr:cNvPr id="369" name="直線コネクタ 368"/>
        <xdr:cNvCxnSpPr/>
      </xdr:nvCxnSpPr>
      <xdr:spPr>
        <a:xfrm flipV="1">
          <a:off x="2209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130811</xdr:rowOff>
    </xdr:to>
    <xdr:cxnSp macro="">
      <xdr:nvCxnSpPr>
        <xdr:cNvPr id="372" name="直線コネクタ 371"/>
        <xdr:cNvCxnSpPr/>
      </xdr:nvCxnSpPr>
      <xdr:spPr>
        <a:xfrm flipV="1">
          <a:off x="1320800" y="13218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4" name="楕円 38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5" name="テキスト ボックス 38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6" name="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7" name="テキスト ボックス 38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8" name="楕円 38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9" name="テキスト ボックス 388"/>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0" name="楕円 389"/>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1" name="テキスト ボックス 39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対前年比では０．８ポイントの減少となったものの、類似団体平均と比較すると５．４ポイント高い。本町の特徴として、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経常物件費、補助費</a:t>
          </a:r>
          <a:r>
            <a:rPr kumimoji="1" lang="ja-JP" altLang="en-US" sz="1100" b="0" i="0" u="none" strike="noStrike" kern="0" cap="none" spc="0" normalizeH="0" baseline="0" noProof="0">
              <a:ln>
                <a:noFill/>
              </a:ln>
              <a:solidFill>
                <a:prstClr val="black"/>
              </a:solidFill>
              <a:effectLst/>
              <a:uLnTx/>
              <a:uFillTx/>
              <a:latin typeface="+mn-lt"/>
              <a:ea typeface="+mn-ea"/>
              <a:cs typeface="+mn-cs"/>
            </a:rPr>
            <a:t>、繰出金</a:t>
          </a:r>
          <a:r>
            <a:rPr kumimoji="1" lang="ja-JP" altLang="ja-JP" sz="1100" b="0" i="0" u="none" strike="noStrike" kern="0" cap="none" spc="0" normalizeH="0" baseline="0" noProof="0">
              <a:ln>
                <a:noFill/>
              </a:ln>
              <a:solidFill>
                <a:prstClr val="black"/>
              </a:solidFill>
              <a:effectLst/>
              <a:uLnTx/>
              <a:uFillTx/>
              <a:latin typeface="+mn-lt"/>
              <a:ea typeface="+mn-ea"/>
              <a:cs typeface="+mn-cs"/>
            </a:rPr>
            <a:t>が多くなっている。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施策の選択と集中、事業のスクラップ＆ビルドなど、更なる行財政改革の取り組みが急務であると認識している。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78</xdr:row>
      <xdr:rowOff>1270</xdr:rowOff>
    </xdr:to>
    <xdr:cxnSp macro="">
      <xdr:nvCxnSpPr>
        <xdr:cNvPr id="428" name="直線コネクタ 427"/>
        <xdr:cNvCxnSpPr/>
      </xdr:nvCxnSpPr>
      <xdr:spPr>
        <a:xfrm flipV="1">
          <a:off x="15671800" y="133515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109855</xdr:rowOff>
    </xdr:from>
    <xdr:to>
      <xdr:col>78</xdr:col>
      <xdr:colOff>69850</xdr:colOff>
      <xdr:row>78</xdr:row>
      <xdr:rowOff>1270</xdr:rowOff>
    </xdr:to>
    <xdr:cxnSp macro="">
      <xdr:nvCxnSpPr>
        <xdr:cNvPr id="431" name="直線コネクタ 430"/>
        <xdr:cNvCxnSpPr/>
      </xdr:nvCxnSpPr>
      <xdr:spPr>
        <a:xfrm>
          <a:off x="14782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89852</xdr:rowOff>
    </xdr:from>
    <xdr:to>
      <xdr:col>73</xdr:col>
      <xdr:colOff>180975</xdr:colOff>
      <xdr:row>77</xdr:row>
      <xdr:rowOff>109855</xdr:rowOff>
    </xdr:to>
    <xdr:cxnSp macro="">
      <xdr:nvCxnSpPr>
        <xdr:cNvPr id="434" name="直線コネクタ 433"/>
        <xdr:cNvCxnSpPr/>
      </xdr:nvCxnSpPr>
      <xdr:spPr>
        <a:xfrm>
          <a:off x="13893800" y="1329150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89852</xdr:rowOff>
    </xdr:to>
    <xdr:cxnSp macro="">
      <xdr:nvCxnSpPr>
        <xdr:cNvPr id="437" name="直線コネクタ 436"/>
        <xdr:cNvCxnSpPr/>
      </xdr:nvCxnSpPr>
      <xdr:spPr>
        <a:xfrm>
          <a:off x="13004800" y="13197205"/>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99061</xdr:rowOff>
    </xdr:from>
    <xdr:to>
      <xdr:col>82</xdr:col>
      <xdr:colOff>158750</xdr:colOff>
      <xdr:row>78</xdr:row>
      <xdr:rowOff>29211</xdr:rowOff>
    </xdr:to>
    <xdr:sp macro="" textlink="">
      <xdr:nvSpPr>
        <xdr:cNvPr id="447" name="楕円 446"/>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71138</xdr:rowOff>
    </xdr:from>
    <xdr:ext cx="762000" cy="259045"/>
    <xdr:sp macro="" textlink="">
      <xdr:nvSpPr>
        <xdr:cNvPr id="448"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9" name="楕円 448"/>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50" name="テキスト ボックス 449"/>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59055</xdr:rowOff>
    </xdr:from>
    <xdr:to>
      <xdr:col>74</xdr:col>
      <xdr:colOff>31750</xdr:colOff>
      <xdr:row>77</xdr:row>
      <xdr:rowOff>160655</xdr:rowOff>
    </xdr:to>
    <xdr:sp macro="" textlink="">
      <xdr:nvSpPr>
        <xdr:cNvPr id="451" name="楕円 450"/>
        <xdr:cNvSpPr/>
      </xdr:nvSpPr>
      <xdr:spPr>
        <a:xfrm>
          <a:off x="14732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145432</xdr:rowOff>
    </xdr:from>
    <xdr:ext cx="762000" cy="259045"/>
    <xdr:sp macro="" textlink="">
      <xdr:nvSpPr>
        <xdr:cNvPr id="452" name="テキスト ボックス 451"/>
        <xdr:cNvSpPr txBox="1"/>
      </xdr:nvSpPr>
      <xdr:spPr>
        <a:xfrm>
          <a:off x="14401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39052</xdr:rowOff>
    </xdr:from>
    <xdr:to>
      <xdr:col>69</xdr:col>
      <xdr:colOff>142875</xdr:colOff>
      <xdr:row>77</xdr:row>
      <xdr:rowOff>140652</xdr:rowOff>
    </xdr:to>
    <xdr:sp macro="" textlink="">
      <xdr:nvSpPr>
        <xdr:cNvPr id="453" name="楕円 452"/>
        <xdr:cNvSpPr/>
      </xdr:nvSpPr>
      <xdr:spPr>
        <a:xfrm>
          <a:off x="13843000" y="132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125429</xdr:rowOff>
    </xdr:from>
    <xdr:ext cx="762000" cy="259045"/>
    <xdr:sp macro="" textlink="">
      <xdr:nvSpPr>
        <xdr:cNvPr id="454" name="テキスト ボックス 453"/>
        <xdr:cNvSpPr txBox="1"/>
      </xdr:nvSpPr>
      <xdr:spPr>
        <a:xfrm>
          <a:off x="13512800" y="1332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55" name="楕円 454"/>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56" name="テキスト ボックス 455"/>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28037</xdr:rowOff>
    </xdr:from>
    <xdr:to>
      <xdr:col>29</xdr:col>
      <xdr:colOff>127000</xdr:colOff>
      <xdr:row>18</xdr:row>
      <xdr:rowOff>34712</xdr:rowOff>
    </xdr:to>
    <xdr:cxnSp macro="">
      <xdr:nvCxnSpPr>
        <xdr:cNvPr id="49" name="直線コネクタ 48"/>
        <xdr:cNvCxnSpPr/>
      </xdr:nvCxnSpPr>
      <xdr:spPr bwMode="auto">
        <a:xfrm flipV="1">
          <a:off x="5003800" y="3161762"/>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34712</xdr:rowOff>
    </xdr:from>
    <xdr:to>
      <xdr:col>26</xdr:col>
      <xdr:colOff>50800</xdr:colOff>
      <xdr:row>18</xdr:row>
      <xdr:rowOff>43549</xdr:rowOff>
    </xdr:to>
    <xdr:cxnSp macro="">
      <xdr:nvCxnSpPr>
        <xdr:cNvPr id="52" name="直線コネクタ 51"/>
        <xdr:cNvCxnSpPr/>
      </xdr:nvCxnSpPr>
      <xdr:spPr bwMode="auto">
        <a:xfrm flipV="1">
          <a:off x="4305300" y="3168437"/>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43549</xdr:rowOff>
    </xdr:from>
    <xdr:to>
      <xdr:col>22</xdr:col>
      <xdr:colOff>114300</xdr:colOff>
      <xdr:row>18</xdr:row>
      <xdr:rowOff>59353</xdr:rowOff>
    </xdr:to>
    <xdr:cxnSp macro="">
      <xdr:nvCxnSpPr>
        <xdr:cNvPr id="55" name="直線コネクタ 54"/>
        <xdr:cNvCxnSpPr/>
      </xdr:nvCxnSpPr>
      <xdr:spPr bwMode="auto">
        <a:xfrm flipV="1">
          <a:off x="3606800" y="3177274"/>
          <a:ext cx="698500" cy="1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59353</xdr:rowOff>
    </xdr:from>
    <xdr:to>
      <xdr:col>18</xdr:col>
      <xdr:colOff>177800</xdr:colOff>
      <xdr:row>18</xdr:row>
      <xdr:rowOff>69949</xdr:rowOff>
    </xdr:to>
    <xdr:cxnSp macro="">
      <xdr:nvCxnSpPr>
        <xdr:cNvPr id="58" name="直線コネクタ 57"/>
        <xdr:cNvCxnSpPr/>
      </xdr:nvCxnSpPr>
      <xdr:spPr bwMode="auto">
        <a:xfrm flipV="1">
          <a:off x="2908300" y="3193078"/>
          <a:ext cx="698500" cy="1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148687</xdr:rowOff>
    </xdr:from>
    <xdr:to>
      <xdr:col>29</xdr:col>
      <xdr:colOff>177800</xdr:colOff>
      <xdr:row>18</xdr:row>
      <xdr:rowOff>78837</xdr:rowOff>
    </xdr:to>
    <xdr:sp macro="" textlink="">
      <xdr:nvSpPr>
        <xdr:cNvPr id="68" name="楕円 67"/>
        <xdr:cNvSpPr/>
      </xdr:nvSpPr>
      <xdr:spPr bwMode="auto">
        <a:xfrm>
          <a:off x="5600700" y="311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120764</xdr:rowOff>
    </xdr:from>
    <xdr:ext cx="762000" cy="259045"/>
    <xdr:sp macro="" textlink="">
      <xdr:nvSpPr>
        <xdr:cNvPr id="69" name="人口1人当たり決算額の推移該当値テキスト130"/>
        <xdr:cNvSpPr txBox="1"/>
      </xdr:nvSpPr>
      <xdr:spPr>
        <a:xfrm>
          <a:off x="5740400" y="308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155362</xdr:rowOff>
    </xdr:from>
    <xdr:to>
      <xdr:col>26</xdr:col>
      <xdr:colOff>101600</xdr:colOff>
      <xdr:row>18</xdr:row>
      <xdr:rowOff>85512</xdr:rowOff>
    </xdr:to>
    <xdr:sp macro="" textlink="">
      <xdr:nvSpPr>
        <xdr:cNvPr id="70" name="楕円 69"/>
        <xdr:cNvSpPr/>
      </xdr:nvSpPr>
      <xdr:spPr bwMode="auto">
        <a:xfrm>
          <a:off x="4953000" y="311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70289</xdr:rowOff>
    </xdr:from>
    <xdr:ext cx="736600" cy="259045"/>
    <xdr:sp macro="" textlink="">
      <xdr:nvSpPr>
        <xdr:cNvPr id="71" name="テキスト ボックス 70"/>
        <xdr:cNvSpPr txBox="1"/>
      </xdr:nvSpPr>
      <xdr:spPr>
        <a:xfrm>
          <a:off x="4622800" y="320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164199</xdr:rowOff>
    </xdr:from>
    <xdr:to>
      <xdr:col>22</xdr:col>
      <xdr:colOff>165100</xdr:colOff>
      <xdr:row>18</xdr:row>
      <xdr:rowOff>94349</xdr:rowOff>
    </xdr:to>
    <xdr:sp macro="" textlink="">
      <xdr:nvSpPr>
        <xdr:cNvPr id="72" name="楕円 71"/>
        <xdr:cNvSpPr/>
      </xdr:nvSpPr>
      <xdr:spPr bwMode="auto">
        <a:xfrm>
          <a:off x="4254500" y="312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79127</xdr:rowOff>
    </xdr:from>
    <xdr:ext cx="762000" cy="259045"/>
    <xdr:sp macro="" textlink="">
      <xdr:nvSpPr>
        <xdr:cNvPr id="73" name="テキスト ボックス 72"/>
        <xdr:cNvSpPr txBox="1"/>
      </xdr:nvSpPr>
      <xdr:spPr>
        <a:xfrm>
          <a:off x="3924300" y="321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8553</xdr:rowOff>
    </xdr:from>
    <xdr:to>
      <xdr:col>19</xdr:col>
      <xdr:colOff>38100</xdr:colOff>
      <xdr:row>18</xdr:row>
      <xdr:rowOff>110153</xdr:rowOff>
    </xdr:to>
    <xdr:sp macro="" textlink="">
      <xdr:nvSpPr>
        <xdr:cNvPr id="74" name="楕円 73"/>
        <xdr:cNvSpPr/>
      </xdr:nvSpPr>
      <xdr:spPr bwMode="auto">
        <a:xfrm>
          <a:off x="3556000" y="31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94930</xdr:rowOff>
    </xdr:from>
    <xdr:ext cx="762000" cy="259045"/>
    <xdr:sp macro="" textlink="">
      <xdr:nvSpPr>
        <xdr:cNvPr id="75" name="テキスト ボックス 74"/>
        <xdr:cNvSpPr txBox="1"/>
      </xdr:nvSpPr>
      <xdr:spPr>
        <a:xfrm>
          <a:off x="3225800" y="32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19149</xdr:rowOff>
    </xdr:from>
    <xdr:to>
      <xdr:col>15</xdr:col>
      <xdr:colOff>101600</xdr:colOff>
      <xdr:row>18</xdr:row>
      <xdr:rowOff>120749</xdr:rowOff>
    </xdr:to>
    <xdr:sp macro="" textlink="">
      <xdr:nvSpPr>
        <xdr:cNvPr id="76" name="楕円 75"/>
        <xdr:cNvSpPr/>
      </xdr:nvSpPr>
      <xdr:spPr bwMode="auto">
        <a:xfrm>
          <a:off x="2857500" y="315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105526</xdr:rowOff>
    </xdr:from>
    <xdr:ext cx="762000" cy="259045"/>
    <xdr:sp macro="" textlink="">
      <xdr:nvSpPr>
        <xdr:cNvPr id="77" name="テキスト ボックス 76"/>
        <xdr:cNvSpPr txBox="1"/>
      </xdr:nvSpPr>
      <xdr:spPr>
        <a:xfrm>
          <a:off x="2527300" y="323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245468</xdr:rowOff>
    </xdr:from>
    <xdr:to>
      <xdr:col>29</xdr:col>
      <xdr:colOff>127000</xdr:colOff>
      <xdr:row>35</xdr:row>
      <xdr:rowOff>278524</xdr:rowOff>
    </xdr:to>
    <xdr:cxnSp macro="">
      <xdr:nvCxnSpPr>
        <xdr:cNvPr id="110" name="直線コネクタ 109"/>
        <xdr:cNvCxnSpPr/>
      </xdr:nvCxnSpPr>
      <xdr:spPr bwMode="auto">
        <a:xfrm flipV="1">
          <a:off x="5003800" y="6855818"/>
          <a:ext cx="647700" cy="3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219111</xdr:rowOff>
    </xdr:from>
    <xdr:to>
      <xdr:col>26</xdr:col>
      <xdr:colOff>50800</xdr:colOff>
      <xdr:row>35</xdr:row>
      <xdr:rowOff>278524</xdr:rowOff>
    </xdr:to>
    <xdr:cxnSp macro="">
      <xdr:nvCxnSpPr>
        <xdr:cNvPr id="113" name="直線コネクタ 112"/>
        <xdr:cNvCxnSpPr/>
      </xdr:nvCxnSpPr>
      <xdr:spPr bwMode="auto">
        <a:xfrm>
          <a:off x="4305300" y="6829461"/>
          <a:ext cx="698500" cy="5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219111</xdr:rowOff>
    </xdr:from>
    <xdr:to>
      <xdr:col>22</xdr:col>
      <xdr:colOff>114300</xdr:colOff>
      <xdr:row>35</xdr:row>
      <xdr:rowOff>245156</xdr:rowOff>
    </xdr:to>
    <xdr:cxnSp macro="">
      <xdr:nvCxnSpPr>
        <xdr:cNvPr id="116" name="直線コネクタ 115"/>
        <xdr:cNvCxnSpPr/>
      </xdr:nvCxnSpPr>
      <xdr:spPr bwMode="auto">
        <a:xfrm flipV="1">
          <a:off x="3606800" y="6829461"/>
          <a:ext cx="698500" cy="2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140366</xdr:rowOff>
    </xdr:from>
    <xdr:to>
      <xdr:col>18</xdr:col>
      <xdr:colOff>177800</xdr:colOff>
      <xdr:row>35</xdr:row>
      <xdr:rowOff>245156</xdr:rowOff>
    </xdr:to>
    <xdr:cxnSp macro="">
      <xdr:nvCxnSpPr>
        <xdr:cNvPr id="119" name="直線コネクタ 118"/>
        <xdr:cNvCxnSpPr/>
      </xdr:nvCxnSpPr>
      <xdr:spPr bwMode="auto">
        <a:xfrm>
          <a:off x="2908300" y="6750716"/>
          <a:ext cx="698500" cy="10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194668</xdr:rowOff>
    </xdr:from>
    <xdr:to>
      <xdr:col>29</xdr:col>
      <xdr:colOff>177800</xdr:colOff>
      <xdr:row>35</xdr:row>
      <xdr:rowOff>296268</xdr:rowOff>
    </xdr:to>
    <xdr:sp macro="" textlink="">
      <xdr:nvSpPr>
        <xdr:cNvPr id="129" name="楕円 128"/>
        <xdr:cNvSpPr/>
      </xdr:nvSpPr>
      <xdr:spPr bwMode="auto">
        <a:xfrm>
          <a:off x="5600700" y="680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166745</xdr:rowOff>
    </xdr:from>
    <xdr:ext cx="762000" cy="259045"/>
    <xdr:sp macro="" textlink="">
      <xdr:nvSpPr>
        <xdr:cNvPr id="130" name="人口1人当たり決算額の推移該当値テキスト445"/>
        <xdr:cNvSpPr txBox="1"/>
      </xdr:nvSpPr>
      <xdr:spPr>
        <a:xfrm>
          <a:off x="5740400" y="677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227724</xdr:rowOff>
    </xdr:from>
    <xdr:to>
      <xdr:col>26</xdr:col>
      <xdr:colOff>101600</xdr:colOff>
      <xdr:row>35</xdr:row>
      <xdr:rowOff>329324</xdr:rowOff>
    </xdr:to>
    <xdr:sp macro="" textlink="">
      <xdr:nvSpPr>
        <xdr:cNvPr id="131" name="楕円 130"/>
        <xdr:cNvSpPr/>
      </xdr:nvSpPr>
      <xdr:spPr bwMode="auto">
        <a:xfrm>
          <a:off x="4953000" y="683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314101</xdr:rowOff>
    </xdr:from>
    <xdr:ext cx="736600" cy="259045"/>
    <xdr:sp macro="" textlink="">
      <xdr:nvSpPr>
        <xdr:cNvPr id="132" name="テキスト ボックス 131"/>
        <xdr:cNvSpPr txBox="1"/>
      </xdr:nvSpPr>
      <xdr:spPr>
        <a:xfrm>
          <a:off x="4622800" y="69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168311</xdr:rowOff>
    </xdr:from>
    <xdr:to>
      <xdr:col>22</xdr:col>
      <xdr:colOff>165100</xdr:colOff>
      <xdr:row>35</xdr:row>
      <xdr:rowOff>269911</xdr:rowOff>
    </xdr:to>
    <xdr:sp macro="" textlink="">
      <xdr:nvSpPr>
        <xdr:cNvPr id="133" name="楕円 132"/>
        <xdr:cNvSpPr/>
      </xdr:nvSpPr>
      <xdr:spPr bwMode="auto">
        <a:xfrm>
          <a:off x="4254500" y="677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280088</xdr:rowOff>
    </xdr:from>
    <xdr:ext cx="762000" cy="259045"/>
    <xdr:sp macro="" textlink="">
      <xdr:nvSpPr>
        <xdr:cNvPr id="134" name="テキスト ボックス 133"/>
        <xdr:cNvSpPr txBox="1"/>
      </xdr:nvSpPr>
      <xdr:spPr>
        <a:xfrm>
          <a:off x="3924300" y="65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194356</xdr:rowOff>
    </xdr:from>
    <xdr:to>
      <xdr:col>19</xdr:col>
      <xdr:colOff>38100</xdr:colOff>
      <xdr:row>35</xdr:row>
      <xdr:rowOff>295956</xdr:rowOff>
    </xdr:to>
    <xdr:sp macro="" textlink="">
      <xdr:nvSpPr>
        <xdr:cNvPr id="135" name="楕円 134"/>
        <xdr:cNvSpPr/>
      </xdr:nvSpPr>
      <xdr:spPr bwMode="auto">
        <a:xfrm>
          <a:off x="3556000" y="680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280733</xdr:rowOff>
    </xdr:from>
    <xdr:ext cx="762000" cy="259045"/>
    <xdr:sp macro="" textlink="">
      <xdr:nvSpPr>
        <xdr:cNvPr id="136" name="テキスト ボックス 135"/>
        <xdr:cNvSpPr txBox="1"/>
      </xdr:nvSpPr>
      <xdr:spPr>
        <a:xfrm>
          <a:off x="3225800" y="689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89566</xdr:rowOff>
    </xdr:from>
    <xdr:to>
      <xdr:col>15</xdr:col>
      <xdr:colOff>101600</xdr:colOff>
      <xdr:row>35</xdr:row>
      <xdr:rowOff>191166</xdr:rowOff>
    </xdr:to>
    <xdr:sp macro="" textlink="">
      <xdr:nvSpPr>
        <xdr:cNvPr id="137" name="楕円 136"/>
        <xdr:cNvSpPr/>
      </xdr:nvSpPr>
      <xdr:spPr bwMode="auto">
        <a:xfrm>
          <a:off x="2857500" y="669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201343</xdr:rowOff>
    </xdr:from>
    <xdr:ext cx="762000" cy="259045"/>
    <xdr:sp macro="" textlink="">
      <xdr:nvSpPr>
        <xdr:cNvPr id="138" name="テキスト ボックス 137"/>
        <xdr:cNvSpPr txBox="1"/>
      </xdr:nvSpPr>
      <xdr:spPr>
        <a:xfrm>
          <a:off x="2527300" y="646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69653</xdr:rowOff>
    </xdr:from>
    <xdr:to>
      <xdr:col>24</xdr:col>
      <xdr:colOff>63500</xdr:colOff>
      <xdr:row>37</xdr:row>
      <xdr:rowOff>80289</xdr:rowOff>
    </xdr:to>
    <xdr:cxnSp macro="">
      <xdr:nvCxnSpPr>
        <xdr:cNvPr id="60" name="直線コネクタ 59"/>
        <xdr:cNvCxnSpPr/>
      </xdr:nvCxnSpPr>
      <xdr:spPr>
        <a:xfrm flipV="1">
          <a:off x="3797300" y="6413303"/>
          <a:ext cx="8382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80289</xdr:rowOff>
    </xdr:from>
    <xdr:to>
      <xdr:col>19</xdr:col>
      <xdr:colOff>177800</xdr:colOff>
      <xdr:row>37</xdr:row>
      <xdr:rowOff>101762</xdr:rowOff>
    </xdr:to>
    <xdr:cxnSp macro="">
      <xdr:nvCxnSpPr>
        <xdr:cNvPr id="63" name="直線コネクタ 62"/>
        <xdr:cNvCxnSpPr/>
      </xdr:nvCxnSpPr>
      <xdr:spPr>
        <a:xfrm flipV="1">
          <a:off x="2908300" y="642393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100160</xdr:rowOff>
    </xdr:from>
    <xdr:to>
      <xdr:col>15</xdr:col>
      <xdr:colOff>50800</xdr:colOff>
      <xdr:row>37</xdr:row>
      <xdr:rowOff>101762</xdr:rowOff>
    </xdr:to>
    <xdr:cxnSp macro="">
      <xdr:nvCxnSpPr>
        <xdr:cNvPr id="66" name="直線コネクタ 65"/>
        <xdr:cNvCxnSpPr/>
      </xdr:nvCxnSpPr>
      <xdr:spPr>
        <a:xfrm>
          <a:off x="2019300" y="644381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100160</xdr:rowOff>
    </xdr:from>
    <xdr:to>
      <xdr:col>10</xdr:col>
      <xdr:colOff>114300</xdr:colOff>
      <xdr:row>37</xdr:row>
      <xdr:rowOff>119942</xdr:rowOff>
    </xdr:to>
    <xdr:cxnSp macro="">
      <xdr:nvCxnSpPr>
        <xdr:cNvPr id="69" name="直線コネクタ 68"/>
        <xdr:cNvCxnSpPr/>
      </xdr:nvCxnSpPr>
      <xdr:spPr>
        <a:xfrm flipV="1">
          <a:off x="1130300" y="6443810"/>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18853</xdr:rowOff>
    </xdr:from>
    <xdr:to>
      <xdr:col>24</xdr:col>
      <xdr:colOff>114300</xdr:colOff>
      <xdr:row>37</xdr:row>
      <xdr:rowOff>120453</xdr:rowOff>
    </xdr:to>
    <xdr:sp macro="" textlink="">
      <xdr:nvSpPr>
        <xdr:cNvPr id="79" name="楕円 78"/>
        <xdr:cNvSpPr/>
      </xdr:nvSpPr>
      <xdr:spPr>
        <a:xfrm>
          <a:off x="45847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168730</xdr:rowOff>
    </xdr:from>
    <xdr:ext cx="599010" cy="259045"/>
    <xdr:sp macro="" textlink="">
      <xdr:nvSpPr>
        <xdr:cNvPr id="80" name="人件費該当値テキスト"/>
        <xdr:cNvSpPr txBox="1"/>
      </xdr:nvSpPr>
      <xdr:spPr>
        <a:xfrm>
          <a:off x="4686300" y="634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29489</xdr:rowOff>
    </xdr:from>
    <xdr:to>
      <xdr:col>20</xdr:col>
      <xdr:colOff>38100</xdr:colOff>
      <xdr:row>37</xdr:row>
      <xdr:rowOff>131089</xdr:rowOff>
    </xdr:to>
    <xdr:sp macro="" textlink="">
      <xdr:nvSpPr>
        <xdr:cNvPr id="81" name="楕円 80"/>
        <xdr:cNvSpPr/>
      </xdr:nvSpPr>
      <xdr:spPr>
        <a:xfrm>
          <a:off x="3746500" y="6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122216</xdr:rowOff>
    </xdr:from>
    <xdr:ext cx="599010" cy="259045"/>
    <xdr:sp macro="" textlink="">
      <xdr:nvSpPr>
        <xdr:cNvPr id="82" name="テキスト ボックス 81"/>
        <xdr:cNvSpPr txBox="1"/>
      </xdr:nvSpPr>
      <xdr:spPr>
        <a:xfrm>
          <a:off x="3497795" y="64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50962</xdr:rowOff>
    </xdr:from>
    <xdr:to>
      <xdr:col>15</xdr:col>
      <xdr:colOff>101600</xdr:colOff>
      <xdr:row>37</xdr:row>
      <xdr:rowOff>152562</xdr:rowOff>
    </xdr:to>
    <xdr:sp macro="" textlink="">
      <xdr:nvSpPr>
        <xdr:cNvPr id="83" name="楕円 82"/>
        <xdr:cNvSpPr/>
      </xdr:nvSpPr>
      <xdr:spPr>
        <a:xfrm>
          <a:off x="2857500" y="639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143689</xdr:rowOff>
    </xdr:from>
    <xdr:ext cx="599010" cy="259045"/>
    <xdr:sp macro="" textlink="">
      <xdr:nvSpPr>
        <xdr:cNvPr id="84" name="テキスト ボックス 83"/>
        <xdr:cNvSpPr txBox="1"/>
      </xdr:nvSpPr>
      <xdr:spPr>
        <a:xfrm>
          <a:off x="2608795" y="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49360</xdr:rowOff>
    </xdr:from>
    <xdr:to>
      <xdr:col>10</xdr:col>
      <xdr:colOff>165100</xdr:colOff>
      <xdr:row>37</xdr:row>
      <xdr:rowOff>150960</xdr:rowOff>
    </xdr:to>
    <xdr:sp macro="" textlink="">
      <xdr:nvSpPr>
        <xdr:cNvPr id="85" name="楕円 84"/>
        <xdr:cNvSpPr/>
      </xdr:nvSpPr>
      <xdr:spPr>
        <a:xfrm>
          <a:off x="1968500" y="63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142087</xdr:rowOff>
    </xdr:from>
    <xdr:ext cx="599010" cy="259045"/>
    <xdr:sp macro="" textlink="">
      <xdr:nvSpPr>
        <xdr:cNvPr id="86" name="テキスト ボックス 85"/>
        <xdr:cNvSpPr txBox="1"/>
      </xdr:nvSpPr>
      <xdr:spPr>
        <a:xfrm>
          <a:off x="1719795" y="64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69142</xdr:rowOff>
    </xdr:from>
    <xdr:to>
      <xdr:col>6</xdr:col>
      <xdr:colOff>38100</xdr:colOff>
      <xdr:row>37</xdr:row>
      <xdr:rowOff>170742</xdr:rowOff>
    </xdr:to>
    <xdr:sp macro="" textlink="">
      <xdr:nvSpPr>
        <xdr:cNvPr id="87" name="楕円 86"/>
        <xdr:cNvSpPr/>
      </xdr:nvSpPr>
      <xdr:spPr>
        <a:xfrm>
          <a:off x="1079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161869</xdr:rowOff>
    </xdr:from>
    <xdr:ext cx="599010" cy="259045"/>
    <xdr:sp macro="" textlink="">
      <xdr:nvSpPr>
        <xdr:cNvPr id="88" name="テキスト ボックス 87"/>
        <xdr:cNvSpPr txBox="1"/>
      </xdr:nvSpPr>
      <xdr:spPr>
        <a:xfrm>
          <a:off x="830795" y="65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80499</xdr:rowOff>
    </xdr:from>
    <xdr:to>
      <xdr:col>24</xdr:col>
      <xdr:colOff>63500</xdr:colOff>
      <xdr:row>57</xdr:row>
      <xdr:rowOff>124516</xdr:rowOff>
    </xdr:to>
    <xdr:cxnSp macro="">
      <xdr:nvCxnSpPr>
        <xdr:cNvPr id="119" name="直線コネクタ 118"/>
        <xdr:cNvCxnSpPr/>
      </xdr:nvCxnSpPr>
      <xdr:spPr>
        <a:xfrm flipV="1">
          <a:off x="3797300" y="9853149"/>
          <a:ext cx="838200" cy="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124516</xdr:rowOff>
    </xdr:from>
    <xdr:to>
      <xdr:col>19</xdr:col>
      <xdr:colOff>177800</xdr:colOff>
      <xdr:row>57</xdr:row>
      <xdr:rowOff>143482</xdr:rowOff>
    </xdr:to>
    <xdr:cxnSp macro="">
      <xdr:nvCxnSpPr>
        <xdr:cNvPr id="122" name="直線コネクタ 121"/>
        <xdr:cNvCxnSpPr/>
      </xdr:nvCxnSpPr>
      <xdr:spPr>
        <a:xfrm flipV="1">
          <a:off x="2908300" y="9897166"/>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89013</xdr:rowOff>
    </xdr:from>
    <xdr:to>
      <xdr:col>15</xdr:col>
      <xdr:colOff>50800</xdr:colOff>
      <xdr:row>57</xdr:row>
      <xdr:rowOff>143482</xdr:rowOff>
    </xdr:to>
    <xdr:cxnSp macro="">
      <xdr:nvCxnSpPr>
        <xdr:cNvPr id="125" name="直線コネクタ 124"/>
        <xdr:cNvCxnSpPr/>
      </xdr:nvCxnSpPr>
      <xdr:spPr>
        <a:xfrm>
          <a:off x="2019300" y="9861663"/>
          <a:ext cx="889000" cy="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89013</xdr:rowOff>
    </xdr:from>
    <xdr:to>
      <xdr:col>10</xdr:col>
      <xdr:colOff>114300</xdr:colOff>
      <xdr:row>57</xdr:row>
      <xdr:rowOff>114305</xdr:rowOff>
    </xdr:to>
    <xdr:cxnSp macro="">
      <xdr:nvCxnSpPr>
        <xdr:cNvPr id="128" name="直線コネクタ 127"/>
        <xdr:cNvCxnSpPr/>
      </xdr:nvCxnSpPr>
      <xdr:spPr>
        <a:xfrm flipV="1">
          <a:off x="1130300" y="9861663"/>
          <a:ext cx="889000" cy="2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29699</xdr:rowOff>
    </xdr:from>
    <xdr:to>
      <xdr:col>24</xdr:col>
      <xdr:colOff>114300</xdr:colOff>
      <xdr:row>57</xdr:row>
      <xdr:rowOff>131299</xdr:rowOff>
    </xdr:to>
    <xdr:sp macro="" textlink="">
      <xdr:nvSpPr>
        <xdr:cNvPr id="138" name="楕円 137"/>
        <xdr:cNvSpPr/>
      </xdr:nvSpPr>
      <xdr:spPr>
        <a:xfrm>
          <a:off x="4584700" y="98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52576</xdr:rowOff>
    </xdr:from>
    <xdr:ext cx="599010" cy="259045"/>
    <xdr:sp macro="" textlink="">
      <xdr:nvSpPr>
        <xdr:cNvPr id="139" name="物件費該当値テキスト"/>
        <xdr:cNvSpPr txBox="1"/>
      </xdr:nvSpPr>
      <xdr:spPr>
        <a:xfrm>
          <a:off x="4686300" y="96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73716</xdr:rowOff>
    </xdr:from>
    <xdr:to>
      <xdr:col>20</xdr:col>
      <xdr:colOff>38100</xdr:colOff>
      <xdr:row>58</xdr:row>
      <xdr:rowOff>3866</xdr:rowOff>
    </xdr:to>
    <xdr:sp macro="" textlink="">
      <xdr:nvSpPr>
        <xdr:cNvPr id="140" name="楕円 139"/>
        <xdr:cNvSpPr/>
      </xdr:nvSpPr>
      <xdr:spPr>
        <a:xfrm>
          <a:off x="3746500" y="98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166443</xdr:rowOff>
    </xdr:from>
    <xdr:ext cx="599010" cy="259045"/>
    <xdr:sp macro="" textlink="">
      <xdr:nvSpPr>
        <xdr:cNvPr id="141" name="テキスト ボックス 140"/>
        <xdr:cNvSpPr txBox="1"/>
      </xdr:nvSpPr>
      <xdr:spPr>
        <a:xfrm>
          <a:off x="3497795" y="993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92682</xdr:rowOff>
    </xdr:from>
    <xdr:to>
      <xdr:col>15</xdr:col>
      <xdr:colOff>101600</xdr:colOff>
      <xdr:row>58</xdr:row>
      <xdr:rowOff>22832</xdr:rowOff>
    </xdr:to>
    <xdr:sp macro="" textlink="">
      <xdr:nvSpPr>
        <xdr:cNvPr id="142" name="楕円 141"/>
        <xdr:cNvSpPr/>
      </xdr:nvSpPr>
      <xdr:spPr>
        <a:xfrm>
          <a:off x="2857500" y="98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13959</xdr:rowOff>
    </xdr:from>
    <xdr:ext cx="599010" cy="259045"/>
    <xdr:sp macro="" textlink="">
      <xdr:nvSpPr>
        <xdr:cNvPr id="143" name="テキスト ボックス 142"/>
        <xdr:cNvSpPr txBox="1"/>
      </xdr:nvSpPr>
      <xdr:spPr>
        <a:xfrm>
          <a:off x="2608795" y="995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38213</xdr:rowOff>
    </xdr:from>
    <xdr:to>
      <xdr:col>10</xdr:col>
      <xdr:colOff>165100</xdr:colOff>
      <xdr:row>57</xdr:row>
      <xdr:rowOff>139813</xdr:rowOff>
    </xdr:to>
    <xdr:sp macro="" textlink="">
      <xdr:nvSpPr>
        <xdr:cNvPr id="144" name="楕円 143"/>
        <xdr:cNvSpPr/>
      </xdr:nvSpPr>
      <xdr:spPr>
        <a:xfrm>
          <a:off x="1968500" y="98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156340</xdr:rowOff>
    </xdr:from>
    <xdr:ext cx="599010" cy="259045"/>
    <xdr:sp macro="" textlink="">
      <xdr:nvSpPr>
        <xdr:cNvPr id="145" name="テキスト ボックス 144"/>
        <xdr:cNvSpPr txBox="1"/>
      </xdr:nvSpPr>
      <xdr:spPr>
        <a:xfrm>
          <a:off x="1719795" y="958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63505</xdr:rowOff>
    </xdr:from>
    <xdr:to>
      <xdr:col>6</xdr:col>
      <xdr:colOff>38100</xdr:colOff>
      <xdr:row>57</xdr:row>
      <xdr:rowOff>165105</xdr:rowOff>
    </xdr:to>
    <xdr:sp macro="" textlink="">
      <xdr:nvSpPr>
        <xdr:cNvPr id="146" name="楕円 145"/>
        <xdr:cNvSpPr/>
      </xdr:nvSpPr>
      <xdr:spPr>
        <a:xfrm>
          <a:off x="1079500" y="98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10182</xdr:rowOff>
    </xdr:from>
    <xdr:ext cx="599010" cy="259045"/>
    <xdr:sp macro="" textlink="">
      <xdr:nvSpPr>
        <xdr:cNvPr id="147" name="テキスト ボックス 146"/>
        <xdr:cNvSpPr txBox="1"/>
      </xdr:nvSpPr>
      <xdr:spPr>
        <a:xfrm>
          <a:off x="830795" y="96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37488</xdr:rowOff>
    </xdr:from>
    <xdr:to>
      <xdr:col>24</xdr:col>
      <xdr:colOff>63500</xdr:colOff>
      <xdr:row>77</xdr:row>
      <xdr:rowOff>77338</xdr:rowOff>
    </xdr:to>
    <xdr:cxnSp macro="">
      <xdr:nvCxnSpPr>
        <xdr:cNvPr id="174" name="直線コネクタ 173"/>
        <xdr:cNvCxnSpPr/>
      </xdr:nvCxnSpPr>
      <xdr:spPr>
        <a:xfrm>
          <a:off x="3797300" y="13239138"/>
          <a:ext cx="838200" cy="3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164370</xdr:rowOff>
    </xdr:from>
    <xdr:to>
      <xdr:col>19</xdr:col>
      <xdr:colOff>177800</xdr:colOff>
      <xdr:row>77</xdr:row>
      <xdr:rowOff>37488</xdr:rowOff>
    </xdr:to>
    <xdr:cxnSp macro="">
      <xdr:nvCxnSpPr>
        <xdr:cNvPr id="177" name="直線コネクタ 176"/>
        <xdr:cNvCxnSpPr/>
      </xdr:nvCxnSpPr>
      <xdr:spPr>
        <a:xfrm>
          <a:off x="2908300" y="13194570"/>
          <a:ext cx="889000" cy="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164370</xdr:rowOff>
    </xdr:from>
    <xdr:to>
      <xdr:col>15</xdr:col>
      <xdr:colOff>50800</xdr:colOff>
      <xdr:row>77</xdr:row>
      <xdr:rowOff>34609</xdr:rowOff>
    </xdr:to>
    <xdr:cxnSp macro="">
      <xdr:nvCxnSpPr>
        <xdr:cNvPr id="180" name="直線コネクタ 179"/>
        <xdr:cNvCxnSpPr/>
      </xdr:nvCxnSpPr>
      <xdr:spPr>
        <a:xfrm flipV="1">
          <a:off x="2019300" y="13194570"/>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34609</xdr:rowOff>
    </xdr:from>
    <xdr:to>
      <xdr:col>10</xdr:col>
      <xdr:colOff>114300</xdr:colOff>
      <xdr:row>77</xdr:row>
      <xdr:rowOff>103239</xdr:rowOff>
    </xdr:to>
    <xdr:cxnSp macro="">
      <xdr:nvCxnSpPr>
        <xdr:cNvPr id="183" name="直線コネクタ 182"/>
        <xdr:cNvCxnSpPr/>
      </xdr:nvCxnSpPr>
      <xdr:spPr>
        <a:xfrm flipV="1">
          <a:off x="1130300" y="13236259"/>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26538</xdr:rowOff>
    </xdr:from>
    <xdr:to>
      <xdr:col>24</xdr:col>
      <xdr:colOff>114300</xdr:colOff>
      <xdr:row>77</xdr:row>
      <xdr:rowOff>128138</xdr:rowOff>
    </xdr:to>
    <xdr:sp macro="" textlink="">
      <xdr:nvSpPr>
        <xdr:cNvPr id="193" name="楕円 192"/>
        <xdr:cNvSpPr/>
      </xdr:nvSpPr>
      <xdr:spPr>
        <a:xfrm>
          <a:off x="4584700" y="13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49415</xdr:rowOff>
    </xdr:from>
    <xdr:ext cx="534377" cy="259045"/>
    <xdr:sp macro="" textlink="">
      <xdr:nvSpPr>
        <xdr:cNvPr id="194" name="維持補修費該当値テキスト"/>
        <xdr:cNvSpPr txBox="1"/>
      </xdr:nvSpPr>
      <xdr:spPr>
        <a:xfrm>
          <a:off x="4686300" y="130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158138</xdr:rowOff>
    </xdr:from>
    <xdr:to>
      <xdr:col>20</xdr:col>
      <xdr:colOff>38100</xdr:colOff>
      <xdr:row>77</xdr:row>
      <xdr:rowOff>88288</xdr:rowOff>
    </xdr:to>
    <xdr:sp macro="" textlink="">
      <xdr:nvSpPr>
        <xdr:cNvPr id="195" name="楕円 194"/>
        <xdr:cNvSpPr/>
      </xdr:nvSpPr>
      <xdr:spPr>
        <a:xfrm>
          <a:off x="37465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104815</xdr:rowOff>
    </xdr:from>
    <xdr:ext cx="534377" cy="259045"/>
    <xdr:sp macro="" textlink="">
      <xdr:nvSpPr>
        <xdr:cNvPr id="196" name="テキスト ボックス 195"/>
        <xdr:cNvSpPr txBox="1"/>
      </xdr:nvSpPr>
      <xdr:spPr>
        <a:xfrm>
          <a:off x="3530111" y="129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113570</xdr:rowOff>
    </xdr:from>
    <xdr:to>
      <xdr:col>15</xdr:col>
      <xdr:colOff>101600</xdr:colOff>
      <xdr:row>77</xdr:row>
      <xdr:rowOff>43720</xdr:rowOff>
    </xdr:to>
    <xdr:sp macro="" textlink="">
      <xdr:nvSpPr>
        <xdr:cNvPr id="197" name="楕円 196"/>
        <xdr:cNvSpPr/>
      </xdr:nvSpPr>
      <xdr:spPr>
        <a:xfrm>
          <a:off x="2857500" y="131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60248</xdr:rowOff>
    </xdr:from>
    <xdr:ext cx="534377" cy="259045"/>
    <xdr:sp macro="" textlink="">
      <xdr:nvSpPr>
        <xdr:cNvPr id="198" name="テキスト ボックス 197"/>
        <xdr:cNvSpPr txBox="1"/>
      </xdr:nvSpPr>
      <xdr:spPr>
        <a:xfrm>
          <a:off x="2641111" y="129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155259</xdr:rowOff>
    </xdr:from>
    <xdr:to>
      <xdr:col>10</xdr:col>
      <xdr:colOff>165100</xdr:colOff>
      <xdr:row>77</xdr:row>
      <xdr:rowOff>85409</xdr:rowOff>
    </xdr:to>
    <xdr:sp macro="" textlink="">
      <xdr:nvSpPr>
        <xdr:cNvPr id="199" name="楕円 198"/>
        <xdr:cNvSpPr/>
      </xdr:nvSpPr>
      <xdr:spPr>
        <a:xfrm>
          <a:off x="1968500" y="13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101935</xdr:rowOff>
    </xdr:from>
    <xdr:ext cx="534377" cy="259045"/>
    <xdr:sp macro="" textlink="">
      <xdr:nvSpPr>
        <xdr:cNvPr id="200" name="テキスト ボックス 199"/>
        <xdr:cNvSpPr txBox="1"/>
      </xdr:nvSpPr>
      <xdr:spPr>
        <a:xfrm>
          <a:off x="1752111" y="129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52439</xdr:rowOff>
    </xdr:from>
    <xdr:to>
      <xdr:col>6</xdr:col>
      <xdr:colOff>38100</xdr:colOff>
      <xdr:row>77</xdr:row>
      <xdr:rowOff>154039</xdr:rowOff>
    </xdr:to>
    <xdr:sp macro="" textlink="">
      <xdr:nvSpPr>
        <xdr:cNvPr id="201" name="楕円 200"/>
        <xdr:cNvSpPr/>
      </xdr:nvSpPr>
      <xdr:spPr>
        <a:xfrm>
          <a:off x="1079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170566</xdr:rowOff>
    </xdr:from>
    <xdr:ext cx="534377" cy="259045"/>
    <xdr:sp macro="" textlink="">
      <xdr:nvSpPr>
        <xdr:cNvPr id="202" name="テキスト ボックス 201"/>
        <xdr:cNvSpPr txBox="1"/>
      </xdr:nvSpPr>
      <xdr:spPr>
        <a:xfrm>
          <a:off x="863111" y="13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85612</xdr:rowOff>
    </xdr:from>
    <xdr:to>
      <xdr:col>24</xdr:col>
      <xdr:colOff>63500</xdr:colOff>
      <xdr:row>98</xdr:row>
      <xdr:rowOff>89450</xdr:rowOff>
    </xdr:to>
    <xdr:cxnSp macro="">
      <xdr:nvCxnSpPr>
        <xdr:cNvPr id="231" name="直線コネクタ 230"/>
        <xdr:cNvCxnSpPr/>
      </xdr:nvCxnSpPr>
      <xdr:spPr>
        <a:xfrm>
          <a:off x="3797300" y="16887712"/>
          <a:ext cx="8382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79073</xdr:rowOff>
    </xdr:from>
    <xdr:to>
      <xdr:col>19</xdr:col>
      <xdr:colOff>177800</xdr:colOff>
      <xdr:row>98</xdr:row>
      <xdr:rowOff>85612</xdr:rowOff>
    </xdr:to>
    <xdr:cxnSp macro="">
      <xdr:nvCxnSpPr>
        <xdr:cNvPr id="234" name="直線コネクタ 233"/>
        <xdr:cNvCxnSpPr/>
      </xdr:nvCxnSpPr>
      <xdr:spPr>
        <a:xfrm>
          <a:off x="2908300" y="16881173"/>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79073</xdr:rowOff>
    </xdr:from>
    <xdr:to>
      <xdr:col>15</xdr:col>
      <xdr:colOff>50800</xdr:colOff>
      <xdr:row>98</xdr:row>
      <xdr:rowOff>80195</xdr:rowOff>
    </xdr:to>
    <xdr:cxnSp macro="">
      <xdr:nvCxnSpPr>
        <xdr:cNvPr id="237" name="直線コネクタ 236"/>
        <xdr:cNvCxnSpPr/>
      </xdr:nvCxnSpPr>
      <xdr:spPr>
        <a:xfrm flipV="1">
          <a:off x="2019300" y="16881173"/>
          <a:ext cx="889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80195</xdr:rowOff>
    </xdr:from>
    <xdr:to>
      <xdr:col>10</xdr:col>
      <xdr:colOff>114300</xdr:colOff>
      <xdr:row>98</xdr:row>
      <xdr:rowOff>92528</xdr:rowOff>
    </xdr:to>
    <xdr:cxnSp macro="">
      <xdr:nvCxnSpPr>
        <xdr:cNvPr id="240" name="直線コネクタ 239"/>
        <xdr:cNvCxnSpPr/>
      </xdr:nvCxnSpPr>
      <xdr:spPr>
        <a:xfrm flipV="1">
          <a:off x="1130300" y="16882295"/>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38650</xdr:rowOff>
    </xdr:from>
    <xdr:to>
      <xdr:col>24</xdr:col>
      <xdr:colOff>114300</xdr:colOff>
      <xdr:row>98</xdr:row>
      <xdr:rowOff>140250</xdr:rowOff>
    </xdr:to>
    <xdr:sp macro="" textlink="">
      <xdr:nvSpPr>
        <xdr:cNvPr id="250" name="楕円 249"/>
        <xdr:cNvSpPr/>
      </xdr:nvSpPr>
      <xdr:spPr>
        <a:xfrm>
          <a:off x="4584700" y="168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34812</xdr:rowOff>
    </xdr:from>
    <xdr:to>
      <xdr:col>20</xdr:col>
      <xdr:colOff>38100</xdr:colOff>
      <xdr:row>98</xdr:row>
      <xdr:rowOff>136412</xdr:rowOff>
    </xdr:to>
    <xdr:sp macro="" textlink="">
      <xdr:nvSpPr>
        <xdr:cNvPr id="252" name="楕円 251"/>
        <xdr:cNvSpPr/>
      </xdr:nvSpPr>
      <xdr:spPr>
        <a:xfrm>
          <a:off x="3746500" y="168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152939</xdr:rowOff>
    </xdr:from>
    <xdr:ext cx="534377" cy="259045"/>
    <xdr:sp macro="" textlink="">
      <xdr:nvSpPr>
        <xdr:cNvPr id="253" name="テキスト ボックス 252"/>
        <xdr:cNvSpPr txBox="1"/>
      </xdr:nvSpPr>
      <xdr:spPr>
        <a:xfrm>
          <a:off x="3530111" y="166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28273</xdr:rowOff>
    </xdr:from>
    <xdr:to>
      <xdr:col>15</xdr:col>
      <xdr:colOff>101600</xdr:colOff>
      <xdr:row>98</xdr:row>
      <xdr:rowOff>129873</xdr:rowOff>
    </xdr:to>
    <xdr:sp macro="" textlink="">
      <xdr:nvSpPr>
        <xdr:cNvPr id="254" name="楕円 253"/>
        <xdr:cNvSpPr/>
      </xdr:nvSpPr>
      <xdr:spPr>
        <a:xfrm>
          <a:off x="2857500" y="16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146400</xdr:rowOff>
    </xdr:from>
    <xdr:ext cx="534377" cy="259045"/>
    <xdr:sp macro="" textlink="">
      <xdr:nvSpPr>
        <xdr:cNvPr id="255" name="テキスト ボックス 254"/>
        <xdr:cNvSpPr txBox="1"/>
      </xdr:nvSpPr>
      <xdr:spPr>
        <a:xfrm>
          <a:off x="2641111" y="166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29395</xdr:rowOff>
    </xdr:from>
    <xdr:to>
      <xdr:col>10</xdr:col>
      <xdr:colOff>165100</xdr:colOff>
      <xdr:row>98</xdr:row>
      <xdr:rowOff>130995</xdr:rowOff>
    </xdr:to>
    <xdr:sp macro="" textlink="">
      <xdr:nvSpPr>
        <xdr:cNvPr id="256" name="楕円 255"/>
        <xdr:cNvSpPr/>
      </xdr:nvSpPr>
      <xdr:spPr>
        <a:xfrm>
          <a:off x="1968500" y="168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147522</xdr:rowOff>
    </xdr:from>
    <xdr:ext cx="534377" cy="259045"/>
    <xdr:sp macro="" textlink="">
      <xdr:nvSpPr>
        <xdr:cNvPr id="257" name="テキスト ボックス 256"/>
        <xdr:cNvSpPr txBox="1"/>
      </xdr:nvSpPr>
      <xdr:spPr>
        <a:xfrm>
          <a:off x="1752111" y="166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41728</xdr:rowOff>
    </xdr:from>
    <xdr:to>
      <xdr:col>6</xdr:col>
      <xdr:colOff>38100</xdr:colOff>
      <xdr:row>98</xdr:row>
      <xdr:rowOff>143328</xdr:rowOff>
    </xdr:to>
    <xdr:sp macro="" textlink="">
      <xdr:nvSpPr>
        <xdr:cNvPr id="258" name="楕円 257"/>
        <xdr:cNvSpPr/>
      </xdr:nvSpPr>
      <xdr:spPr>
        <a:xfrm>
          <a:off x="1079500" y="168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159855</xdr:rowOff>
    </xdr:from>
    <xdr:ext cx="534377" cy="259045"/>
    <xdr:sp macro="" textlink="">
      <xdr:nvSpPr>
        <xdr:cNvPr id="259" name="テキスト ボックス 258"/>
        <xdr:cNvSpPr txBox="1"/>
      </xdr:nvSpPr>
      <xdr:spPr>
        <a:xfrm>
          <a:off x="863111" y="166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22913</xdr:rowOff>
    </xdr:from>
    <xdr:to>
      <xdr:col>55</xdr:col>
      <xdr:colOff>0</xdr:colOff>
      <xdr:row>37</xdr:row>
      <xdr:rowOff>56491</xdr:rowOff>
    </xdr:to>
    <xdr:cxnSp macro="">
      <xdr:nvCxnSpPr>
        <xdr:cNvPr id="290" name="直線コネクタ 289"/>
        <xdr:cNvCxnSpPr/>
      </xdr:nvCxnSpPr>
      <xdr:spPr>
        <a:xfrm flipV="1">
          <a:off x="9639300" y="6366563"/>
          <a:ext cx="8382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56491</xdr:rowOff>
    </xdr:from>
    <xdr:to>
      <xdr:col>50</xdr:col>
      <xdr:colOff>114300</xdr:colOff>
      <xdr:row>37</xdr:row>
      <xdr:rowOff>95125</xdr:rowOff>
    </xdr:to>
    <xdr:cxnSp macro="">
      <xdr:nvCxnSpPr>
        <xdr:cNvPr id="293" name="直線コネクタ 292"/>
        <xdr:cNvCxnSpPr/>
      </xdr:nvCxnSpPr>
      <xdr:spPr>
        <a:xfrm flipV="1">
          <a:off x="8750300" y="6400141"/>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95125</xdr:rowOff>
    </xdr:from>
    <xdr:to>
      <xdr:col>45</xdr:col>
      <xdr:colOff>177800</xdr:colOff>
      <xdr:row>37</xdr:row>
      <xdr:rowOff>117901</xdr:rowOff>
    </xdr:to>
    <xdr:cxnSp macro="">
      <xdr:nvCxnSpPr>
        <xdr:cNvPr id="296" name="直線コネクタ 295"/>
        <xdr:cNvCxnSpPr/>
      </xdr:nvCxnSpPr>
      <xdr:spPr>
        <a:xfrm flipV="1">
          <a:off x="7861300" y="6438775"/>
          <a:ext cx="8890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108517</xdr:rowOff>
    </xdr:from>
    <xdr:to>
      <xdr:col>41</xdr:col>
      <xdr:colOff>50800</xdr:colOff>
      <xdr:row>37</xdr:row>
      <xdr:rowOff>117901</xdr:rowOff>
    </xdr:to>
    <xdr:cxnSp macro="">
      <xdr:nvCxnSpPr>
        <xdr:cNvPr id="299" name="直線コネクタ 298"/>
        <xdr:cNvCxnSpPr/>
      </xdr:nvCxnSpPr>
      <xdr:spPr>
        <a:xfrm>
          <a:off x="6972300" y="645216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143563</xdr:rowOff>
    </xdr:from>
    <xdr:to>
      <xdr:col>55</xdr:col>
      <xdr:colOff>50800</xdr:colOff>
      <xdr:row>37</xdr:row>
      <xdr:rowOff>73713</xdr:rowOff>
    </xdr:to>
    <xdr:sp macro="" textlink="">
      <xdr:nvSpPr>
        <xdr:cNvPr id="309" name="楕円 308"/>
        <xdr:cNvSpPr/>
      </xdr:nvSpPr>
      <xdr:spPr>
        <a:xfrm>
          <a:off x="10426700" y="63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166440</xdr:rowOff>
    </xdr:from>
    <xdr:ext cx="599010" cy="259045"/>
    <xdr:sp macro="" textlink="">
      <xdr:nvSpPr>
        <xdr:cNvPr id="310" name="補助費等該当値テキスト"/>
        <xdr:cNvSpPr txBox="1"/>
      </xdr:nvSpPr>
      <xdr:spPr>
        <a:xfrm>
          <a:off x="10528300" y="616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5691</xdr:rowOff>
    </xdr:from>
    <xdr:to>
      <xdr:col>50</xdr:col>
      <xdr:colOff>165100</xdr:colOff>
      <xdr:row>37</xdr:row>
      <xdr:rowOff>107291</xdr:rowOff>
    </xdr:to>
    <xdr:sp macro="" textlink="">
      <xdr:nvSpPr>
        <xdr:cNvPr id="311" name="楕円 310"/>
        <xdr:cNvSpPr/>
      </xdr:nvSpPr>
      <xdr:spPr>
        <a:xfrm>
          <a:off x="9588500" y="634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123818</xdr:rowOff>
    </xdr:from>
    <xdr:ext cx="599010" cy="259045"/>
    <xdr:sp macro="" textlink="">
      <xdr:nvSpPr>
        <xdr:cNvPr id="312" name="テキスト ボックス 311"/>
        <xdr:cNvSpPr txBox="1"/>
      </xdr:nvSpPr>
      <xdr:spPr>
        <a:xfrm>
          <a:off x="9339795" y="612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44325</xdr:rowOff>
    </xdr:from>
    <xdr:to>
      <xdr:col>46</xdr:col>
      <xdr:colOff>38100</xdr:colOff>
      <xdr:row>37</xdr:row>
      <xdr:rowOff>145925</xdr:rowOff>
    </xdr:to>
    <xdr:sp macro="" textlink="">
      <xdr:nvSpPr>
        <xdr:cNvPr id="313" name="楕円 312"/>
        <xdr:cNvSpPr/>
      </xdr:nvSpPr>
      <xdr:spPr>
        <a:xfrm>
          <a:off x="8699500" y="6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162452</xdr:rowOff>
    </xdr:from>
    <xdr:ext cx="599010" cy="259045"/>
    <xdr:sp macro="" textlink="">
      <xdr:nvSpPr>
        <xdr:cNvPr id="314" name="テキスト ボックス 313"/>
        <xdr:cNvSpPr txBox="1"/>
      </xdr:nvSpPr>
      <xdr:spPr>
        <a:xfrm>
          <a:off x="8450795" y="616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67101</xdr:rowOff>
    </xdr:from>
    <xdr:to>
      <xdr:col>41</xdr:col>
      <xdr:colOff>101600</xdr:colOff>
      <xdr:row>37</xdr:row>
      <xdr:rowOff>168701</xdr:rowOff>
    </xdr:to>
    <xdr:sp macro="" textlink="">
      <xdr:nvSpPr>
        <xdr:cNvPr id="315" name="楕円 314"/>
        <xdr:cNvSpPr/>
      </xdr:nvSpPr>
      <xdr:spPr>
        <a:xfrm>
          <a:off x="7810500" y="6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13778</xdr:rowOff>
    </xdr:from>
    <xdr:ext cx="599010" cy="259045"/>
    <xdr:sp macro="" textlink="">
      <xdr:nvSpPr>
        <xdr:cNvPr id="316" name="テキスト ボックス 315"/>
        <xdr:cNvSpPr txBox="1"/>
      </xdr:nvSpPr>
      <xdr:spPr>
        <a:xfrm>
          <a:off x="7561795" y="618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57717</xdr:rowOff>
    </xdr:from>
    <xdr:to>
      <xdr:col>36</xdr:col>
      <xdr:colOff>165100</xdr:colOff>
      <xdr:row>37</xdr:row>
      <xdr:rowOff>159317</xdr:rowOff>
    </xdr:to>
    <xdr:sp macro="" textlink="">
      <xdr:nvSpPr>
        <xdr:cNvPr id="317" name="楕円 316"/>
        <xdr:cNvSpPr/>
      </xdr:nvSpPr>
      <xdr:spPr>
        <a:xfrm>
          <a:off x="6921500" y="64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4394</xdr:rowOff>
    </xdr:from>
    <xdr:ext cx="599010" cy="259045"/>
    <xdr:sp macro="" textlink="">
      <xdr:nvSpPr>
        <xdr:cNvPr id="318" name="テキスト ボックス 317"/>
        <xdr:cNvSpPr txBox="1"/>
      </xdr:nvSpPr>
      <xdr:spPr>
        <a:xfrm>
          <a:off x="6672795" y="617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66405</xdr:rowOff>
    </xdr:from>
    <xdr:to>
      <xdr:col>55</xdr:col>
      <xdr:colOff>0</xdr:colOff>
      <xdr:row>58</xdr:row>
      <xdr:rowOff>67035</xdr:rowOff>
    </xdr:to>
    <xdr:cxnSp macro="">
      <xdr:nvCxnSpPr>
        <xdr:cNvPr id="347" name="直線コネクタ 346"/>
        <xdr:cNvCxnSpPr/>
      </xdr:nvCxnSpPr>
      <xdr:spPr>
        <a:xfrm flipV="1">
          <a:off x="9639300" y="10010505"/>
          <a:ext cx="8382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67035</xdr:rowOff>
    </xdr:from>
    <xdr:to>
      <xdr:col>50</xdr:col>
      <xdr:colOff>114300</xdr:colOff>
      <xdr:row>58</xdr:row>
      <xdr:rowOff>133990</xdr:rowOff>
    </xdr:to>
    <xdr:cxnSp macro="">
      <xdr:nvCxnSpPr>
        <xdr:cNvPr id="350" name="直線コネクタ 349"/>
        <xdr:cNvCxnSpPr/>
      </xdr:nvCxnSpPr>
      <xdr:spPr>
        <a:xfrm flipV="1">
          <a:off x="8750300" y="10011135"/>
          <a:ext cx="889000" cy="6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133990</xdr:rowOff>
    </xdr:from>
    <xdr:to>
      <xdr:col>45</xdr:col>
      <xdr:colOff>177800</xdr:colOff>
      <xdr:row>58</xdr:row>
      <xdr:rowOff>138639</xdr:rowOff>
    </xdr:to>
    <xdr:cxnSp macro="">
      <xdr:nvCxnSpPr>
        <xdr:cNvPr id="353" name="直線コネクタ 352"/>
        <xdr:cNvCxnSpPr/>
      </xdr:nvCxnSpPr>
      <xdr:spPr>
        <a:xfrm flipV="1">
          <a:off x="7861300" y="1007809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36005</xdr:rowOff>
    </xdr:from>
    <xdr:to>
      <xdr:col>41</xdr:col>
      <xdr:colOff>50800</xdr:colOff>
      <xdr:row>58</xdr:row>
      <xdr:rowOff>138639</xdr:rowOff>
    </xdr:to>
    <xdr:cxnSp macro="">
      <xdr:nvCxnSpPr>
        <xdr:cNvPr id="356" name="直線コネクタ 355"/>
        <xdr:cNvCxnSpPr/>
      </xdr:nvCxnSpPr>
      <xdr:spPr>
        <a:xfrm>
          <a:off x="6972300" y="9980105"/>
          <a:ext cx="889000" cy="10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15605</xdr:rowOff>
    </xdr:from>
    <xdr:to>
      <xdr:col>55</xdr:col>
      <xdr:colOff>50800</xdr:colOff>
      <xdr:row>58</xdr:row>
      <xdr:rowOff>117205</xdr:rowOff>
    </xdr:to>
    <xdr:sp macro="" textlink="">
      <xdr:nvSpPr>
        <xdr:cNvPr id="366" name="楕円 365"/>
        <xdr:cNvSpPr/>
      </xdr:nvSpPr>
      <xdr:spPr>
        <a:xfrm>
          <a:off x="10426700" y="99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38482</xdr:rowOff>
    </xdr:from>
    <xdr:ext cx="599010" cy="259045"/>
    <xdr:sp macro="" textlink="">
      <xdr:nvSpPr>
        <xdr:cNvPr id="367" name="普通建設事業費該当値テキスト"/>
        <xdr:cNvSpPr txBox="1"/>
      </xdr:nvSpPr>
      <xdr:spPr>
        <a:xfrm>
          <a:off x="10528300" y="98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16235</xdr:rowOff>
    </xdr:from>
    <xdr:to>
      <xdr:col>50</xdr:col>
      <xdr:colOff>165100</xdr:colOff>
      <xdr:row>58</xdr:row>
      <xdr:rowOff>117835</xdr:rowOff>
    </xdr:to>
    <xdr:sp macro="" textlink="">
      <xdr:nvSpPr>
        <xdr:cNvPr id="368" name="楕円 367"/>
        <xdr:cNvSpPr/>
      </xdr:nvSpPr>
      <xdr:spPr>
        <a:xfrm>
          <a:off x="9588500" y="99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134362</xdr:rowOff>
    </xdr:from>
    <xdr:ext cx="599010" cy="259045"/>
    <xdr:sp macro="" textlink="">
      <xdr:nvSpPr>
        <xdr:cNvPr id="369" name="テキスト ボックス 368"/>
        <xdr:cNvSpPr txBox="1"/>
      </xdr:nvSpPr>
      <xdr:spPr>
        <a:xfrm>
          <a:off x="9339795" y="97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83190</xdr:rowOff>
    </xdr:from>
    <xdr:to>
      <xdr:col>46</xdr:col>
      <xdr:colOff>38100</xdr:colOff>
      <xdr:row>59</xdr:row>
      <xdr:rowOff>13340</xdr:rowOff>
    </xdr:to>
    <xdr:sp macro="" textlink="">
      <xdr:nvSpPr>
        <xdr:cNvPr id="370" name="楕円 369"/>
        <xdr:cNvSpPr/>
      </xdr:nvSpPr>
      <xdr:spPr>
        <a:xfrm>
          <a:off x="8699500" y="100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4467</xdr:rowOff>
    </xdr:from>
    <xdr:ext cx="599010" cy="259045"/>
    <xdr:sp macro="" textlink="">
      <xdr:nvSpPr>
        <xdr:cNvPr id="371" name="テキスト ボックス 370"/>
        <xdr:cNvSpPr txBox="1"/>
      </xdr:nvSpPr>
      <xdr:spPr>
        <a:xfrm>
          <a:off x="8450795" y="1012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87839</xdr:rowOff>
    </xdr:from>
    <xdr:to>
      <xdr:col>41</xdr:col>
      <xdr:colOff>101600</xdr:colOff>
      <xdr:row>59</xdr:row>
      <xdr:rowOff>17989</xdr:rowOff>
    </xdr:to>
    <xdr:sp macro="" textlink="">
      <xdr:nvSpPr>
        <xdr:cNvPr id="372" name="楕円 371"/>
        <xdr:cNvSpPr/>
      </xdr:nvSpPr>
      <xdr:spPr>
        <a:xfrm>
          <a:off x="7810500" y="100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9116</xdr:rowOff>
    </xdr:from>
    <xdr:ext cx="599010" cy="259045"/>
    <xdr:sp macro="" textlink="">
      <xdr:nvSpPr>
        <xdr:cNvPr id="373" name="テキスト ボックス 372"/>
        <xdr:cNvSpPr txBox="1"/>
      </xdr:nvSpPr>
      <xdr:spPr>
        <a:xfrm>
          <a:off x="7561795" y="1012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156655</xdr:rowOff>
    </xdr:from>
    <xdr:to>
      <xdr:col>36</xdr:col>
      <xdr:colOff>165100</xdr:colOff>
      <xdr:row>58</xdr:row>
      <xdr:rowOff>86805</xdr:rowOff>
    </xdr:to>
    <xdr:sp macro="" textlink="">
      <xdr:nvSpPr>
        <xdr:cNvPr id="374" name="楕円 373"/>
        <xdr:cNvSpPr/>
      </xdr:nvSpPr>
      <xdr:spPr>
        <a:xfrm>
          <a:off x="6921500" y="99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103332</xdr:rowOff>
    </xdr:from>
    <xdr:ext cx="599010" cy="259045"/>
    <xdr:sp macro="" textlink="">
      <xdr:nvSpPr>
        <xdr:cNvPr id="375" name="テキスト ボックス 374"/>
        <xdr:cNvSpPr txBox="1"/>
      </xdr:nvSpPr>
      <xdr:spPr>
        <a:xfrm>
          <a:off x="6672795" y="970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64616</xdr:rowOff>
    </xdr:from>
    <xdr:to>
      <xdr:col>55</xdr:col>
      <xdr:colOff>0</xdr:colOff>
      <xdr:row>78</xdr:row>
      <xdr:rowOff>129107</xdr:rowOff>
    </xdr:to>
    <xdr:cxnSp macro="">
      <xdr:nvCxnSpPr>
        <xdr:cNvPr id="402" name="直線コネクタ 401"/>
        <xdr:cNvCxnSpPr/>
      </xdr:nvCxnSpPr>
      <xdr:spPr>
        <a:xfrm flipV="1">
          <a:off x="9639300" y="13437716"/>
          <a:ext cx="8382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129107</xdr:rowOff>
    </xdr:from>
    <xdr:to>
      <xdr:col>50</xdr:col>
      <xdr:colOff>114300</xdr:colOff>
      <xdr:row>78</xdr:row>
      <xdr:rowOff>132014</xdr:rowOff>
    </xdr:to>
    <xdr:cxnSp macro="">
      <xdr:nvCxnSpPr>
        <xdr:cNvPr id="405" name="直線コネクタ 404"/>
        <xdr:cNvCxnSpPr/>
      </xdr:nvCxnSpPr>
      <xdr:spPr>
        <a:xfrm flipV="1">
          <a:off x="8750300" y="13502207"/>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131522</xdr:rowOff>
    </xdr:from>
    <xdr:to>
      <xdr:col>45</xdr:col>
      <xdr:colOff>177800</xdr:colOff>
      <xdr:row>78</xdr:row>
      <xdr:rowOff>132014</xdr:rowOff>
    </xdr:to>
    <xdr:cxnSp macro="">
      <xdr:nvCxnSpPr>
        <xdr:cNvPr id="408" name="直線コネクタ 407"/>
        <xdr:cNvCxnSpPr/>
      </xdr:nvCxnSpPr>
      <xdr:spPr>
        <a:xfrm>
          <a:off x="7861300" y="13504622"/>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83125</xdr:rowOff>
    </xdr:from>
    <xdr:to>
      <xdr:col>41</xdr:col>
      <xdr:colOff>50800</xdr:colOff>
      <xdr:row>78</xdr:row>
      <xdr:rowOff>131522</xdr:rowOff>
    </xdr:to>
    <xdr:cxnSp macro="">
      <xdr:nvCxnSpPr>
        <xdr:cNvPr id="411" name="直線コネクタ 410"/>
        <xdr:cNvCxnSpPr/>
      </xdr:nvCxnSpPr>
      <xdr:spPr>
        <a:xfrm>
          <a:off x="6972300" y="13456225"/>
          <a:ext cx="889000" cy="4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13816</xdr:rowOff>
    </xdr:from>
    <xdr:to>
      <xdr:col>55</xdr:col>
      <xdr:colOff>50800</xdr:colOff>
      <xdr:row>78</xdr:row>
      <xdr:rowOff>115416</xdr:rowOff>
    </xdr:to>
    <xdr:sp macro="" textlink="">
      <xdr:nvSpPr>
        <xdr:cNvPr id="421" name="楕円 420"/>
        <xdr:cNvSpPr/>
      </xdr:nvSpPr>
      <xdr:spPr>
        <a:xfrm>
          <a:off x="10426700" y="133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144643</xdr:rowOff>
    </xdr:from>
    <xdr:ext cx="599010" cy="259045"/>
    <xdr:sp macro="" textlink="">
      <xdr:nvSpPr>
        <xdr:cNvPr id="422" name="普通建設事業費 （ うち新規整備　）該当値テキスト"/>
        <xdr:cNvSpPr txBox="1"/>
      </xdr:nvSpPr>
      <xdr:spPr>
        <a:xfrm>
          <a:off x="10528300" y="131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78307</xdr:rowOff>
    </xdr:from>
    <xdr:to>
      <xdr:col>50</xdr:col>
      <xdr:colOff>165100</xdr:colOff>
      <xdr:row>79</xdr:row>
      <xdr:rowOff>8457</xdr:rowOff>
    </xdr:to>
    <xdr:sp macro="" textlink="">
      <xdr:nvSpPr>
        <xdr:cNvPr id="423" name="楕円 422"/>
        <xdr:cNvSpPr/>
      </xdr:nvSpPr>
      <xdr:spPr>
        <a:xfrm>
          <a:off x="9588500" y="134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171034</xdr:rowOff>
    </xdr:from>
    <xdr:ext cx="534377" cy="259045"/>
    <xdr:sp macro="" textlink="">
      <xdr:nvSpPr>
        <xdr:cNvPr id="424" name="テキスト ボックス 423"/>
        <xdr:cNvSpPr txBox="1"/>
      </xdr:nvSpPr>
      <xdr:spPr>
        <a:xfrm>
          <a:off x="9372111" y="135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81214</xdr:rowOff>
    </xdr:from>
    <xdr:to>
      <xdr:col>46</xdr:col>
      <xdr:colOff>38100</xdr:colOff>
      <xdr:row>79</xdr:row>
      <xdr:rowOff>11364</xdr:rowOff>
    </xdr:to>
    <xdr:sp macro="" textlink="">
      <xdr:nvSpPr>
        <xdr:cNvPr id="425" name="楕円 424"/>
        <xdr:cNvSpPr/>
      </xdr:nvSpPr>
      <xdr:spPr>
        <a:xfrm>
          <a:off x="8699500" y="134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2491</xdr:rowOff>
    </xdr:from>
    <xdr:ext cx="534377" cy="259045"/>
    <xdr:sp macro="" textlink="">
      <xdr:nvSpPr>
        <xdr:cNvPr id="426" name="テキスト ボックス 425"/>
        <xdr:cNvSpPr txBox="1"/>
      </xdr:nvSpPr>
      <xdr:spPr>
        <a:xfrm>
          <a:off x="8483111" y="135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80722</xdr:rowOff>
    </xdr:from>
    <xdr:to>
      <xdr:col>41</xdr:col>
      <xdr:colOff>101600</xdr:colOff>
      <xdr:row>79</xdr:row>
      <xdr:rowOff>10872</xdr:rowOff>
    </xdr:to>
    <xdr:sp macro="" textlink="">
      <xdr:nvSpPr>
        <xdr:cNvPr id="427" name="楕円 426"/>
        <xdr:cNvSpPr/>
      </xdr:nvSpPr>
      <xdr:spPr>
        <a:xfrm>
          <a:off x="78105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1999</xdr:rowOff>
    </xdr:from>
    <xdr:ext cx="534377" cy="259045"/>
    <xdr:sp macro="" textlink="">
      <xdr:nvSpPr>
        <xdr:cNvPr id="428" name="テキスト ボックス 427"/>
        <xdr:cNvSpPr txBox="1"/>
      </xdr:nvSpPr>
      <xdr:spPr>
        <a:xfrm>
          <a:off x="7594111" y="135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32325</xdr:rowOff>
    </xdr:from>
    <xdr:to>
      <xdr:col>36</xdr:col>
      <xdr:colOff>165100</xdr:colOff>
      <xdr:row>78</xdr:row>
      <xdr:rowOff>133925</xdr:rowOff>
    </xdr:to>
    <xdr:sp macro="" textlink="">
      <xdr:nvSpPr>
        <xdr:cNvPr id="429" name="楕円 428"/>
        <xdr:cNvSpPr/>
      </xdr:nvSpPr>
      <xdr:spPr>
        <a:xfrm>
          <a:off x="6921500" y="134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150452</xdr:rowOff>
    </xdr:from>
    <xdr:ext cx="599010" cy="259045"/>
    <xdr:sp macro="" textlink="">
      <xdr:nvSpPr>
        <xdr:cNvPr id="430" name="テキスト ボックス 429"/>
        <xdr:cNvSpPr txBox="1"/>
      </xdr:nvSpPr>
      <xdr:spPr>
        <a:xfrm>
          <a:off x="6672795" y="1318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28035</xdr:rowOff>
    </xdr:from>
    <xdr:to>
      <xdr:col>55</xdr:col>
      <xdr:colOff>0</xdr:colOff>
      <xdr:row>97</xdr:row>
      <xdr:rowOff>164267</xdr:rowOff>
    </xdr:to>
    <xdr:cxnSp macro="">
      <xdr:nvCxnSpPr>
        <xdr:cNvPr id="457" name="直線コネクタ 456"/>
        <xdr:cNvCxnSpPr/>
      </xdr:nvCxnSpPr>
      <xdr:spPr>
        <a:xfrm>
          <a:off x="9639300" y="16658685"/>
          <a:ext cx="838200" cy="1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28035</xdr:rowOff>
    </xdr:from>
    <xdr:to>
      <xdr:col>50</xdr:col>
      <xdr:colOff>114300</xdr:colOff>
      <xdr:row>98</xdr:row>
      <xdr:rowOff>253</xdr:rowOff>
    </xdr:to>
    <xdr:cxnSp macro="">
      <xdr:nvCxnSpPr>
        <xdr:cNvPr id="460" name="直線コネクタ 459"/>
        <xdr:cNvCxnSpPr/>
      </xdr:nvCxnSpPr>
      <xdr:spPr>
        <a:xfrm flipV="1">
          <a:off x="8750300" y="16658685"/>
          <a:ext cx="889000" cy="1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253</xdr:rowOff>
    </xdr:from>
    <xdr:to>
      <xdr:col>45</xdr:col>
      <xdr:colOff>177800</xdr:colOff>
      <xdr:row>98</xdr:row>
      <xdr:rowOff>9077</xdr:rowOff>
    </xdr:to>
    <xdr:cxnSp macro="">
      <xdr:nvCxnSpPr>
        <xdr:cNvPr id="463" name="直線コネクタ 462"/>
        <xdr:cNvCxnSpPr/>
      </xdr:nvCxnSpPr>
      <xdr:spPr>
        <a:xfrm flipV="1">
          <a:off x="7861300" y="16802353"/>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42467</xdr:rowOff>
    </xdr:from>
    <xdr:to>
      <xdr:col>41</xdr:col>
      <xdr:colOff>50800</xdr:colOff>
      <xdr:row>98</xdr:row>
      <xdr:rowOff>9077</xdr:rowOff>
    </xdr:to>
    <xdr:cxnSp macro="">
      <xdr:nvCxnSpPr>
        <xdr:cNvPr id="466" name="直線コネクタ 465"/>
        <xdr:cNvCxnSpPr/>
      </xdr:nvCxnSpPr>
      <xdr:spPr>
        <a:xfrm>
          <a:off x="6972300" y="16673117"/>
          <a:ext cx="889000" cy="13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113467</xdr:rowOff>
    </xdr:from>
    <xdr:to>
      <xdr:col>55</xdr:col>
      <xdr:colOff>50800</xdr:colOff>
      <xdr:row>98</xdr:row>
      <xdr:rowOff>43617</xdr:rowOff>
    </xdr:to>
    <xdr:sp macro="" textlink="">
      <xdr:nvSpPr>
        <xdr:cNvPr id="476" name="楕円 475"/>
        <xdr:cNvSpPr/>
      </xdr:nvSpPr>
      <xdr:spPr>
        <a:xfrm>
          <a:off x="10426700" y="167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136344</xdr:rowOff>
    </xdr:from>
    <xdr:ext cx="599010" cy="259045"/>
    <xdr:sp macro="" textlink="">
      <xdr:nvSpPr>
        <xdr:cNvPr id="477" name="普通建設事業費 （ うち更新整備　）該当値テキスト"/>
        <xdr:cNvSpPr txBox="1"/>
      </xdr:nvSpPr>
      <xdr:spPr>
        <a:xfrm>
          <a:off x="10528300" y="1659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148685</xdr:rowOff>
    </xdr:from>
    <xdr:to>
      <xdr:col>50</xdr:col>
      <xdr:colOff>165100</xdr:colOff>
      <xdr:row>97</xdr:row>
      <xdr:rowOff>78835</xdr:rowOff>
    </xdr:to>
    <xdr:sp macro="" textlink="">
      <xdr:nvSpPr>
        <xdr:cNvPr id="478" name="楕円 477"/>
        <xdr:cNvSpPr/>
      </xdr:nvSpPr>
      <xdr:spPr>
        <a:xfrm>
          <a:off x="9588500" y="166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95362</xdr:rowOff>
    </xdr:from>
    <xdr:ext cx="599010" cy="259045"/>
    <xdr:sp macro="" textlink="">
      <xdr:nvSpPr>
        <xdr:cNvPr id="479" name="テキスト ボックス 478"/>
        <xdr:cNvSpPr txBox="1"/>
      </xdr:nvSpPr>
      <xdr:spPr>
        <a:xfrm>
          <a:off x="9339795" y="163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120903</xdr:rowOff>
    </xdr:from>
    <xdr:to>
      <xdr:col>46</xdr:col>
      <xdr:colOff>38100</xdr:colOff>
      <xdr:row>98</xdr:row>
      <xdr:rowOff>51053</xdr:rowOff>
    </xdr:to>
    <xdr:sp macro="" textlink="">
      <xdr:nvSpPr>
        <xdr:cNvPr id="480" name="楕円 479"/>
        <xdr:cNvSpPr/>
      </xdr:nvSpPr>
      <xdr:spPr>
        <a:xfrm>
          <a:off x="8699500" y="167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42180</xdr:rowOff>
    </xdr:from>
    <xdr:ext cx="599010" cy="259045"/>
    <xdr:sp macro="" textlink="">
      <xdr:nvSpPr>
        <xdr:cNvPr id="481" name="テキスト ボックス 480"/>
        <xdr:cNvSpPr txBox="1"/>
      </xdr:nvSpPr>
      <xdr:spPr>
        <a:xfrm>
          <a:off x="8450795" y="168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129727</xdr:rowOff>
    </xdr:from>
    <xdr:to>
      <xdr:col>41</xdr:col>
      <xdr:colOff>101600</xdr:colOff>
      <xdr:row>98</xdr:row>
      <xdr:rowOff>59877</xdr:rowOff>
    </xdr:to>
    <xdr:sp macro="" textlink="">
      <xdr:nvSpPr>
        <xdr:cNvPr id="482" name="楕円 481"/>
        <xdr:cNvSpPr/>
      </xdr:nvSpPr>
      <xdr:spPr>
        <a:xfrm>
          <a:off x="7810500" y="167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51004</xdr:rowOff>
    </xdr:from>
    <xdr:ext cx="599010" cy="259045"/>
    <xdr:sp macro="" textlink="">
      <xdr:nvSpPr>
        <xdr:cNvPr id="483" name="テキスト ボックス 482"/>
        <xdr:cNvSpPr txBox="1"/>
      </xdr:nvSpPr>
      <xdr:spPr>
        <a:xfrm>
          <a:off x="7561795" y="1685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163117</xdr:rowOff>
    </xdr:from>
    <xdr:to>
      <xdr:col>36</xdr:col>
      <xdr:colOff>165100</xdr:colOff>
      <xdr:row>97</xdr:row>
      <xdr:rowOff>93267</xdr:rowOff>
    </xdr:to>
    <xdr:sp macro="" textlink="">
      <xdr:nvSpPr>
        <xdr:cNvPr id="484" name="楕円 483"/>
        <xdr:cNvSpPr/>
      </xdr:nvSpPr>
      <xdr:spPr>
        <a:xfrm>
          <a:off x="6921500" y="166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109794</xdr:rowOff>
    </xdr:from>
    <xdr:ext cx="599010" cy="259045"/>
    <xdr:sp macro="" textlink="">
      <xdr:nvSpPr>
        <xdr:cNvPr id="485" name="テキスト ボックス 484"/>
        <xdr:cNvSpPr txBox="1"/>
      </xdr:nvSpPr>
      <xdr:spPr>
        <a:xfrm>
          <a:off x="6672795" y="1639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96296</xdr:rowOff>
    </xdr:from>
    <xdr:to>
      <xdr:col>85</xdr:col>
      <xdr:colOff>127000</xdr:colOff>
      <xdr:row>39</xdr:row>
      <xdr:rowOff>12660</xdr:rowOff>
    </xdr:to>
    <xdr:cxnSp macro="">
      <xdr:nvCxnSpPr>
        <xdr:cNvPr id="516" name="直線コネクタ 515"/>
        <xdr:cNvCxnSpPr/>
      </xdr:nvCxnSpPr>
      <xdr:spPr>
        <a:xfrm flipV="1">
          <a:off x="15481300" y="6611396"/>
          <a:ext cx="8382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12660</xdr:rowOff>
    </xdr:from>
    <xdr:to>
      <xdr:col>81</xdr:col>
      <xdr:colOff>50800</xdr:colOff>
      <xdr:row>39</xdr:row>
      <xdr:rowOff>87936</xdr:rowOff>
    </xdr:to>
    <xdr:cxnSp macro="">
      <xdr:nvCxnSpPr>
        <xdr:cNvPr id="519" name="直線コネクタ 518"/>
        <xdr:cNvCxnSpPr/>
      </xdr:nvCxnSpPr>
      <xdr:spPr>
        <a:xfrm flipV="1">
          <a:off x="14592300" y="6699210"/>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70101</xdr:rowOff>
    </xdr:from>
    <xdr:to>
      <xdr:col>76</xdr:col>
      <xdr:colOff>114300</xdr:colOff>
      <xdr:row>39</xdr:row>
      <xdr:rowOff>87936</xdr:rowOff>
    </xdr:to>
    <xdr:cxnSp macro="">
      <xdr:nvCxnSpPr>
        <xdr:cNvPr id="522" name="直線コネクタ 521"/>
        <xdr:cNvCxnSpPr/>
      </xdr:nvCxnSpPr>
      <xdr:spPr>
        <a:xfrm>
          <a:off x="13703300" y="6756651"/>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70101</xdr:rowOff>
    </xdr:from>
    <xdr:to>
      <xdr:col>71</xdr:col>
      <xdr:colOff>177800</xdr:colOff>
      <xdr:row>39</xdr:row>
      <xdr:rowOff>89962</xdr:rowOff>
    </xdr:to>
    <xdr:cxnSp macro="">
      <xdr:nvCxnSpPr>
        <xdr:cNvPr id="525" name="直線コネクタ 524"/>
        <xdr:cNvCxnSpPr/>
      </xdr:nvCxnSpPr>
      <xdr:spPr>
        <a:xfrm flipV="1">
          <a:off x="12814300" y="6756651"/>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45496</xdr:rowOff>
    </xdr:from>
    <xdr:to>
      <xdr:col>85</xdr:col>
      <xdr:colOff>177800</xdr:colOff>
      <xdr:row>38</xdr:row>
      <xdr:rowOff>147096</xdr:rowOff>
    </xdr:to>
    <xdr:sp macro="" textlink="">
      <xdr:nvSpPr>
        <xdr:cNvPr id="535" name="楕円 534"/>
        <xdr:cNvSpPr/>
      </xdr:nvSpPr>
      <xdr:spPr>
        <a:xfrm>
          <a:off x="16268700" y="65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68372</xdr:rowOff>
    </xdr:from>
    <xdr:ext cx="599010" cy="259045"/>
    <xdr:sp macro="" textlink="">
      <xdr:nvSpPr>
        <xdr:cNvPr id="536" name="災害復旧事業費該当値テキスト"/>
        <xdr:cNvSpPr txBox="1"/>
      </xdr:nvSpPr>
      <xdr:spPr>
        <a:xfrm>
          <a:off x="16370300"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133310</xdr:rowOff>
    </xdr:from>
    <xdr:to>
      <xdr:col>81</xdr:col>
      <xdr:colOff>101600</xdr:colOff>
      <xdr:row>39</xdr:row>
      <xdr:rowOff>63460</xdr:rowOff>
    </xdr:to>
    <xdr:sp macro="" textlink="">
      <xdr:nvSpPr>
        <xdr:cNvPr id="537" name="楕円 536"/>
        <xdr:cNvSpPr/>
      </xdr:nvSpPr>
      <xdr:spPr>
        <a:xfrm>
          <a:off x="15430500" y="66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79987</xdr:rowOff>
    </xdr:from>
    <xdr:ext cx="534377" cy="259045"/>
    <xdr:sp macro="" textlink="">
      <xdr:nvSpPr>
        <xdr:cNvPr id="538" name="テキスト ボックス 537"/>
        <xdr:cNvSpPr txBox="1"/>
      </xdr:nvSpPr>
      <xdr:spPr>
        <a:xfrm>
          <a:off x="15214111" y="64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37136</xdr:rowOff>
    </xdr:from>
    <xdr:to>
      <xdr:col>76</xdr:col>
      <xdr:colOff>165100</xdr:colOff>
      <xdr:row>39</xdr:row>
      <xdr:rowOff>138736</xdr:rowOff>
    </xdr:to>
    <xdr:sp macro="" textlink="">
      <xdr:nvSpPr>
        <xdr:cNvPr id="539" name="楕円 538"/>
        <xdr:cNvSpPr/>
      </xdr:nvSpPr>
      <xdr:spPr>
        <a:xfrm>
          <a:off x="14541500" y="67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129863</xdr:rowOff>
    </xdr:from>
    <xdr:ext cx="534377" cy="259045"/>
    <xdr:sp macro="" textlink="">
      <xdr:nvSpPr>
        <xdr:cNvPr id="540" name="テキスト ボックス 539"/>
        <xdr:cNvSpPr txBox="1"/>
      </xdr:nvSpPr>
      <xdr:spPr>
        <a:xfrm>
          <a:off x="14325111" y="68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19301</xdr:rowOff>
    </xdr:from>
    <xdr:to>
      <xdr:col>72</xdr:col>
      <xdr:colOff>38100</xdr:colOff>
      <xdr:row>39</xdr:row>
      <xdr:rowOff>120901</xdr:rowOff>
    </xdr:to>
    <xdr:sp macro="" textlink="">
      <xdr:nvSpPr>
        <xdr:cNvPr id="541" name="楕円 540"/>
        <xdr:cNvSpPr/>
      </xdr:nvSpPr>
      <xdr:spPr>
        <a:xfrm>
          <a:off x="13652500" y="67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137428</xdr:rowOff>
    </xdr:from>
    <xdr:ext cx="534377" cy="259045"/>
    <xdr:sp macro="" textlink="">
      <xdr:nvSpPr>
        <xdr:cNvPr id="542" name="テキスト ボックス 541"/>
        <xdr:cNvSpPr txBox="1"/>
      </xdr:nvSpPr>
      <xdr:spPr>
        <a:xfrm>
          <a:off x="13436111" y="648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39162</xdr:rowOff>
    </xdr:from>
    <xdr:to>
      <xdr:col>67</xdr:col>
      <xdr:colOff>101600</xdr:colOff>
      <xdr:row>39</xdr:row>
      <xdr:rowOff>140762</xdr:rowOff>
    </xdr:to>
    <xdr:sp macro="" textlink="">
      <xdr:nvSpPr>
        <xdr:cNvPr id="543" name="楕円 542"/>
        <xdr:cNvSpPr/>
      </xdr:nvSpPr>
      <xdr:spPr>
        <a:xfrm>
          <a:off x="12763500" y="67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131889</xdr:rowOff>
    </xdr:from>
    <xdr:ext cx="469744" cy="259045"/>
    <xdr:sp macro="" textlink="">
      <xdr:nvSpPr>
        <xdr:cNvPr id="544" name="テキスト ボックス 543"/>
        <xdr:cNvSpPr txBox="1"/>
      </xdr:nvSpPr>
      <xdr:spPr>
        <a:xfrm>
          <a:off x="12579428" y="681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129665</xdr:rowOff>
    </xdr:from>
    <xdr:to>
      <xdr:col>85</xdr:col>
      <xdr:colOff>127000</xdr:colOff>
      <xdr:row>77</xdr:row>
      <xdr:rowOff>146896</xdr:rowOff>
    </xdr:to>
    <xdr:cxnSp macro="">
      <xdr:nvCxnSpPr>
        <xdr:cNvPr id="632" name="直線コネクタ 631"/>
        <xdr:cNvCxnSpPr/>
      </xdr:nvCxnSpPr>
      <xdr:spPr>
        <a:xfrm flipV="1">
          <a:off x="15481300" y="13331315"/>
          <a:ext cx="8382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139525</xdr:rowOff>
    </xdr:from>
    <xdr:to>
      <xdr:col>81</xdr:col>
      <xdr:colOff>50800</xdr:colOff>
      <xdr:row>77</xdr:row>
      <xdr:rowOff>146896</xdr:rowOff>
    </xdr:to>
    <xdr:cxnSp macro="">
      <xdr:nvCxnSpPr>
        <xdr:cNvPr id="635" name="直線コネクタ 634"/>
        <xdr:cNvCxnSpPr/>
      </xdr:nvCxnSpPr>
      <xdr:spPr>
        <a:xfrm>
          <a:off x="14592300" y="13341175"/>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139525</xdr:rowOff>
    </xdr:from>
    <xdr:to>
      <xdr:col>76</xdr:col>
      <xdr:colOff>114300</xdr:colOff>
      <xdr:row>77</xdr:row>
      <xdr:rowOff>144213</xdr:rowOff>
    </xdr:to>
    <xdr:cxnSp macro="">
      <xdr:nvCxnSpPr>
        <xdr:cNvPr id="638" name="直線コネクタ 637"/>
        <xdr:cNvCxnSpPr/>
      </xdr:nvCxnSpPr>
      <xdr:spPr>
        <a:xfrm flipV="1">
          <a:off x="13703300" y="13341175"/>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99270</xdr:rowOff>
    </xdr:from>
    <xdr:to>
      <xdr:col>71</xdr:col>
      <xdr:colOff>177800</xdr:colOff>
      <xdr:row>77</xdr:row>
      <xdr:rowOff>144213</xdr:rowOff>
    </xdr:to>
    <xdr:cxnSp macro="">
      <xdr:nvCxnSpPr>
        <xdr:cNvPr id="641" name="直線コネクタ 640"/>
        <xdr:cNvCxnSpPr/>
      </xdr:nvCxnSpPr>
      <xdr:spPr>
        <a:xfrm>
          <a:off x="12814300" y="13300920"/>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78865</xdr:rowOff>
    </xdr:from>
    <xdr:to>
      <xdr:col>85</xdr:col>
      <xdr:colOff>177800</xdr:colOff>
      <xdr:row>78</xdr:row>
      <xdr:rowOff>9015</xdr:rowOff>
    </xdr:to>
    <xdr:sp macro="" textlink="">
      <xdr:nvSpPr>
        <xdr:cNvPr id="651" name="楕円 650"/>
        <xdr:cNvSpPr/>
      </xdr:nvSpPr>
      <xdr:spPr>
        <a:xfrm>
          <a:off x="16268700" y="13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57292</xdr:rowOff>
    </xdr:from>
    <xdr:ext cx="599010" cy="259045"/>
    <xdr:sp macro="" textlink="">
      <xdr:nvSpPr>
        <xdr:cNvPr id="652" name="公債費該当値テキスト"/>
        <xdr:cNvSpPr txBox="1"/>
      </xdr:nvSpPr>
      <xdr:spPr>
        <a:xfrm>
          <a:off x="16370300" y="1325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96096</xdr:rowOff>
    </xdr:from>
    <xdr:to>
      <xdr:col>81</xdr:col>
      <xdr:colOff>101600</xdr:colOff>
      <xdr:row>78</xdr:row>
      <xdr:rowOff>26246</xdr:rowOff>
    </xdr:to>
    <xdr:sp macro="" textlink="">
      <xdr:nvSpPr>
        <xdr:cNvPr id="653" name="楕円 652"/>
        <xdr:cNvSpPr/>
      </xdr:nvSpPr>
      <xdr:spPr>
        <a:xfrm>
          <a:off x="15430500" y="132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17373</xdr:rowOff>
    </xdr:from>
    <xdr:ext cx="599010" cy="259045"/>
    <xdr:sp macro="" textlink="">
      <xdr:nvSpPr>
        <xdr:cNvPr id="654" name="テキスト ボックス 653"/>
        <xdr:cNvSpPr txBox="1"/>
      </xdr:nvSpPr>
      <xdr:spPr>
        <a:xfrm>
          <a:off x="15181795" y="1339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88725</xdr:rowOff>
    </xdr:from>
    <xdr:to>
      <xdr:col>76</xdr:col>
      <xdr:colOff>165100</xdr:colOff>
      <xdr:row>78</xdr:row>
      <xdr:rowOff>18875</xdr:rowOff>
    </xdr:to>
    <xdr:sp macro="" textlink="">
      <xdr:nvSpPr>
        <xdr:cNvPr id="655" name="楕円 654"/>
        <xdr:cNvSpPr/>
      </xdr:nvSpPr>
      <xdr:spPr>
        <a:xfrm>
          <a:off x="14541500" y="132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10002</xdr:rowOff>
    </xdr:from>
    <xdr:ext cx="599010" cy="259045"/>
    <xdr:sp macro="" textlink="">
      <xdr:nvSpPr>
        <xdr:cNvPr id="656" name="テキスト ボックス 655"/>
        <xdr:cNvSpPr txBox="1"/>
      </xdr:nvSpPr>
      <xdr:spPr>
        <a:xfrm>
          <a:off x="14292795" y="1338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93413</xdr:rowOff>
    </xdr:from>
    <xdr:to>
      <xdr:col>72</xdr:col>
      <xdr:colOff>38100</xdr:colOff>
      <xdr:row>78</xdr:row>
      <xdr:rowOff>23563</xdr:rowOff>
    </xdr:to>
    <xdr:sp macro="" textlink="">
      <xdr:nvSpPr>
        <xdr:cNvPr id="657" name="楕円 656"/>
        <xdr:cNvSpPr/>
      </xdr:nvSpPr>
      <xdr:spPr>
        <a:xfrm>
          <a:off x="13652500" y="13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14690</xdr:rowOff>
    </xdr:from>
    <xdr:ext cx="599010" cy="259045"/>
    <xdr:sp macro="" textlink="">
      <xdr:nvSpPr>
        <xdr:cNvPr id="658" name="テキスト ボックス 657"/>
        <xdr:cNvSpPr txBox="1"/>
      </xdr:nvSpPr>
      <xdr:spPr>
        <a:xfrm>
          <a:off x="13403795" y="133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48470</xdr:rowOff>
    </xdr:from>
    <xdr:to>
      <xdr:col>67</xdr:col>
      <xdr:colOff>101600</xdr:colOff>
      <xdr:row>77</xdr:row>
      <xdr:rowOff>150070</xdr:rowOff>
    </xdr:to>
    <xdr:sp macro="" textlink="">
      <xdr:nvSpPr>
        <xdr:cNvPr id="659" name="楕円 658"/>
        <xdr:cNvSpPr/>
      </xdr:nvSpPr>
      <xdr:spPr>
        <a:xfrm>
          <a:off x="12763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166597</xdr:rowOff>
    </xdr:from>
    <xdr:ext cx="599010" cy="259045"/>
    <xdr:sp macro="" textlink="">
      <xdr:nvSpPr>
        <xdr:cNvPr id="660" name="テキスト ボックス 659"/>
        <xdr:cNvSpPr txBox="1"/>
      </xdr:nvSpPr>
      <xdr:spPr>
        <a:xfrm>
          <a:off x="12514795" y="130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123484</xdr:rowOff>
    </xdr:from>
    <xdr:to>
      <xdr:col>85</xdr:col>
      <xdr:colOff>127000</xdr:colOff>
      <xdr:row>98</xdr:row>
      <xdr:rowOff>137592</xdr:rowOff>
    </xdr:to>
    <xdr:cxnSp macro="">
      <xdr:nvCxnSpPr>
        <xdr:cNvPr id="687" name="直線コネクタ 686"/>
        <xdr:cNvCxnSpPr/>
      </xdr:nvCxnSpPr>
      <xdr:spPr>
        <a:xfrm flipV="1">
          <a:off x="15481300" y="16925584"/>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61716</xdr:rowOff>
    </xdr:from>
    <xdr:to>
      <xdr:col>81</xdr:col>
      <xdr:colOff>50800</xdr:colOff>
      <xdr:row>98</xdr:row>
      <xdr:rowOff>137592</xdr:rowOff>
    </xdr:to>
    <xdr:cxnSp macro="">
      <xdr:nvCxnSpPr>
        <xdr:cNvPr id="690" name="直線コネクタ 689"/>
        <xdr:cNvCxnSpPr/>
      </xdr:nvCxnSpPr>
      <xdr:spPr>
        <a:xfrm>
          <a:off x="14592300" y="1686381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61716</xdr:rowOff>
    </xdr:from>
    <xdr:to>
      <xdr:col>76</xdr:col>
      <xdr:colOff>114300</xdr:colOff>
      <xdr:row>98</xdr:row>
      <xdr:rowOff>112993</xdr:rowOff>
    </xdr:to>
    <xdr:cxnSp macro="">
      <xdr:nvCxnSpPr>
        <xdr:cNvPr id="693" name="直線コネクタ 692"/>
        <xdr:cNvCxnSpPr/>
      </xdr:nvCxnSpPr>
      <xdr:spPr>
        <a:xfrm flipV="1">
          <a:off x="13703300" y="16863816"/>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112993</xdr:rowOff>
    </xdr:from>
    <xdr:to>
      <xdr:col>71</xdr:col>
      <xdr:colOff>177800</xdr:colOff>
      <xdr:row>98</xdr:row>
      <xdr:rowOff>137548</xdr:rowOff>
    </xdr:to>
    <xdr:cxnSp macro="">
      <xdr:nvCxnSpPr>
        <xdr:cNvPr id="696" name="直線コネクタ 695"/>
        <xdr:cNvCxnSpPr/>
      </xdr:nvCxnSpPr>
      <xdr:spPr>
        <a:xfrm flipV="1">
          <a:off x="12814300" y="16915093"/>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72684</xdr:rowOff>
    </xdr:from>
    <xdr:to>
      <xdr:col>85</xdr:col>
      <xdr:colOff>177800</xdr:colOff>
      <xdr:row>99</xdr:row>
      <xdr:rowOff>2834</xdr:rowOff>
    </xdr:to>
    <xdr:sp macro="" textlink="">
      <xdr:nvSpPr>
        <xdr:cNvPr id="706" name="楕円 705"/>
        <xdr:cNvSpPr/>
      </xdr:nvSpPr>
      <xdr:spPr>
        <a:xfrm>
          <a:off x="16268700" y="168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86792</xdr:rowOff>
    </xdr:from>
    <xdr:to>
      <xdr:col>81</xdr:col>
      <xdr:colOff>101600</xdr:colOff>
      <xdr:row>99</xdr:row>
      <xdr:rowOff>16942</xdr:rowOff>
    </xdr:to>
    <xdr:sp macro="" textlink="">
      <xdr:nvSpPr>
        <xdr:cNvPr id="708" name="楕円 707"/>
        <xdr:cNvSpPr/>
      </xdr:nvSpPr>
      <xdr:spPr>
        <a:xfrm>
          <a:off x="15430500" y="168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8069</xdr:rowOff>
    </xdr:from>
    <xdr:ext cx="469744" cy="259045"/>
    <xdr:sp macro="" textlink="">
      <xdr:nvSpPr>
        <xdr:cNvPr id="709" name="テキスト ボックス 708"/>
        <xdr:cNvSpPr txBox="1"/>
      </xdr:nvSpPr>
      <xdr:spPr>
        <a:xfrm>
          <a:off x="15246428" y="169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10916</xdr:rowOff>
    </xdr:from>
    <xdr:to>
      <xdr:col>76</xdr:col>
      <xdr:colOff>165100</xdr:colOff>
      <xdr:row>98</xdr:row>
      <xdr:rowOff>112516</xdr:rowOff>
    </xdr:to>
    <xdr:sp macro="" textlink="">
      <xdr:nvSpPr>
        <xdr:cNvPr id="710" name="楕円 709"/>
        <xdr:cNvSpPr/>
      </xdr:nvSpPr>
      <xdr:spPr>
        <a:xfrm>
          <a:off x="14541500" y="168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129043</xdr:rowOff>
    </xdr:from>
    <xdr:ext cx="599010" cy="259045"/>
    <xdr:sp macro="" textlink="">
      <xdr:nvSpPr>
        <xdr:cNvPr id="711" name="テキスト ボックス 710"/>
        <xdr:cNvSpPr txBox="1"/>
      </xdr:nvSpPr>
      <xdr:spPr>
        <a:xfrm>
          <a:off x="14292795" y="165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62193</xdr:rowOff>
    </xdr:from>
    <xdr:to>
      <xdr:col>72</xdr:col>
      <xdr:colOff>38100</xdr:colOff>
      <xdr:row>98</xdr:row>
      <xdr:rowOff>163793</xdr:rowOff>
    </xdr:to>
    <xdr:sp macro="" textlink="">
      <xdr:nvSpPr>
        <xdr:cNvPr id="712" name="楕円 711"/>
        <xdr:cNvSpPr/>
      </xdr:nvSpPr>
      <xdr:spPr>
        <a:xfrm>
          <a:off x="13652500" y="168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154920</xdr:rowOff>
    </xdr:from>
    <xdr:ext cx="534377" cy="259045"/>
    <xdr:sp macro="" textlink="">
      <xdr:nvSpPr>
        <xdr:cNvPr id="713" name="テキスト ボックス 712"/>
        <xdr:cNvSpPr txBox="1"/>
      </xdr:nvSpPr>
      <xdr:spPr>
        <a:xfrm>
          <a:off x="13436111" y="169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86748</xdr:rowOff>
    </xdr:from>
    <xdr:to>
      <xdr:col>67</xdr:col>
      <xdr:colOff>101600</xdr:colOff>
      <xdr:row>99</xdr:row>
      <xdr:rowOff>16898</xdr:rowOff>
    </xdr:to>
    <xdr:sp macro="" textlink="">
      <xdr:nvSpPr>
        <xdr:cNvPr id="714" name="楕円 713"/>
        <xdr:cNvSpPr/>
      </xdr:nvSpPr>
      <xdr:spPr>
        <a:xfrm>
          <a:off x="12763500" y="168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8025</xdr:rowOff>
    </xdr:from>
    <xdr:ext cx="469744" cy="259045"/>
    <xdr:sp macro="" textlink="">
      <xdr:nvSpPr>
        <xdr:cNvPr id="715" name="テキスト ボックス 714"/>
        <xdr:cNvSpPr txBox="1"/>
      </xdr:nvSpPr>
      <xdr:spPr>
        <a:xfrm>
          <a:off x="12579428" y="169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169837</xdr:rowOff>
    </xdr:from>
    <xdr:to>
      <xdr:col>116</xdr:col>
      <xdr:colOff>63500</xdr:colOff>
      <xdr:row>54</xdr:row>
      <xdr:rowOff>35249</xdr:rowOff>
    </xdr:to>
    <xdr:cxnSp macro="">
      <xdr:nvCxnSpPr>
        <xdr:cNvPr id="801" name="直線コネクタ 800"/>
        <xdr:cNvCxnSpPr/>
      </xdr:nvCxnSpPr>
      <xdr:spPr>
        <a:xfrm flipV="1">
          <a:off x="21323300" y="9256687"/>
          <a:ext cx="8382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35249</xdr:rowOff>
    </xdr:from>
    <xdr:to>
      <xdr:col>111</xdr:col>
      <xdr:colOff>177800</xdr:colOff>
      <xdr:row>54</xdr:row>
      <xdr:rowOff>51860</xdr:rowOff>
    </xdr:to>
    <xdr:cxnSp macro="">
      <xdr:nvCxnSpPr>
        <xdr:cNvPr id="804" name="直線コネクタ 803"/>
        <xdr:cNvCxnSpPr/>
      </xdr:nvCxnSpPr>
      <xdr:spPr>
        <a:xfrm flipV="1">
          <a:off x="20434300" y="929354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51860</xdr:rowOff>
    </xdr:from>
    <xdr:to>
      <xdr:col>107</xdr:col>
      <xdr:colOff>50800</xdr:colOff>
      <xdr:row>54</xdr:row>
      <xdr:rowOff>87179</xdr:rowOff>
    </xdr:to>
    <xdr:cxnSp macro="">
      <xdr:nvCxnSpPr>
        <xdr:cNvPr id="807" name="直線コネクタ 806"/>
        <xdr:cNvCxnSpPr/>
      </xdr:nvCxnSpPr>
      <xdr:spPr>
        <a:xfrm flipV="1">
          <a:off x="19545300" y="931016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87179</xdr:rowOff>
    </xdr:from>
    <xdr:to>
      <xdr:col>102</xdr:col>
      <xdr:colOff>114300</xdr:colOff>
      <xdr:row>54</xdr:row>
      <xdr:rowOff>113544</xdr:rowOff>
    </xdr:to>
    <xdr:cxnSp macro="">
      <xdr:nvCxnSpPr>
        <xdr:cNvPr id="810" name="直線コネクタ 809"/>
        <xdr:cNvCxnSpPr/>
      </xdr:nvCxnSpPr>
      <xdr:spPr>
        <a:xfrm flipV="1">
          <a:off x="18656300" y="9345479"/>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119037</xdr:rowOff>
    </xdr:from>
    <xdr:to>
      <xdr:col>116</xdr:col>
      <xdr:colOff>114300</xdr:colOff>
      <xdr:row>54</xdr:row>
      <xdr:rowOff>49187</xdr:rowOff>
    </xdr:to>
    <xdr:sp macro="" textlink="">
      <xdr:nvSpPr>
        <xdr:cNvPr id="820" name="楕円 819"/>
        <xdr:cNvSpPr/>
      </xdr:nvSpPr>
      <xdr:spPr>
        <a:xfrm>
          <a:off x="22110700" y="92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141914</xdr:rowOff>
    </xdr:from>
    <xdr:ext cx="534377" cy="259045"/>
    <xdr:sp macro="" textlink="">
      <xdr:nvSpPr>
        <xdr:cNvPr id="821" name="貸付金該当値テキスト"/>
        <xdr:cNvSpPr txBox="1"/>
      </xdr:nvSpPr>
      <xdr:spPr>
        <a:xfrm>
          <a:off x="22212300" y="90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155899</xdr:rowOff>
    </xdr:from>
    <xdr:to>
      <xdr:col>112</xdr:col>
      <xdr:colOff>38100</xdr:colOff>
      <xdr:row>54</xdr:row>
      <xdr:rowOff>86049</xdr:rowOff>
    </xdr:to>
    <xdr:sp macro="" textlink="">
      <xdr:nvSpPr>
        <xdr:cNvPr id="822" name="楕円 821"/>
        <xdr:cNvSpPr/>
      </xdr:nvSpPr>
      <xdr:spPr>
        <a:xfrm>
          <a:off x="21272500" y="92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102576</xdr:rowOff>
    </xdr:from>
    <xdr:ext cx="534377" cy="259045"/>
    <xdr:sp macro="" textlink="">
      <xdr:nvSpPr>
        <xdr:cNvPr id="823" name="テキスト ボックス 822"/>
        <xdr:cNvSpPr txBox="1"/>
      </xdr:nvSpPr>
      <xdr:spPr>
        <a:xfrm>
          <a:off x="21056111" y="90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1060</xdr:rowOff>
    </xdr:from>
    <xdr:to>
      <xdr:col>107</xdr:col>
      <xdr:colOff>101600</xdr:colOff>
      <xdr:row>54</xdr:row>
      <xdr:rowOff>102660</xdr:rowOff>
    </xdr:to>
    <xdr:sp macro="" textlink="">
      <xdr:nvSpPr>
        <xdr:cNvPr id="824" name="楕円 823"/>
        <xdr:cNvSpPr/>
      </xdr:nvSpPr>
      <xdr:spPr>
        <a:xfrm>
          <a:off x="20383500" y="92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119187</xdr:rowOff>
    </xdr:from>
    <xdr:ext cx="534377" cy="259045"/>
    <xdr:sp macro="" textlink="">
      <xdr:nvSpPr>
        <xdr:cNvPr id="825" name="テキスト ボックス 824"/>
        <xdr:cNvSpPr txBox="1"/>
      </xdr:nvSpPr>
      <xdr:spPr>
        <a:xfrm>
          <a:off x="20167111" y="90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36379</xdr:rowOff>
    </xdr:from>
    <xdr:to>
      <xdr:col>102</xdr:col>
      <xdr:colOff>165100</xdr:colOff>
      <xdr:row>54</xdr:row>
      <xdr:rowOff>137979</xdr:rowOff>
    </xdr:to>
    <xdr:sp macro="" textlink="">
      <xdr:nvSpPr>
        <xdr:cNvPr id="826" name="楕円 825"/>
        <xdr:cNvSpPr/>
      </xdr:nvSpPr>
      <xdr:spPr>
        <a:xfrm>
          <a:off x="19494500" y="92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154506</xdr:rowOff>
    </xdr:from>
    <xdr:ext cx="534377" cy="259045"/>
    <xdr:sp macro="" textlink="">
      <xdr:nvSpPr>
        <xdr:cNvPr id="827" name="テキスト ボックス 826"/>
        <xdr:cNvSpPr txBox="1"/>
      </xdr:nvSpPr>
      <xdr:spPr>
        <a:xfrm>
          <a:off x="19278111" y="90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62744</xdr:rowOff>
    </xdr:from>
    <xdr:to>
      <xdr:col>98</xdr:col>
      <xdr:colOff>38100</xdr:colOff>
      <xdr:row>54</xdr:row>
      <xdr:rowOff>164344</xdr:rowOff>
    </xdr:to>
    <xdr:sp macro="" textlink="">
      <xdr:nvSpPr>
        <xdr:cNvPr id="828" name="楕円 827"/>
        <xdr:cNvSpPr/>
      </xdr:nvSpPr>
      <xdr:spPr>
        <a:xfrm>
          <a:off x="18605500" y="9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9421</xdr:rowOff>
    </xdr:from>
    <xdr:ext cx="534377" cy="259045"/>
    <xdr:sp macro="" textlink="">
      <xdr:nvSpPr>
        <xdr:cNvPr id="829" name="テキスト ボックス 828"/>
        <xdr:cNvSpPr txBox="1"/>
      </xdr:nvSpPr>
      <xdr:spPr>
        <a:xfrm>
          <a:off x="18389111" y="90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113125</xdr:rowOff>
    </xdr:from>
    <xdr:to>
      <xdr:col>116</xdr:col>
      <xdr:colOff>63500</xdr:colOff>
      <xdr:row>77</xdr:row>
      <xdr:rowOff>31104</xdr:rowOff>
    </xdr:to>
    <xdr:cxnSp macro="">
      <xdr:nvCxnSpPr>
        <xdr:cNvPr id="858" name="直線コネクタ 857"/>
        <xdr:cNvCxnSpPr/>
      </xdr:nvCxnSpPr>
      <xdr:spPr>
        <a:xfrm>
          <a:off x="21323300" y="13143325"/>
          <a:ext cx="8382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168819</xdr:rowOff>
    </xdr:from>
    <xdr:to>
      <xdr:col>111</xdr:col>
      <xdr:colOff>177800</xdr:colOff>
      <xdr:row>76</xdr:row>
      <xdr:rowOff>113125</xdr:rowOff>
    </xdr:to>
    <xdr:cxnSp macro="">
      <xdr:nvCxnSpPr>
        <xdr:cNvPr id="861" name="直線コネクタ 860"/>
        <xdr:cNvCxnSpPr/>
      </xdr:nvCxnSpPr>
      <xdr:spPr>
        <a:xfrm>
          <a:off x="20434300" y="13027569"/>
          <a:ext cx="889000" cy="1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168819</xdr:rowOff>
    </xdr:from>
    <xdr:to>
      <xdr:col>107</xdr:col>
      <xdr:colOff>50800</xdr:colOff>
      <xdr:row>76</xdr:row>
      <xdr:rowOff>102774</xdr:rowOff>
    </xdr:to>
    <xdr:cxnSp macro="">
      <xdr:nvCxnSpPr>
        <xdr:cNvPr id="864" name="直線コネクタ 863"/>
        <xdr:cNvCxnSpPr/>
      </xdr:nvCxnSpPr>
      <xdr:spPr>
        <a:xfrm flipV="1">
          <a:off x="19545300" y="13027569"/>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165970</xdr:rowOff>
    </xdr:from>
    <xdr:to>
      <xdr:col>102</xdr:col>
      <xdr:colOff>114300</xdr:colOff>
      <xdr:row>76</xdr:row>
      <xdr:rowOff>102774</xdr:rowOff>
    </xdr:to>
    <xdr:cxnSp macro="">
      <xdr:nvCxnSpPr>
        <xdr:cNvPr id="867" name="直線コネクタ 866"/>
        <xdr:cNvCxnSpPr/>
      </xdr:nvCxnSpPr>
      <xdr:spPr>
        <a:xfrm>
          <a:off x="18656300" y="13024720"/>
          <a:ext cx="889000" cy="1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151754</xdr:rowOff>
    </xdr:from>
    <xdr:to>
      <xdr:col>116</xdr:col>
      <xdr:colOff>114300</xdr:colOff>
      <xdr:row>77</xdr:row>
      <xdr:rowOff>81904</xdr:rowOff>
    </xdr:to>
    <xdr:sp macro="" textlink="">
      <xdr:nvSpPr>
        <xdr:cNvPr id="877" name="楕円 876"/>
        <xdr:cNvSpPr/>
      </xdr:nvSpPr>
      <xdr:spPr>
        <a:xfrm>
          <a:off x="22110700" y="131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130181</xdr:rowOff>
    </xdr:from>
    <xdr:ext cx="534377" cy="259045"/>
    <xdr:sp macro="" textlink="">
      <xdr:nvSpPr>
        <xdr:cNvPr id="878" name="繰出金該当値テキスト"/>
        <xdr:cNvSpPr txBox="1"/>
      </xdr:nvSpPr>
      <xdr:spPr>
        <a:xfrm>
          <a:off x="22212300" y="13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62325</xdr:rowOff>
    </xdr:from>
    <xdr:to>
      <xdr:col>112</xdr:col>
      <xdr:colOff>38100</xdr:colOff>
      <xdr:row>76</xdr:row>
      <xdr:rowOff>163925</xdr:rowOff>
    </xdr:to>
    <xdr:sp macro="" textlink="">
      <xdr:nvSpPr>
        <xdr:cNvPr id="879" name="楕円 878"/>
        <xdr:cNvSpPr/>
      </xdr:nvSpPr>
      <xdr:spPr>
        <a:xfrm>
          <a:off x="21272500" y="130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9002</xdr:rowOff>
    </xdr:from>
    <xdr:ext cx="599010" cy="259045"/>
    <xdr:sp macro="" textlink="">
      <xdr:nvSpPr>
        <xdr:cNvPr id="880" name="テキスト ボックス 879"/>
        <xdr:cNvSpPr txBox="1"/>
      </xdr:nvSpPr>
      <xdr:spPr>
        <a:xfrm>
          <a:off x="21023795" y="1286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118020</xdr:rowOff>
    </xdr:from>
    <xdr:to>
      <xdr:col>107</xdr:col>
      <xdr:colOff>101600</xdr:colOff>
      <xdr:row>76</xdr:row>
      <xdr:rowOff>48171</xdr:rowOff>
    </xdr:to>
    <xdr:sp macro="" textlink="">
      <xdr:nvSpPr>
        <xdr:cNvPr id="881" name="楕円 880"/>
        <xdr:cNvSpPr/>
      </xdr:nvSpPr>
      <xdr:spPr>
        <a:xfrm>
          <a:off x="20383500" y="12976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64697</xdr:rowOff>
    </xdr:from>
    <xdr:ext cx="599010" cy="259045"/>
    <xdr:sp macro="" textlink="">
      <xdr:nvSpPr>
        <xdr:cNvPr id="882" name="テキスト ボックス 881"/>
        <xdr:cNvSpPr txBox="1"/>
      </xdr:nvSpPr>
      <xdr:spPr>
        <a:xfrm>
          <a:off x="20134795" y="127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51974</xdr:rowOff>
    </xdr:from>
    <xdr:to>
      <xdr:col>102</xdr:col>
      <xdr:colOff>165100</xdr:colOff>
      <xdr:row>76</xdr:row>
      <xdr:rowOff>153574</xdr:rowOff>
    </xdr:to>
    <xdr:sp macro="" textlink="">
      <xdr:nvSpPr>
        <xdr:cNvPr id="883" name="楕円 882"/>
        <xdr:cNvSpPr/>
      </xdr:nvSpPr>
      <xdr:spPr>
        <a:xfrm>
          <a:off x="19494500" y="130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170101</xdr:rowOff>
    </xdr:from>
    <xdr:ext cx="599010" cy="259045"/>
    <xdr:sp macro="" textlink="">
      <xdr:nvSpPr>
        <xdr:cNvPr id="884" name="テキスト ボックス 883"/>
        <xdr:cNvSpPr txBox="1"/>
      </xdr:nvSpPr>
      <xdr:spPr>
        <a:xfrm>
          <a:off x="19245795" y="128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115170</xdr:rowOff>
    </xdr:from>
    <xdr:to>
      <xdr:col>98</xdr:col>
      <xdr:colOff>38100</xdr:colOff>
      <xdr:row>76</xdr:row>
      <xdr:rowOff>45320</xdr:rowOff>
    </xdr:to>
    <xdr:sp macro="" textlink="">
      <xdr:nvSpPr>
        <xdr:cNvPr id="885" name="楕円 884"/>
        <xdr:cNvSpPr/>
      </xdr:nvSpPr>
      <xdr:spPr>
        <a:xfrm>
          <a:off x="18605500" y="129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61847</xdr:rowOff>
    </xdr:from>
    <xdr:ext cx="599010" cy="259045"/>
    <xdr:sp macro="" textlink="">
      <xdr:nvSpPr>
        <xdr:cNvPr id="886" name="テキスト ボックス 885"/>
        <xdr:cNvSpPr txBox="1"/>
      </xdr:nvSpPr>
      <xdr:spPr>
        <a:xfrm>
          <a:off x="18356795" y="127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選挙執行事務により対前年度比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583</a:t>
          </a:r>
          <a:r>
            <a:rPr kumimoji="0" lang="ja-JP" altLang="en-US" sz="1100" b="0" i="0" u="none" strike="noStrike" kern="0" cap="none" spc="0" normalizeH="0" baseline="0" noProof="0">
              <a:ln>
                <a:noFill/>
              </a:ln>
              <a:solidFill>
                <a:prstClr val="black"/>
              </a:solidFill>
              <a:effectLst/>
              <a:uLnTx/>
              <a:uFillTx/>
              <a:latin typeface="+mn-lt"/>
              <a:ea typeface="+mn-ea"/>
              <a:cs typeface="+mn-cs"/>
            </a:rPr>
            <a:t>円の増額なった。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物件費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国土調査事業費が前年度費倍増していることに加え、日南町林業アカデミーの開校に伴う運営委託料の皆増により、対前年度</a:t>
          </a:r>
          <a:r>
            <a:rPr kumimoji="0" lang="en-US" altLang="ja-JP" sz="1100" b="0" i="0" u="none" strike="noStrike" kern="0" cap="none" spc="0" normalizeH="0" baseline="0" noProof="0">
              <a:ln>
                <a:noFill/>
              </a:ln>
              <a:solidFill>
                <a:prstClr val="black"/>
              </a:solidFill>
              <a:effectLst/>
              <a:uLnTx/>
              <a:uFillTx/>
              <a:latin typeface="+mn-lt"/>
              <a:ea typeface="+mn-ea"/>
              <a:cs typeface="+mn-cs"/>
            </a:rPr>
            <a:t>26,957</a:t>
          </a:r>
          <a:r>
            <a:rPr kumimoji="0" lang="ja-JP" altLang="en-US" sz="1100" b="0" i="0" u="none" strike="noStrike" kern="0" cap="none" spc="0" normalizeH="0" baseline="0" noProof="0">
              <a:ln>
                <a:noFill/>
              </a:ln>
              <a:solidFill>
                <a:prstClr val="black"/>
              </a:solidFill>
              <a:effectLst/>
              <a:uLnTx/>
              <a:uFillTx/>
              <a:latin typeface="+mn-lt"/>
              <a:ea typeface="+mn-ea"/>
              <a:cs typeface="+mn-cs"/>
            </a:rPr>
            <a:t>円の増で類似団体平均を上回っている。先の２事業において今後も同水準額の歳出が見込まれている。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維持補修費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道路維持工事費の半減により、対前年度比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en-US" sz="1100" b="0" i="0" u="none" strike="noStrike" kern="0" cap="none" spc="0" normalizeH="0" baseline="0" noProof="0">
              <a:ln>
                <a:noFill/>
              </a:ln>
              <a:solidFill>
                <a:prstClr val="black"/>
              </a:solidFill>
              <a:effectLst/>
              <a:uLnTx/>
              <a:uFillTx/>
              <a:latin typeface="+mn-lt"/>
              <a:ea typeface="+mn-ea"/>
              <a:cs typeface="+mn-cs"/>
            </a:rPr>
            <a:t>,7</a:t>
          </a:r>
          <a:r>
            <a:rPr kumimoji="0" lang="en-US" altLang="ja-JP" sz="1100" b="0" i="0" u="none" strike="noStrike" kern="0" cap="none" spc="0" normalizeH="0" baseline="0" noProof="0">
              <a:ln>
                <a:noFill/>
              </a:ln>
              <a:solidFill>
                <a:prstClr val="black"/>
              </a:solidFill>
              <a:effectLst/>
              <a:uLnTx/>
              <a:uFillTx/>
              <a:latin typeface="+mn-lt"/>
              <a:ea typeface="+mn-ea"/>
              <a:cs typeface="+mn-cs"/>
            </a:rPr>
            <a:t>16</a:t>
          </a:r>
          <a:r>
            <a:rPr kumimoji="0" lang="ja-JP" altLang="en-US" sz="1100" b="0" i="0" u="none" strike="noStrike" kern="0" cap="none" spc="0" normalizeH="0" baseline="0" noProof="0">
              <a:ln>
                <a:noFill/>
              </a:ln>
              <a:solidFill>
                <a:prstClr val="black"/>
              </a:solidFill>
              <a:effectLst/>
              <a:uLnTx/>
              <a:uFillTx/>
              <a:latin typeface="+mn-lt"/>
              <a:ea typeface="+mn-ea"/>
              <a:cs typeface="+mn-cs"/>
            </a:rPr>
            <a:t>円の減額となった。また昨年に引き続き、降雪量が少なく低水準を維持しているものの令和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年度は増額を見込んでいる。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災害復旧事業費</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lang="ja-JP" altLang="ja-JP" sz="1100" b="0" i="0" baseline="0">
              <a:solidFill>
                <a:schemeClr val="dk1"/>
              </a:solidFill>
              <a:effectLst/>
              <a:latin typeface="+mn-lt"/>
              <a:ea typeface="+mn-ea"/>
              <a:cs typeface="+mn-cs"/>
            </a:rPr>
            <a:t>公共土木施設及び農林業施設等に甚大な被害をもたら</a:t>
          </a:r>
          <a:r>
            <a:rPr lang="ja-JP" altLang="en-US" sz="1100" b="0" i="0" baseline="0">
              <a:solidFill>
                <a:schemeClr val="dk1"/>
              </a:solidFill>
              <a:effectLst/>
              <a:latin typeface="+mn-lt"/>
              <a:ea typeface="+mn-ea"/>
              <a:cs typeface="+mn-cs"/>
            </a:rPr>
            <a:t>した</a:t>
          </a:r>
          <a:r>
            <a:rPr kumimoji="0" lang="en-US" altLang="ja-JP" sz="1100" b="0" i="0" u="none" strike="noStrike" kern="0" cap="none" spc="0" normalizeH="0" baseline="0" noProof="0">
              <a:ln>
                <a:noFill/>
              </a:ln>
              <a:solidFill>
                <a:prstClr val="black"/>
              </a:solidFill>
              <a:effectLst/>
              <a:uLnTx/>
              <a:uFillTx/>
              <a:latin typeface="+mn-lt"/>
              <a:ea typeface="+mn-ea"/>
              <a:cs typeface="+mn-cs"/>
            </a:rPr>
            <a:t>H30</a:t>
          </a:r>
          <a:r>
            <a:rPr kumimoji="0" lang="ja-JP" altLang="en-US" sz="1100" b="0" i="0" u="none" strike="noStrike" kern="0" cap="none" spc="0" normalizeH="0" baseline="0" noProof="0">
              <a:ln>
                <a:noFill/>
              </a:ln>
              <a:solidFill>
                <a:prstClr val="black"/>
              </a:solidFill>
              <a:effectLst/>
              <a:uLnTx/>
              <a:uFillTx/>
              <a:latin typeface="+mn-lt"/>
              <a:ea typeface="+mn-ea"/>
              <a:cs typeface="+mn-cs"/>
            </a:rPr>
            <a:t>年7月豪雨及び台風24号災害に伴う継続事業により、前年度に比べて倍増なっている。令和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年度も引き続き復旧に努めており事業費は減ってくるもの未だ高い水準を見込んでいる。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4,468
340.96
7,545,200
7,313,623
103,044
3,273,792
7,423,427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94914</xdr:rowOff>
    </xdr:from>
    <xdr:to>
      <xdr:col>24</xdr:col>
      <xdr:colOff>63500</xdr:colOff>
      <xdr:row>37</xdr:row>
      <xdr:rowOff>97961</xdr:rowOff>
    </xdr:to>
    <xdr:cxnSp macro="">
      <xdr:nvCxnSpPr>
        <xdr:cNvPr id="60" name="直線コネクタ 59"/>
        <xdr:cNvCxnSpPr/>
      </xdr:nvCxnSpPr>
      <xdr:spPr>
        <a:xfrm>
          <a:off x="3797300" y="6438564"/>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4312</xdr:rowOff>
    </xdr:from>
    <xdr:to>
      <xdr:col>19</xdr:col>
      <xdr:colOff>177800</xdr:colOff>
      <xdr:row>37</xdr:row>
      <xdr:rowOff>94914</xdr:rowOff>
    </xdr:to>
    <xdr:cxnSp macro="">
      <xdr:nvCxnSpPr>
        <xdr:cNvPr id="63" name="直線コネクタ 62"/>
        <xdr:cNvCxnSpPr/>
      </xdr:nvCxnSpPr>
      <xdr:spPr>
        <a:xfrm>
          <a:off x="2908300" y="6347962"/>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4312</xdr:rowOff>
    </xdr:from>
    <xdr:to>
      <xdr:col>15</xdr:col>
      <xdr:colOff>50800</xdr:colOff>
      <xdr:row>37</xdr:row>
      <xdr:rowOff>113849</xdr:rowOff>
    </xdr:to>
    <xdr:cxnSp macro="">
      <xdr:nvCxnSpPr>
        <xdr:cNvPr id="66" name="直線コネクタ 65"/>
        <xdr:cNvCxnSpPr/>
      </xdr:nvCxnSpPr>
      <xdr:spPr>
        <a:xfrm flipV="1">
          <a:off x="2019300" y="6347962"/>
          <a:ext cx="8890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76530</xdr:rowOff>
    </xdr:from>
    <xdr:to>
      <xdr:col>10</xdr:col>
      <xdr:colOff>114300</xdr:colOff>
      <xdr:row>37</xdr:row>
      <xdr:rowOff>113849</xdr:rowOff>
    </xdr:to>
    <xdr:cxnSp macro="">
      <xdr:nvCxnSpPr>
        <xdr:cNvPr id="69" name="直線コネクタ 68"/>
        <xdr:cNvCxnSpPr/>
      </xdr:nvCxnSpPr>
      <xdr:spPr>
        <a:xfrm>
          <a:off x="1130300" y="6420180"/>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47161</xdr:rowOff>
    </xdr:from>
    <xdr:to>
      <xdr:col>24</xdr:col>
      <xdr:colOff>114300</xdr:colOff>
      <xdr:row>37</xdr:row>
      <xdr:rowOff>148761</xdr:rowOff>
    </xdr:to>
    <xdr:sp macro="" textlink="">
      <xdr:nvSpPr>
        <xdr:cNvPr id="79" name="楕円 78"/>
        <xdr:cNvSpPr/>
      </xdr:nvSpPr>
      <xdr:spPr>
        <a:xfrm>
          <a:off x="45847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25588</xdr:rowOff>
    </xdr:from>
    <xdr:ext cx="534377" cy="259045"/>
    <xdr:sp macro="" textlink="">
      <xdr:nvSpPr>
        <xdr:cNvPr id="80" name="議会費該当値テキスト"/>
        <xdr:cNvSpPr txBox="1"/>
      </xdr:nvSpPr>
      <xdr:spPr>
        <a:xfrm>
          <a:off x="4686300" y="63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44114</xdr:rowOff>
    </xdr:from>
    <xdr:to>
      <xdr:col>20</xdr:col>
      <xdr:colOff>38100</xdr:colOff>
      <xdr:row>37</xdr:row>
      <xdr:rowOff>145714</xdr:rowOff>
    </xdr:to>
    <xdr:sp macro="" textlink="">
      <xdr:nvSpPr>
        <xdr:cNvPr id="81" name="楕円 80"/>
        <xdr:cNvSpPr/>
      </xdr:nvSpPr>
      <xdr:spPr>
        <a:xfrm>
          <a:off x="3746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136841</xdr:rowOff>
    </xdr:from>
    <xdr:ext cx="534377" cy="259045"/>
    <xdr:sp macro="" textlink="">
      <xdr:nvSpPr>
        <xdr:cNvPr id="82" name="テキスト ボックス 81"/>
        <xdr:cNvSpPr txBox="1"/>
      </xdr:nvSpPr>
      <xdr:spPr>
        <a:xfrm>
          <a:off x="3530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124962</xdr:rowOff>
    </xdr:from>
    <xdr:to>
      <xdr:col>15</xdr:col>
      <xdr:colOff>101600</xdr:colOff>
      <xdr:row>37</xdr:row>
      <xdr:rowOff>55112</xdr:rowOff>
    </xdr:to>
    <xdr:sp macro="" textlink="">
      <xdr:nvSpPr>
        <xdr:cNvPr id="83" name="楕円 82"/>
        <xdr:cNvSpPr/>
      </xdr:nvSpPr>
      <xdr:spPr>
        <a:xfrm>
          <a:off x="28575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71639</xdr:rowOff>
    </xdr:from>
    <xdr:ext cx="534377" cy="259045"/>
    <xdr:sp macro="" textlink="">
      <xdr:nvSpPr>
        <xdr:cNvPr id="84" name="テキスト ボックス 83"/>
        <xdr:cNvSpPr txBox="1"/>
      </xdr:nvSpPr>
      <xdr:spPr>
        <a:xfrm>
          <a:off x="2641111" y="60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63049</xdr:rowOff>
    </xdr:from>
    <xdr:to>
      <xdr:col>10</xdr:col>
      <xdr:colOff>165100</xdr:colOff>
      <xdr:row>37</xdr:row>
      <xdr:rowOff>164649</xdr:rowOff>
    </xdr:to>
    <xdr:sp macro="" textlink="">
      <xdr:nvSpPr>
        <xdr:cNvPr id="85" name="楕円 84"/>
        <xdr:cNvSpPr/>
      </xdr:nvSpPr>
      <xdr:spPr>
        <a:xfrm>
          <a:off x="1968500" y="64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155776</xdr:rowOff>
    </xdr:from>
    <xdr:ext cx="534377" cy="259045"/>
    <xdr:sp macro="" textlink="">
      <xdr:nvSpPr>
        <xdr:cNvPr id="86" name="テキスト ボックス 85"/>
        <xdr:cNvSpPr txBox="1"/>
      </xdr:nvSpPr>
      <xdr:spPr>
        <a:xfrm>
          <a:off x="1752111" y="64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25730</xdr:rowOff>
    </xdr:from>
    <xdr:to>
      <xdr:col>6</xdr:col>
      <xdr:colOff>38100</xdr:colOff>
      <xdr:row>37</xdr:row>
      <xdr:rowOff>127330</xdr:rowOff>
    </xdr:to>
    <xdr:sp macro="" textlink="">
      <xdr:nvSpPr>
        <xdr:cNvPr id="87" name="楕円 86"/>
        <xdr:cNvSpPr/>
      </xdr:nvSpPr>
      <xdr:spPr>
        <a:xfrm>
          <a:off x="1079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118457</xdr:rowOff>
    </xdr:from>
    <xdr:ext cx="534377" cy="259045"/>
    <xdr:sp macro="" textlink="">
      <xdr:nvSpPr>
        <xdr:cNvPr id="88" name="テキスト ボックス 87"/>
        <xdr:cNvSpPr txBox="1"/>
      </xdr:nvSpPr>
      <xdr:spPr>
        <a:xfrm>
          <a:off x="863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87781</xdr:rowOff>
    </xdr:from>
    <xdr:to>
      <xdr:col>24</xdr:col>
      <xdr:colOff>63500</xdr:colOff>
      <xdr:row>58</xdr:row>
      <xdr:rowOff>149154</xdr:rowOff>
    </xdr:to>
    <xdr:cxnSp macro="">
      <xdr:nvCxnSpPr>
        <xdr:cNvPr id="117" name="直線コネクタ 116"/>
        <xdr:cNvCxnSpPr/>
      </xdr:nvCxnSpPr>
      <xdr:spPr>
        <a:xfrm flipV="1">
          <a:off x="3797300" y="10031881"/>
          <a:ext cx="838200" cy="6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149154</xdr:rowOff>
    </xdr:from>
    <xdr:to>
      <xdr:col>19</xdr:col>
      <xdr:colOff>177800</xdr:colOff>
      <xdr:row>58</xdr:row>
      <xdr:rowOff>155744</xdr:rowOff>
    </xdr:to>
    <xdr:cxnSp macro="">
      <xdr:nvCxnSpPr>
        <xdr:cNvPr id="120" name="直線コネクタ 119"/>
        <xdr:cNvCxnSpPr/>
      </xdr:nvCxnSpPr>
      <xdr:spPr>
        <a:xfrm flipV="1">
          <a:off x="2908300" y="10093254"/>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132476</xdr:rowOff>
    </xdr:from>
    <xdr:to>
      <xdr:col>15</xdr:col>
      <xdr:colOff>50800</xdr:colOff>
      <xdr:row>58</xdr:row>
      <xdr:rowOff>155744</xdr:rowOff>
    </xdr:to>
    <xdr:cxnSp macro="">
      <xdr:nvCxnSpPr>
        <xdr:cNvPr id="123" name="直線コネクタ 122"/>
        <xdr:cNvCxnSpPr/>
      </xdr:nvCxnSpPr>
      <xdr:spPr>
        <a:xfrm>
          <a:off x="2019300" y="10076576"/>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107945</xdr:rowOff>
    </xdr:from>
    <xdr:to>
      <xdr:col>10</xdr:col>
      <xdr:colOff>114300</xdr:colOff>
      <xdr:row>58</xdr:row>
      <xdr:rowOff>132476</xdr:rowOff>
    </xdr:to>
    <xdr:cxnSp macro="">
      <xdr:nvCxnSpPr>
        <xdr:cNvPr id="126" name="直線コネクタ 125"/>
        <xdr:cNvCxnSpPr/>
      </xdr:nvCxnSpPr>
      <xdr:spPr>
        <a:xfrm>
          <a:off x="1130300" y="10052045"/>
          <a:ext cx="889000" cy="2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36981</xdr:rowOff>
    </xdr:from>
    <xdr:to>
      <xdr:col>24</xdr:col>
      <xdr:colOff>114300</xdr:colOff>
      <xdr:row>58</xdr:row>
      <xdr:rowOff>138581</xdr:rowOff>
    </xdr:to>
    <xdr:sp macro="" textlink="">
      <xdr:nvSpPr>
        <xdr:cNvPr id="136" name="楕円 135"/>
        <xdr:cNvSpPr/>
      </xdr:nvSpPr>
      <xdr:spPr>
        <a:xfrm>
          <a:off x="4584700" y="99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167808</xdr:rowOff>
    </xdr:from>
    <xdr:ext cx="599010" cy="259045"/>
    <xdr:sp macro="" textlink="">
      <xdr:nvSpPr>
        <xdr:cNvPr id="137" name="総務費該当値テキスト"/>
        <xdr:cNvSpPr txBox="1"/>
      </xdr:nvSpPr>
      <xdr:spPr>
        <a:xfrm>
          <a:off x="4686300" y="97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98354</xdr:rowOff>
    </xdr:from>
    <xdr:to>
      <xdr:col>20</xdr:col>
      <xdr:colOff>38100</xdr:colOff>
      <xdr:row>59</xdr:row>
      <xdr:rowOff>28504</xdr:rowOff>
    </xdr:to>
    <xdr:sp macro="" textlink="">
      <xdr:nvSpPr>
        <xdr:cNvPr id="138" name="楕円 137"/>
        <xdr:cNvSpPr/>
      </xdr:nvSpPr>
      <xdr:spPr>
        <a:xfrm>
          <a:off x="3746500" y="100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19631</xdr:rowOff>
    </xdr:from>
    <xdr:ext cx="599010" cy="259045"/>
    <xdr:sp macro="" textlink="">
      <xdr:nvSpPr>
        <xdr:cNvPr id="139" name="テキスト ボックス 138"/>
        <xdr:cNvSpPr txBox="1"/>
      </xdr:nvSpPr>
      <xdr:spPr>
        <a:xfrm>
          <a:off x="3497795" y="1013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104944</xdr:rowOff>
    </xdr:from>
    <xdr:to>
      <xdr:col>15</xdr:col>
      <xdr:colOff>101600</xdr:colOff>
      <xdr:row>59</xdr:row>
      <xdr:rowOff>35094</xdr:rowOff>
    </xdr:to>
    <xdr:sp macro="" textlink="">
      <xdr:nvSpPr>
        <xdr:cNvPr id="140" name="楕円 139"/>
        <xdr:cNvSpPr/>
      </xdr:nvSpPr>
      <xdr:spPr>
        <a:xfrm>
          <a:off x="2857500" y="100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26221</xdr:rowOff>
    </xdr:from>
    <xdr:ext cx="599010" cy="259045"/>
    <xdr:sp macro="" textlink="">
      <xdr:nvSpPr>
        <xdr:cNvPr id="141" name="テキスト ボックス 140"/>
        <xdr:cNvSpPr txBox="1"/>
      </xdr:nvSpPr>
      <xdr:spPr>
        <a:xfrm>
          <a:off x="2608795" y="1014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81676</xdr:rowOff>
    </xdr:from>
    <xdr:to>
      <xdr:col>10</xdr:col>
      <xdr:colOff>165100</xdr:colOff>
      <xdr:row>59</xdr:row>
      <xdr:rowOff>11826</xdr:rowOff>
    </xdr:to>
    <xdr:sp macro="" textlink="">
      <xdr:nvSpPr>
        <xdr:cNvPr id="142" name="楕円 141"/>
        <xdr:cNvSpPr/>
      </xdr:nvSpPr>
      <xdr:spPr>
        <a:xfrm>
          <a:off x="1968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2953</xdr:rowOff>
    </xdr:from>
    <xdr:ext cx="599010" cy="259045"/>
    <xdr:sp macro="" textlink="">
      <xdr:nvSpPr>
        <xdr:cNvPr id="143" name="テキスト ボックス 142"/>
        <xdr:cNvSpPr txBox="1"/>
      </xdr:nvSpPr>
      <xdr:spPr>
        <a:xfrm>
          <a:off x="1719795" y="1011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57145</xdr:rowOff>
    </xdr:from>
    <xdr:to>
      <xdr:col>6</xdr:col>
      <xdr:colOff>38100</xdr:colOff>
      <xdr:row>58</xdr:row>
      <xdr:rowOff>158745</xdr:rowOff>
    </xdr:to>
    <xdr:sp macro="" textlink="">
      <xdr:nvSpPr>
        <xdr:cNvPr id="144" name="楕円 143"/>
        <xdr:cNvSpPr/>
      </xdr:nvSpPr>
      <xdr:spPr>
        <a:xfrm>
          <a:off x="1079500" y="100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3822</xdr:rowOff>
    </xdr:from>
    <xdr:ext cx="599010" cy="259045"/>
    <xdr:sp macro="" textlink="">
      <xdr:nvSpPr>
        <xdr:cNvPr id="145" name="テキスト ボックス 144"/>
        <xdr:cNvSpPr txBox="1"/>
      </xdr:nvSpPr>
      <xdr:spPr>
        <a:xfrm>
          <a:off x="830795" y="977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58372</xdr:rowOff>
    </xdr:from>
    <xdr:to>
      <xdr:col>24</xdr:col>
      <xdr:colOff>63500</xdr:colOff>
      <xdr:row>77</xdr:row>
      <xdr:rowOff>62260</xdr:rowOff>
    </xdr:to>
    <xdr:cxnSp macro="">
      <xdr:nvCxnSpPr>
        <xdr:cNvPr id="176" name="直線コネクタ 175"/>
        <xdr:cNvCxnSpPr/>
      </xdr:nvCxnSpPr>
      <xdr:spPr>
        <a:xfrm flipV="1">
          <a:off x="3797300" y="13260022"/>
          <a:ext cx="8382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49457</xdr:rowOff>
    </xdr:from>
    <xdr:to>
      <xdr:col>19</xdr:col>
      <xdr:colOff>177800</xdr:colOff>
      <xdr:row>77</xdr:row>
      <xdr:rowOff>62260</xdr:rowOff>
    </xdr:to>
    <xdr:cxnSp macro="">
      <xdr:nvCxnSpPr>
        <xdr:cNvPr id="179" name="直線コネクタ 178"/>
        <xdr:cNvCxnSpPr/>
      </xdr:nvCxnSpPr>
      <xdr:spPr>
        <a:xfrm>
          <a:off x="2908300" y="13251107"/>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49457</xdr:rowOff>
    </xdr:from>
    <xdr:to>
      <xdr:col>15</xdr:col>
      <xdr:colOff>50800</xdr:colOff>
      <xdr:row>77</xdr:row>
      <xdr:rowOff>60134</xdr:rowOff>
    </xdr:to>
    <xdr:cxnSp macro="">
      <xdr:nvCxnSpPr>
        <xdr:cNvPr id="182" name="直線コネクタ 181"/>
        <xdr:cNvCxnSpPr/>
      </xdr:nvCxnSpPr>
      <xdr:spPr>
        <a:xfrm flipV="1">
          <a:off x="2019300" y="13251107"/>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60134</xdr:rowOff>
    </xdr:from>
    <xdr:to>
      <xdr:col>10</xdr:col>
      <xdr:colOff>114300</xdr:colOff>
      <xdr:row>77</xdr:row>
      <xdr:rowOff>76719</xdr:rowOff>
    </xdr:to>
    <xdr:cxnSp macro="">
      <xdr:nvCxnSpPr>
        <xdr:cNvPr id="185" name="直線コネクタ 184"/>
        <xdr:cNvCxnSpPr/>
      </xdr:nvCxnSpPr>
      <xdr:spPr>
        <a:xfrm flipV="1">
          <a:off x="1130300" y="13261784"/>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7572</xdr:rowOff>
    </xdr:from>
    <xdr:to>
      <xdr:col>24</xdr:col>
      <xdr:colOff>114300</xdr:colOff>
      <xdr:row>77</xdr:row>
      <xdr:rowOff>109172</xdr:rowOff>
    </xdr:to>
    <xdr:sp macro="" textlink="">
      <xdr:nvSpPr>
        <xdr:cNvPr id="195" name="楕円 194"/>
        <xdr:cNvSpPr/>
      </xdr:nvSpPr>
      <xdr:spPr>
        <a:xfrm>
          <a:off x="4584700" y="132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30449</xdr:rowOff>
    </xdr:from>
    <xdr:ext cx="599010" cy="259045"/>
    <xdr:sp macro="" textlink="">
      <xdr:nvSpPr>
        <xdr:cNvPr id="196" name="民生費該当値テキスト"/>
        <xdr:cNvSpPr txBox="1"/>
      </xdr:nvSpPr>
      <xdr:spPr>
        <a:xfrm>
          <a:off x="4686300" y="130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11460</xdr:rowOff>
    </xdr:from>
    <xdr:to>
      <xdr:col>20</xdr:col>
      <xdr:colOff>38100</xdr:colOff>
      <xdr:row>77</xdr:row>
      <xdr:rowOff>113060</xdr:rowOff>
    </xdr:to>
    <xdr:sp macro="" textlink="">
      <xdr:nvSpPr>
        <xdr:cNvPr id="197" name="楕円 196"/>
        <xdr:cNvSpPr/>
      </xdr:nvSpPr>
      <xdr:spPr>
        <a:xfrm>
          <a:off x="3746500" y="13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129587</xdr:rowOff>
    </xdr:from>
    <xdr:ext cx="599010" cy="259045"/>
    <xdr:sp macro="" textlink="">
      <xdr:nvSpPr>
        <xdr:cNvPr id="198" name="テキスト ボックス 197"/>
        <xdr:cNvSpPr txBox="1"/>
      </xdr:nvSpPr>
      <xdr:spPr>
        <a:xfrm>
          <a:off x="3497795" y="129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170107</xdr:rowOff>
    </xdr:from>
    <xdr:to>
      <xdr:col>15</xdr:col>
      <xdr:colOff>101600</xdr:colOff>
      <xdr:row>77</xdr:row>
      <xdr:rowOff>100257</xdr:rowOff>
    </xdr:to>
    <xdr:sp macro="" textlink="">
      <xdr:nvSpPr>
        <xdr:cNvPr id="199" name="楕円 198"/>
        <xdr:cNvSpPr/>
      </xdr:nvSpPr>
      <xdr:spPr>
        <a:xfrm>
          <a:off x="2857500" y="132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116784</xdr:rowOff>
    </xdr:from>
    <xdr:ext cx="599010" cy="259045"/>
    <xdr:sp macro="" textlink="">
      <xdr:nvSpPr>
        <xdr:cNvPr id="200" name="テキスト ボックス 199"/>
        <xdr:cNvSpPr txBox="1"/>
      </xdr:nvSpPr>
      <xdr:spPr>
        <a:xfrm>
          <a:off x="2608795" y="1297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9334</xdr:rowOff>
    </xdr:from>
    <xdr:to>
      <xdr:col>10</xdr:col>
      <xdr:colOff>165100</xdr:colOff>
      <xdr:row>77</xdr:row>
      <xdr:rowOff>110934</xdr:rowOff>
    </xdr:to>
    <xdr:sp macro="" textlink="">
      <xdr:nvSpPr>
        <xdr:cNvPr id="201" name="楕円 200"/>
        <xdr:cNvSpPr/>
      </xdr:nvSpPr>
      <xdr:spPr>
        <a:xfrm>
          <a:off x="1968500" y="132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127461</xdr:rowOff>
    </xdr:from>
    <xdr:ext cx="599010" cy="259045"/>
    <xdr:sp macro="" textlink="">
      <xdr:nvSpPr>
        <xdr:cNvPr id="202" name="テキスト ボックス 201"/>
        <xdr:cNvSpPr txBox="1"/>
      </xdr:nvSpPr>
      <xdr:spPr>
        <a:xfrm>
          <a:off x="1719795" y="1298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25919</xdr:rowOff>
    </xdr:from>
    <xdr:to>
      <xdr:col>6</xdr:col>
      <xdr:colOff>38100</xdr:colOff>
      <xdr:row>77</xdr:row>
      <xdr:rowOff>127519</xdr:rowOff>
    </xdr:to>
    <xdr:sp macro="" textlink="">
      <xdr:nvSpPr>
        <xdr:cNvPr id="203" name="楕円 202"/>
        <xdr:cNvSpPr/>
      </xdr:nvSpPr>
      <xdr:spPr>
        <a:xfrm>
          <a:off x="1079500" y="132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144046</xdr:rowOff>
    </xdr:from>
    <xdr:ext cx="599010" cy="259045"/>
    <xdr:sp macro="" textlink="">
      <xdr:nvSpPr>
        <xdr:cNvPr id="204" name="テキスト ボックス 203"/>
        <xdr:cNvSpPr txBox="1"/>
      </xdr:nvSpPr>
      <xdr:spPr>
        <a:xfrm>
          <a:off x="830795" y="1300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112846</xdr:rowOff>
    </xdr:from>
    <xdr:to>
      <xdr:col>24</xdr:col>
      <xdr:colOff>63500</xdr:colOff>
      <xdr:row>96</xdr:row>
      <xdr:rowOff>75662</xdr:rowOff>
    </xdr:to>
    <xdr:cxnSp macro="">
      <xdr:nvCxnSpPr>
        <xdr:cNvPr id="235" name="直線コネクタ 234"/>
        <xdr:cNvCxnSpPr/>
      </xdr:nvCxnSpPr>
      <xdr:spPr>
        <a:xfrm flipV="1">
          <a:off x="3797300" y="16400596"/>
          <a:ext cx="838200" cy="1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126546</xdr:rowOff>
    </xdr:from>
    <xdr:to>
      <xdr:col>19</xdr:col>
      <xdr:colOff>177800</xdr:colOff>
      <xdr:row>96</xdr:row>
      <xdr:rowOff>75662</xdr:rowOff>
    </xdr:to>
    <xdr:cxnSp macro="">
      <xdr:nvCxnSpPr>
        <xdr:cNvPr id="238" name="直線コネクタ 237"/>
        <xdr:cNvCxnSpPr/>
      </xdr:nvCxnSpPr>
      <xdr:spPr>
        <a:xfrm>
          <a:off x="2908300" y="15899946"/>
          <a:ext cx="889000" cy="6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126546</xdr:rowOff>
    </xdr:from>
    <xdr:to>
      <xdr:col>15</xdr:col>
      <xdr:colOff>50800</xdr:colOff>
      <xdr:row>96</xdr:row>
      <xdr:rowOff>4590</xdr:rowOff>
    </xdr:to>
    <xdr:cxnSp macro="">
      <xdr:nvCxnSpPr>
        <xdr:cNvPr id="241" name="直線コネクタ 240"/>
        <xdr:cNvCxnSpPr/>
      </xdr:nvCxnSpPr>
      <xdr:spPr>
        <a:xfrm flipV="1">
          <a:off x="2019300" y="15899946"/>
          <a:ext cx="889000" cy="5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124427</xdr:rowOff>
    </xdr:from>
    <xdr:to>
      <xdr:col>10</xdr:col>
      <xdr:colOff>114300</xdr:colOff>
      <xdr:row>96</xdr:row>
      <xdr:rowOff>4590</xdr:rowOff>
    </xdr:to>
    <xdr:cxnSp macro="">
      <xdr:nvCxnSpPr>
        <xdr:cNvPr id="244" name="直線コネクタ 243"/>
        <xdr:cNvCxnSpPr/>
      </xdr:nvCxnSpPr>
      <xdr:spPr>
        <a:xfrm>
          <a:off x="1130300" y="16412177"/>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62046</xdr:rowOff>
    </xdr:from>
    <xdr:to>
      <xdr:col>24</xdr:col>
      <xdr:colOff>114300</xdr:colOff>
      <xdr:row>95</xdr:row>
      <xdr:rowOff>163646</xdr:rowOff>
    </xdr:to>
    <xdr:sp macro="" textlink="">
      <xdr:nvSpPr>
        <xdr:cNvPr id="254" name="楕円 253"/>
        <xdr:cNvSpPr/>
      </xdr:nvSpPr>
      <xdr:spPr>
        <a:xfrm>
          <a:off x="4584700" y="16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84923</xdr:rowOff>
    </xdr:from>
    <xdr:ext cx="599010" cy="259045"/>
    <xdr:sp macro="" textlink="">
      <xdr:nvSpPr>
        <xdr:cNvPr id="255" name="衛生費該当値テキスト"/>
        <xdr:cNvSpPr txBox="1"/>
      </xdr:nvSpPr>
      <xdr:spPr>
        <a:xfrm>
          <a:off x="4686300" y="162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24862</xdr:rowOff>
    </xdr:from>
    <xdr:to>
      <xdr:col>20</xdr:col>
      <xdr:colOff>38100</xdr:colOff>
      <xdr:row>96</xdr:row>
      <xdr:rowOff>126462</xdr:rowOff>
    </xdr:to>
    <xdr:sp macro="" textlink="">
      <xdr:nvSpPr>
        <xdr:cNvPr id="256" name="楕円 255"/>
        <xdr:cNvSpPr/>
      </xdr:nvSpPr>
      <xdr:spPr>
        <a:xfrm>
          <a:off x="3746500" y="164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142989</xdr:rowOff>
    </xdr:from>
    <xdr:ext cx="599010" cy="259045"/>
    <xdr:sp macro="" textlink="">
      <xdr:nvSpPr>
        <xdr:cNvPr id="257" name="テキスト ボックス 256"/>
        <xdr:cNvSpPr txBox="1"/>
      </xdr:nvSpPr>
      <xdr:spPr>
        <a:xfrm>
          <a:off x="3497795" y="1625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75746</xdr:rowOff>
    </xdr:from>
    <xdr:to>
      <xdr:col>15</xdr:col>
      <xdr:colOff>101600</xdr:colOff>
      <xdr:row>93</xdr:row>
      <xdr:rowOff>5896</xdr:rowOff>
    </xdr:to>
    <xdr:sp macro="" textlink="">
      <xdr:nvSpPr>
        <xdr:cNvPr id="258" name="楕円 257"/>
        <xdr:cNvSpPr/>
      </xdr:nvSpPr>
      <xdr:spPr>
        <a:xfrm>
          <a:off x="2857500" y="158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22423</xdr:rowOff>
    </xdr:from>
    <xdr:ext cx="599010" cy="259045"/>
    <xdr:sp macro="" textlink="">
      <xdr:nvSpPr>
        <xdr:cNvPr id="259" name="テキスト ボックス 258"/>
        <xdr:cNvSpPr txBox="1"/>
      </xdr:nvSpPr>
      <xdr:spPr>
        <a:xfrm>
          <a:off x="2608795" y="1562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125240</xdr:rowOff>
    </xdr:from>
    <xdr:to>
      <xdr:col>10</xdr:col>
      <xdr:colOff>165100</xdr:colOff>
      <xdr:row>96</xdr:row>
      <xdr:rowOff>55390</xdr:rowOff>
    </xdr:to>
    <xdr:sp macro="" textlink="">
      <xdr:nvSpPr>
        <xdr:cNvPr id="260" name="楕円 259"/>
        <xdr:cNvSpPr/>
      </xdr:nvSpPr>
      <xdr:spPr>
        <a:xfrm>
          <a:off x="1968500" y="164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71917</xdr:rowOff>
    </xdr:from>
    <xdr:ext cx="599010" cy="259045"/>
    <xdr:sp macro="" textlink="">
      <xdr:nvSpPr>
        <xdr:cNvPr id="261" name="テキスト ボックス 260"/>
        <xdr:cNvSpPr txBox="1"/>
      </xdr:nvSpPr>
      <xdr:spPr>
        <a:xfrm>
          <a:off x="1719795" y="1618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73627</xdr:rowOff>
    </xdr:from>
    <xdr:to>
      <xdr:col>6</xdr:col>
      <xdr:colOff>38100</xdr:colOff>
      <xdr:row>96</xdr:row>
      <xdr:rowOff>3777</xdr:rowOff>
    </xdr:to>
    <xdr:sp macro="" textlink="">
      <xdr:nvSpPr>
        <xdr:cNvPr id="262" name="楕円 261"/>
        <xdr:cNvSpPr/>
      </xdr:nvSpPr>
      <xdr:spPr>
        <a:xfrm>
          <a:off x="1079500" y="163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20304</xdr:rowOff>
    </xdr:from>
    <xdr:ext cx="599010" cy="259045"/>
    <xdr:sp macro="" textlink="">
      <xdr:nvSpPr>
        <xdr:cNvPr id="263" name="テキスト ボックス 262"/>
        <xdr:cNvSpPr txBox="1"/>
      </xdr:nvSpPr>
      <xdr:spPr>
        <a:xfrm>
          <a:off x="830795" y="1613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14981</xdr:rowOff>
    </xdr:from>
    <xdr:to>
      <xdr:col>55</xdr:col>
      <xdr:colOff>0</xdr:colOff>
      <xdr:row>57</xdr:row>
      <xdr:rowOff>59631</xdr:rowOff>
    </xdr:to>
    <xdr:cxnSp macro="">
      <xdr:nvCxnSpPr>
        <xdr:cNvPr id="349" name="直線コネクタ 348"/>
        <xdr:cNvCxnSpPr/>
      </xdr:nvCxnSpPr>
      <xdr:spPr>
        <a:xfrm>
          <a:off x="9639300" y="9787631"/>
          <a:ext cx="8382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14981</xdr:rowOff>
    </xdr:from>
    <xdr:to>
      <xdr:col>50</xdr:col>
      <xdr:colOff>114300</xdr:colOff>
      <xdr:row>57</xdr:row>
      <xdr:rowOff>63858</xdr:rowOff>
    </xdr:to>
    <xdr:cxnSp macro="">
      <xdr:nvCxnSpPr>
        <xdr:cNvPr id="352" name="直線コネクタ 351"/>
        <xdr:cNvCxnSpPr/>
      </xdr:nvCxnSpPr>
      <xdr:spPr>
        <a:xfrm flipV="1">
          <a:off x="8750300" y="9787631"/>
          <a:ext cx="889000" cy="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63858</xdr:rowOff>
    </xdr:from>
    <xdr:to>
      <xdr:col>45</xdr:col>
      <xdr:colOff>177800</xdr:colOff>
      <xdr:row>57</xdr:row>
      <xdr:rowOff>70970</xdr:rowOff>
    </xdr:to>
    <xdr:cxnSp macro="">
      <xdr:nvCxnSpPr>
        <xdr:cNvPr id="355" name="直線コネクタ 354"/>
        <xdr:cNvCxnSpPr/>
      </xdr:nvCxnSpPr>
      <xdr:spPr>
        <a:xfrm flipV="1">
          <a:off x="7861300" y="9836508"/>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68332</xdr:rowOff>
    </xdr:from>
    <xdr:to>
      <xdr:col>41</xdr:col>
      <xdr:colOff>50800</xdr:colOff>
      <xdr:row>57</xdr:row>
      <xdr:rowOff>70970</xdr:rowOff>
    </xdr:to>
    <xdr:cxnSp macro="">
      <xdr:nvCxnSpPr>
        <xdr:cNvPr id="358" name="直線コネクタ 357"/>
        <xdr:cNvCxnSpPr/>
      </xdr:nvCxnSpPr>
      <xdr:spPr>
        <a:xfrm>
          <a:off x="6972300" y="9840982"/>
          <a:ext cx="889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8831</xdr:rowOff>
    </xdr:from>
    <xdr:to>
      <xdr:col>55</xdr:col>
      <xdr:colOff>50800</xdr:colOff>
      <xdr:row>57</xdr:row>
      <xdr:rowOff>110431</xdr:rowOff>
    </xdr:to>
    <xdr:sp macro="" textlink="">
      <xdr:nvSpPr>
        <xdr:cNvPr id="368" name="楕円 367"/>
        <xdr:cNvSpPr/>
      </xdr:nvSpPr>
      <xdr:spPr>
        <a:xfrm>
          <a:off x="10426700" y="97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31708</xdr:rowOff>
    </xdr:from>
    <xdr:ext cx="599010" cy="259045"/>
    <xdr:sp macro="" textlink="">
      <xdr:nvSpPr>
        <xdr:cNvPr id="369" name="農林水産業費該当値テキスト"/>
        <xdr:cNvSpPr txBox="1"/>
      </xdr:nvSpPr>
      <xdr:spPr>
        <a:xfrm>
          <a:off x="10528300" y="96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135631</xdr:rowOff>
    </xdr:from>
    <xdr:to>
      <xdr:col>50</xdr:col>
      <xdr:colOff>165100</xdr:colOff>
      <xdr:row>57</xdr:row>
      <xdr:rowOff>65781</xdr:rowOff>
    </xdr:to>
    <xdr:sp macro="" textlink="">
      <xdr:nvSpPr>
        <xdr:cNvPr id="370" name="楕円 369"/>
        <xdr:cNvSpPr/>
      </xdr:nvSpPr>
      <xdr:spPr>
        <a:xfrm>
          <a:off x="9588500" y="97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82308</xdr:rowOff>
    </xdr:from>
    <xdr:ext cx="599010" cy="259045"/>
    <xdr:sp macro="" textlink="">
      <xdr:nvSpPr>
        <xdr:cNvPr id="371" name="テキスト ボックス 370"/>
        <xdr:cNvSpPr txBox="1"/>
      </xdr:nvSpPr>
      <xdr:spPr>
        <a:xfrm>
          <a:off x="9339795" y="95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13058</xdr:rowOff>
    </xdr:from>
    <xdr:to>
      <xdr:col>46</xdr:col>
      <xdr:colOff>38100</xdr:colOff>
      <xdr:row>57</xdr:row>
      <xdr:rowOff>114658</xdr:rowOff>
    </xdr:to>
    <xdr:sp macro="" textlink="">
      <xdr:nvSpPr>
        <xdr:cNvPr id="372" name="楕円 371"/>
        <xdr:cNvSpPr/>
      </xdr:nvSpPr>
      <xdr:spPr>
        <a:xfrm>
          <a:off x="8699500" y="97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131185</xdr:rowOff>
    </xdr:from>
    <xdr:ext cx="599010" cy="259045"/>
    <xdr:sp macro="" textlink="">
      <xdr:nvSpPr>
        <xdr:cNvPr id="373" name="テキスト ボックス 372"/>
        <xdr:cNvSpPr txBox="1"/>
      </xdr:nvSpPr>
      <xdr:spPr>
        <a:xfrm>
          <a:off x="8450795" y="95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20170</xdr:rowOff>
    </xdr:from>
    <xdr:to>
      <xdr:col>41</xdr:col>
      <xdr:colOff>101600</xdr:colOff>
      <xdr:row>57</xdr:row>
      <xdr:rowOff>121770</xdr:rowOff>
    </xdr:to>
    <xdr:sp macro="" textlink="">
      <xdr:nvSpPr>
        <xdr:cNvPr id="374" name="楕円 373"/>
        <xdr:cNvSpPr/>
      </xdr:nvSpPr>
      <xdr:spPr>
        <a:xfrm>
          <a:off x="7810500" y="97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138297</xdr:rowOff>
    </xdr:from>
    <xdr:ext cx="599010" cy="259045"/>
    <xdr:sp macro="" textlink="">
      <xdr:nvSpPr>
        <xdr:cNvPr id="375" name="テキスト ボックス 374"/>
        <xdr:cNvSpPr txBox="1"/>
      </xdr:nvSpPr>
      <xdr:spPr>
        <a:xfrm>
          <a:off x="7561795" y="95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17532</xdr:rowOff>
    </xdr:from>
    <xdr:to>
      <xdr:col>36</xdr:col>
      <xdr:colOff>165100</xdr:colOff>
      <xdr:row>57</xdr:row>
      <xdr:rowOff>119132</xdr:rowOff>
    </xdr:to>
    <xdr:sp macro="" textlink="">
      <xdr:nvSpPr>
        <xdr:cNvPr id="376" name="楕円 375"/>
        <xdr:cNvSpPr/>
      </xdr:nvSpPr>
      <xdr:spPr>
        <a:xfrm>
          <a:off x="6921500" y="97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135659</xdr:rowOff>
    </xdr:from>
    <xdr:ext cx="599010" cy="259045"/>
    <xdr:sp macro="" textlink="">
      <xdr:nvSpPr>
        <xdr:cNvPr id="377" name="テキスト ボックス 376"/>
        <xdr:cNvSpPr txBox="1"/>
      </xdr:nvSpPr>
      <xdr:spPr>
        <a:xfrm>
          <a:off x="6672795" y="95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145069</xdr:rowOff>
    </xdr:from>
    <xdr:to>
      <xdr:col>55</xdr:col>
      <xdr:colOff>0</xdr:colOff>
      <xdr:row>78</xdr:row>
      <xdr:rowOff>164793</xdr:rowOff>
    </xdr:to>
    <xdr:cxnSp macro="">
      <xdr:nvCxnSpPr>
        <xdr:cNvPr id="406" name="直線コネクタ 405"/>
        <xdr:cNvCxnSpPr/>
      </xdr:nvCxnSpPr>
      <xdr:spPr>
        <a:xfrm flipV="1">
          <a:off x="9639300" y="13518169"/>
          <a:ext cx="8382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164793</xdr:rowOff>
    </xdr:from>
    <xdr:to>
      <xdr:col>50</xdr:col>
      <xdr:colOff>114300</xdr:colOff>
      <xdr:row>79</xdr:row>
      <xdr:rowOff>14419</xdr:rowOff>
    </xdr:to>
    <xdr:cxnSp macro="">
      <xdr:nvCxnSpPr>
        <xdr:cNvPr id="409" name="直線コネクタ 408"/>
        <xdr:cNvCxnSpPr/>
      </xdr:nvCxnSpPr>
      <xdr:spPr>
        <a:xfrm flipV="1">
          <a:off x="8750300" y="13537893"/>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14419</xdr:rowOff>
    </xdr:from>
    <xdr:to>
      <xdr:col>45</xdr:col>
      <xdr:colOff>177800</xdr:colOff>
      <xdr:row>79</xdr:row>
      <xdr:rowOff>22741</xdr:rowOff>
    </xdr:to>
    <xdr:cxnSp macro="">
      <xdr:nvCxnSpPr>
        <xdr:cNvPr id="412" name="直線コネクタ 411"/>
        <xdr:cNvCxnSpPr/>
      </xdr:nvCxnSpPr>
      <xdr:spPr>
        <a:xfrm flipV="1">
          <a:off x="7861300" y="13558969"/>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12331</xdr:rowOff>
    </xdr:from>
    <xdr:to>
      <xdr:col>41</xdr:col>
      <xdr:colOff>50800</xdr:colOff>
      <xdr:row>79</xdr:row>
      <xdr:rowOff>22741</xdr:rowOff>
    </xdr:to>
    <xdr:cxnSp macro="">
      <xdr:nvCxnSpPr>
        <xdr:cNvPr id="415" name="直線コネクタ 414"/>
        <xdr:cNvCxnSpPr/>
      </xdr:nvCxnSpPr>
      <xdr:spPr>
        <a:xfrm>
          <a:off x="6972300" y="13556881"/>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94269</xdr:rowOff>
    </xdr:from>
    <xdr:to>
      <xdr:col>55</xdr:col>
      <xdr:colOff>50800</xdr:colOff>
      <xdr:row>79</xdr:row>
      <xdr:rowOff>24419</xdr:rowOff>
    </xdr:to>
    <xdr:sp macro="" textlink="">
      <xdr:nvSpPr>
        <xdr:cNvPr id="425" name="楕円 424"/>
        <xdr:cNvSpPr/>
      </xdr:nvSpPr>
      <xdr:spPr>
        <a:xfrm>
          <a:off x="10426700" y="134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9196</xdr:rowOff>
    </xdr:from>
    <xdr:ext cx="534377" cy="259045"/>
    <xdr:sp macro="" textlink="">
      <xdr:nvSpPr>
        <xdr:cNvPr id="426" name="商工費該当値テキスト"/>
        <xdr:cNvSpPr txBox="1"/>
      </xdr:nvSpPr>
      <xdr:spPr>
        <a:xfrm>
          <a:off x="10528300" y="133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113993</xdr:rowOff>
    </xdr:from>
    <xdr:to>
      <xdr:col>50</xdr:col>
      <xdr:colOff>165100</xdr:colOff>
      <xdr:row>79</xdr:row>
      <xdr:rowOff>44143</xdr:rowOff>
    </xdr:to>
    <xdr:sp macro="" textlink="">
      <xdr:nvSpPr>
        <xdr:cNvPr id="427" name="楕円 426"/>
        <xdr:cNvSpPr/>
      </xdr:nvSpPr>
      <xdr:spPr>
        <a:xfrm>
          <a:off x="9588500" y="134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35270</xdr:rowOff>
    </xdr:from>
    <xdr:ext cx="534377" cy="259045"/>
    <xdr:sp macro="" textlink="">
      <xdr:nvSpPr>
        <xdr:cNvPr id="428" name="テキスト ボックス 427"/>
        <xdr:cNvSpPr txBox="1"/>
      </xdr:nvSpPr>
      <xdr:spPr>
        <a:xfrm>
          <a:off x="9372111" y="135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135069</xdr:rowOff>
    </xdr:from>
    <xdr:to>
      <xdr:col>46</xdr:col>
      <xdr:colOff>38100</xdr:colOff>
      <xdr:row>79</xdr:row>
      <xdr:rowOff>65219</xdr:rowOff>
    </xdr:to>
    <xdr:sp macro="" textlink="">
      <xdr:nvSpPr>
        <xdr:cNvPr id="429" name="楕円 428"/>
        <xdr:cNvSpPr/>
      </xdr:nvSpPr>
      <xdr:spPr>
        <a:xfrm>
          <a:off x="8699500" y="135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56346</xdr:rowOff>
    </xdr:from>
    <xdr:ext cx="469744" cy="259045"/>
    <xdr:sp macro="" textlink="">
      <xdr:nvSpPr>
        <xdr:cNvPr id="430" name="テキスト ボックス 429"/>
        <xdr:cNvSpPr txBox="1"/>
      </xdr:nvSpPr>
      <xdr:spPr>
        <a:xfrm>
          <a:off x="8515428" y="1360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143391</xdr:rowOff>
    </xdr:from>
    <xdr:to>
      <xdr:col>41</xdr:col>
      <xdr:colOff>101600</xdr:colOff>
      <xdr:row>79</xdr:row>
      <xdr:rowOff>73541</xdr:rowOff>
    </xdr:to>
    <xdr:sp macro="" textlink="">
      <xdr:nvSpPr>
        <xdr:cNvPr id="431" name="楕円 430"/>
        <xdr:cNvSpPr/>
      </xdr:nvSpPr>
      <xdr:spPr>
        <a:xfrm>
          <a:off x="7810500" y="135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64668</xdr:rowOff>
    </xdr:from>
    <xdr:ext cx="469744" cy="259045"/>
    <xdr:sp macro="" textlink="">
      <xdr:nvSpPr>
        <xdr:cNvPr id="432" name="テキスト ボックス 431"/>
        <xdr:cNvSpPr txBox="1"/>
      </xdr:nvSpPr>
      <xdr:spPr>
        <a:xfrm>
          <a:off x="7626428" y="136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132981</xdr:rowOff>
    </xdr:from>
    <xdr:to>
      <xdr:col>36</xdr:col>
      <xdr:colOff>165100</xdr:colOff>
      <xdr:row>79</xdr:row>
      <xdr:rowOff>63131</xdr:rowOff>
    </xdr:to>
    <xdr:sp macro="" textlink="">
      <xdr:nvSpPr>
        <xdr:cNvPr id="433" name="楕円 432"/>
        <xdr:cNvSpPr/>
      </xdr:nvSpPr>
      <xdr:spPr>
        <a:xfrm>
          <a:off x="6921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54258</xdr:rowOff>
    </xdr:from>
    <xdr:ext cx="469744" cy="259045"/>
    <xdr:sp macro="" textlink="">
      <xdr:nvSpPr>
        <xdr:cNvPr id="434" name="テキスト ボックス 433"/>
        <xdr:cNvSpPr txBox="1"/>
      </xdr:nvSpPr>
      <xdr:spPr>
        <a:xfrm>
          <a:off x="6737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93162</xdr:rowOff>
    </xdr:from>
    <xdr:to>
      <xdr:col>55</xdr:col>
      <xdr:colOff>0</xdr:colOff>
      <xdr:row>98</xdr:row>
      <xdr:rowOff>127250</xdr:rowOff>
    </xdr:to>
    <xdr:cxnSp macro="">
      <xdr:nvCxnSpPr>
        <xdr:cNvPr id="465" name="直線コネクタ 464"/>
        <xdr:cNvCxnSpPr/>
      </xdr:nvCxnSpPr>
      <xdr:spPr>
        <a:xfrm>
          <a:off x="9639300" y="16895262"/>
          <a:ext cx="8382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93162</xdr:rowOff>
    </xdr:from>
    <xdr:to>
      <xdr:col>50</xdr:col>
      <xdr:colOff>114300</xdr:colOff>
      <xdr:row>98</xdr:row>
      <xdr:rowOff>93966</xdr:rowOff>
    </xdr:to>
    <xdr:cxnSp macro="">
      <xdr:nvCxnSpPr>
        <xdr:cNvPr id="468" name="直線コネクタ 467"/>
        <xdr:cNvCxnSpPr/>
      </xdr:nvCxnSpPr>
      <xdr:spPr>
        <a:xfrm flipV="1">
          <a:off x="8750300" y="1689526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93966</xdr:rowOff>
    </xdr:from>
    <xdr:to>
      <xdr:col>45</xdr:col>
      <xdr:colOff>177800</xdr:colOff>
      <xdr:row>98</xdr:row>
      <xdr:rowOff>99161</xdr:rowOff>
    </xdr:to>
    <xdr:cxnSp macro="">
      <xdr:nvCxnSpPr>
        <xdr:cNvPr id="471" name="直線コネクタ 470"/>
        <xdr:cNvCxnSpPr/>
      </xdr:nvCxnSpPr>
      <xdr:spPr>
        <a:xfrm flipV="1">
          <a:off x="7861300" y="16896066"/>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79235</xdr:rowOff>
    </xdr:from>
    <xdr:to>
      <xdr:col>41</xdr:col>
      <xdr:colOff>50800</xdr:colOff>
      <xdr:row>98</xdr:row>
      <xdr:rowOff>99161</xdr:rowOff>
    </xdr:to>
    <xdr:cxnSp macro="">
      <xdr:nvCxnSpPr>
        <xdr:cNvPr id="474" name="直線コネクタ 473"/>
        <xdr:cNvCxnSpPr/>
      </xdr:nvCxnSpPr>
      <xdr:spPr>
        <a:xfrm>
          <a:off x="6972300" y="16881335"/>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76450</xdr:rowOff>
    </xdr:from>
    <xdr:to>
      <xdr:col>55</xdr:col>
      <xdr:colOff>50800</xdr:colOff>
      <xdr:row>99</xdr:row>
      <xdr:rowOff>6600</xdr:rowOff>
    </xdr:to>
    <xdr:sp macro="" textlink="">
      <xdr:nvSpPr>
        <xdr:cNvPr id="484" name="楕円 483"/>
        <xdr:cNvSpPr/>
      </xdr:nvSpPr>
      <xdr:spPr>
        <a:xfrm>
          <a:off x="10426700" y="16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162827</xdr:rowOff>
    </xdr:from>
    <xdr:ext cx="534377" cy="259045"/>
    <xdr:sp macro="" textlink="">
      <xdr:nvSpPr>
        <xdr:cNvPr id="485" name="土木費該当値テキスト"/>
        <xdr:cNvSpPr txBox="1"/>
      </xdr:nvSpPr>
      <xdr:spPr>
        <a:xfrm>
          <a:off x="10528300" y="167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42362</xdr:rowOff>
    </xdr:from>
    <xdr:to>
      <xdr:col>50</xdr:col>
      <xdr:colOff>165100</xdr:colOff>
      <xdr:row>98</xdr:row>
      <xdr:rowOff>143962</xdr:rowOff>
    </xdr:to>
    <xdr:sp macro="" textlink="">
      <xdr:nvSpPr>
        <xdr:cNvPr id="486" name="楕円 485"/>
        <xdr:cNvSpPr/>
      </xdr:nvSpPr>
      <xdr:spPr>
        <a:xfrm>
          <a:off x="9588500" y="168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135089</xdr:rowOff>
    </xdr:from>
    <xdr:ext cx="599010" cy="259045"/>
    <xdr:sp macro="" textlink="">
      <xdr:nvSpPr>
        <xdr:cNvPr id="487" name="テキスト ボックス 486"/>
        <xdr:cNvSpPr txBox="1"/>
      </xdr:nvSpPr>
      <xdr:spPr>
        <a:xfrm>
          <a:off x="9339795" y="169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43166</xdr:rowOff>
    </xdr:from>
    <xdr:to>
      <xdr:col>46</xdr:col>
      <xdr:colOff>38100</xdr:colOff>
      <xdr:row>98</xdr:row>
      <xdr:rowOff>144766</xdr:rowOff>
    </xdr:to>
    <xdr:sp macro="" textlink="">
      <xdr:nvSpPr>
        <xdr:cNvPr id="488" name="楕円 487"/>
        <xdr:cNvSpPr/>
      </xdr:nvSpPr>
      <xdr:spPr>
        <a:xfrm>
          <a:off x="8699500" y="16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135893</xdr:rowOff>
    </xdr:from>
    <xdr:ext cx="599010" cy="259045"/>
    <xdr:sp macro="" textlink="">
      <xdr:nvSpPr>
        <xdr:cNvPr id="489" name="テキスト ボックス 488"/>
        <xdr:cNvSpPr txBox="1"/>
      </xdr:nvSpPr>
      <xdr:spPr>
        <a:xfrm>
          <a:off x="8450795" y="1693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48361</xdr:rowOff>
    </xdr:from>
    <xdr:to>
      <xdr:col>41</xdr:col>
      <xdr:colOff>101600</xdr:colOff>
      <xdr:row>98</xdr:row>
      <xdr:rowOff>149961</xdr:rowOff>
    </xdr:to>
    <xdr:sp macro="" textlink="">
      <xdr:nvSpPr>
        <xdr:cNvPr id="490" name="楕円 489"/>
        <xdr:cNvSpPr/>
      </xdr:nvSpPr>
      <xdr:spPr>
        <a:xfrm>
          <a:off x="7810500" y="168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141088</xdr:rowOff>
    </xdr:from>
    <xdr:ext cx="599010" cy="259045"/>
    <xdr:sp macro="" textlink="">
      <xdr:nvSpPr>
        <xdr:cNvPr id="491" name="テキスト ボックス 490"/>
        <xdr:cNvSpPr txBox="1"/>
      </xdr:nvSpPr>
      <xdr:spPr>
        <a:xfrm>
          <a:off x="7561795" y="169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28435</xdr:rowOff>
    </xdr:from>
    <xdr:to>
      <xdr:col>36</xdr:col>
      <xdr:colOff>165100</xdr:colOff>
      <xdr:row>98</xdr:row>
      <xdr:rowOff>130035</xdr:rowOff>
    </xdr:to>
    <xdr:sp macro="" textlink="">
      <xdr:nvSpPr>
        <xdr:cNvPr id="492" name="楕円 491"/>
        <xdr:cNvSpPr/>
      </xdr:nvSpPr>
      <xdr:spPr>
        <a:xfrm>
          <a:off x="6921500" y="168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121162</xdr:rowOff>
    </xdr:from>
    <xdr:ext cx="599010" cy="259045"/>
    <xdr:sp macro="" textlink="">
      <xdr:nvSpPr>
        <xdr:cNvPr id="493" name="テキスト ボックス 492"/>
        <xdr:cNvSpPr txBox="1"/>
      </xdr:nvSpPr>
      <xdr:spPr>
        <a:xfrm>
          <a:off x="6672795" y="1692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52476</xdr:rowOff>
    </xdr:from>
    <xdr:to>
      <xdr:col>85</xdr:col>
      <xdr:colOff>127000</xdr:colOff>
      <xdr:row>38</xdr:row>
      <xdr:rowOff>92228</xdr:rowOff>
    </xdr:to>
    <xdr:cxnSp macro="">
      <xdr:nvCxnSpPr>
        <xdr:cNvPr id="522" name="直線コネクタ 521"/>
        <xdr:cNvCxnSpPr/>
      </xdr:nvCxnSpPr>
      <xdr:spPr>
        <a:xfrm flipV="1">
          <a:off x="15481300" y="6567576"/>
          <a:ext cx="838200" cy="3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92228</xdr:rowOff>
    </xdr:from>
    <xdr:to>
      <xdr:col>81</xdr:col>
      <xdr:colOff>50800</xdr:colOff>
      <xdr:row>38</xdr:row>
      <xdr:rowOff>156451</xdr:rowOff>
    </xdr:to>
    <xdr:cxnSp macro="">
      <xdr:nvCxnSpPr>
        <xdr:cNvPr id="525" name="直線コネクタ 524"/>
        <xdr:cNvCxnSpPr/>
      </xdr:nvCxnSpPr>
      <xdr:spPr>
        <a:xfrm flipV="1">
          <a:off x="14592300" y="6607328"/>
          <a:ext cx="889000" cy="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156451</xdr:rowOff>
    </xdr:from>
    <xdr:to>
      <xdr:col>76</xdr:col>
      <xdr:colOff>114300</xdr:colOff>
      <xdr:row>38</xdr:row>
      <xdr:rowOff>159569</xdr:rowOff>
    </xdr:to>
    <xdr:cxnSp macro="">
      <xdr:nvCxnSpPr>
        <xdr:cNvPr id="528" name="直線コネクタ 527"/>
        <xdr:cNvCxnSpPr/>
      </xdr:nvCxnSpPr>
      <xdr:spPr>
        <a:xfrm flipV="1">
          <a:off x="13703300" y="6671551"/>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127040</xdr:rowOff>
    </xdr:from>
    <xdr:to>
      <xdr:col>71</xdr:col>
      <xdr:colOff>177800</xdr:colOff>
      <xdr:row>38</xdr:row>
      <xdr:rowOff>159569</xdr:rowOff>
    </xdr:to>
    <xdr:cxnSp macro="">
      <xdr:nvCxnSpPr>
        <xdr:cNvPr id="531" name="直線コネクタ 530"/>
        <xdr:cNvCxnSpPr/>
      </xdr:nvCxnSpPr>
      <xdr:spPr>
        <a:xfrm>
          <a:off x="12814300" y="6642140"/>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1676</xdr:rowOff>
    </xdr:from>
    <xdr:to>
      <xdr:col>85</xdr:col>
      <xdr:colOff>177800</xdr:colOff>
      <xdr:row>38</xdr:row>
      <xdr:rowOff>103276</xdr:rowOff>
    </xdr:to>
    <xdr:sp macro="" textlink="">
      <xdr:nvSpPr>
        <xdr:cNvPr id="541" name="楕円 540"/>
        <xdr:cNvSpPr/>
      </xdr:nvSpPr>
      <xdr:spPr>
        <a:xfrm>
          <a:off x="16268700" y="65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24553</xdr:rowOff>
    </xdr:from>
    <xdr:ext cx="534377" cy="259045"/>
    <xdr:sp macro="" textlink="">
      <xdr:nvSpPr>
        <xdr:cNvPr id="542" name="消防費該当値テキスト"/>
        <xdr:cNvSpPr txBox="1"/>
      </xdr:nvSpPr>
      <xdr:spPr>
        <a:xfrm>
          <a:off x="16370300" y="63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41428</xdr:rowOff>
    </xdr:from>
    <xdr:to>
      <xdr:col>81</xdr:col>
      <xdr:colOff>101600</xdr:colOff>
      <xdr:row>38</xdr:row>
      <xdr:rowOff>143028</xdr:rowOff>
    </xdr:to>
    <xdr:sp macro="" textlink="">
      <xdr:nvSpPr>
        <xdr:cNvPr id="543" name="楕円 542"/>
        <xdr:cNvSpPr/>
      </xdr:nvSpPr>
      <xdr:spPr>
        <a:xfrm>
          <a:off x="15430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159554</xdr:rowOff>
    </xdr:from>
    <xdr:ext cx="534377" cy="259045"/>
    <xdr:sp macro="" textlink="">
      <xdr:nvSpPr>
        <xdr:cNvPr id="544" name="テキスト ボックス 543"/>
        <xdr:cNvSpPr txBox="1"/>
      </xdr:nvSpPr>
      <xdr:spPr>
        <a:xfrm>
          <a:off x="15214111" y="633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105651</xdr:rowOff>
    </xdr:from>
    <xdr:to>
      <xdr:col>76</xdr:col>
      <xdr:colOff>165100</xdr:colOff>
      <xdr:row>39</xdr:row>
      <xdr:rowOff>35801</xdr:rowOff>
    </xdr:to>
    <xdr:sp macro="" textlink="">
      <xdr:nvSpPr>
        <xdr:cNvPr id="545" name="楕円 544"/>
        <xdr:cNvSpPr/>
      </xdr:nvSpPr>
      <xdr:spPr>
        <a:xfrm>
          <a:off x="14541500" y="66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26928</xdr:rowOff>
    </xdr:from>
    <xdr:ext cx="534377" cy="259045"/>
    <xdr:sp macro="" textlink="">
      <xdr:nvSpPr>
        <xdr:cNvPr id="546" name="テキスト ボックス 545"/>
        <xdr:cNvSpPr txBox="1"/>
      </xdr:nvSpPr>
      <xdr:spPr>
        <a:xfrm>
          <a:off x="14325111" y="67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108769</xdr:rowOff>
    </xdr:from>
    <xdr:to>
      <xdr:col>72</xdr:col>
      <xdr:colOff>38100</xdr:colOff>
      <xdr:row>39</xdr:row>
      <xdr:rowOff>38919</xdr:rowOff>
    </xdr:to>
    <xdr:sp macro="" textlink="">
      <xdr:nvSpPr>
        <xdr:cNvPr id="547" name="楕円 546"/>
        <xdr:cNvSpPr/>
      </xdr:nvSpPr>
      <xdr:spPr>
        <a:xfrm>
          <a:off x="13652500" y="66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30046</xdr:rowOff>
    </xdr:from>
    <xdr:ext cx="534377" cy="259045"/>
    <xdr:sp macro="" textlink="">
      <xdr:nvSpPr>
        <xdr:cNvPr id="548" name="テキスト ボックス 547"/>
        <xdr:cNvSpPr txBox="1"/>
      </xdr:nvSpPr>
      <xdr:spPr>
        <a:xfrm>
          <a:off x="13436111" y="67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76240</xdr:rowOff>
    </xdr:from>
    <xdr:to>
      <xdr:col>67</xdr:col>
      <xdr:colOff>101600</xdr:colOff>
      <xdr:row>39</xdr:row>
      <xdr:rowOff>6390</xdr:rowOff>
    </xdr:to>
    <xdr:sp macro="" textlink="">
      <xdr:nvSpPr>
        <xdr:cNvPr id="549" name="楕円 548"/>
        <xdr:cNvSpPr/>
      </xdr:nvSpPr>
      <xdr:spPr>
        <a:xfrm>
          <a:off x="12763500" y="65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168967</xdr:rowOff>
    </xdr:from>
    <xdr:ext cx="534377" cy="259045"/>
    <xdr:sp macro="" textlink="">
      <xdr:nvSpPr>
        <xdr:cNvPr id="550" name="テキスト ボックス 549"/>
        <xdr:cNvSpPr txBox="1"/>
      </xdr:nvSpPr>
      <xdr:spPr>
        <a:xfrm>
          <a:off x="12547111" y="66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2828</xdr:rowOff>
    </xdr:from>
    <xdr:to>
      <xdr:col>85</xdr:col>
      <xdr:colOff>127000</xdr:colOff>
      <xdr:row>57</xdr:row>
      <xdr:rowOff>108172</xdr:rowOff>
    </xdr:to>
    <xdr:cxnSp macro="">
      <xdr:nvCxnSpPr>
        <xdr:cNvPr id="577" name="直線コネクタ 576"/>
        <xdr:cNvCxnSpPr/>
      </xdr:nvCxnSpPr>
      <xdr:spPr>
        <a:xfrm>
          <a:off x="15481300" y="9604028"/>
          <a:ext cx="838200" cy="2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2828</xdr:rowOff>
    </xdr:from>
    <xdr:to>
      <xdr:col>81</xdr:col>
      <xdr:colOff>50800</xdr:colOff>
      <xdr:row>57</xdr:row>
      <xdr:rowOff>117421</xdr:rowOff>
    </xdr:to>
    <xdr:cxnSp macro="">
      <xdr:nvCxnSpPr>
        <xdr:cNvPr id="580" name="直線コネクタ 579"/>
        <xdr:cNvCxnSpPr/>
      </xdr:nvCxnSpPr>
      <xdr:spPr>
        <a:xfrm flipV="1">
          <a:off x="14592300" y="9604028"/>
          <a:ext cx="889000" cy="2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117421</xdr:rowOff>
    </xdr:from>
    <xdr:to>
      <xdr:col>76</xdr:col>
      <xdr:colOff>114300</xdr:colOff>
      <xdr:row>57</xdr:row>
      <xdr:rowOff>133089</xdr:rowOff>
    </xdr:to>
    <xdr:cxnSp macro="">
      <xdr:nvCxnSpPr>
        <xdr:cNvPr id="583" name="直線コネクタ 582"/>
        <xdr:cNvCxnSpPr/>
      </xdr:nvCxnSpPr>
      <xdr:spPr>
        <a:xfrm flipV="1">
          <a:off x="13703300" y="9890071"/>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87353</xdr:rowOff>
    </xdr:from>
    <xdr:to>
      <xdr:col>71</xdr:col>
      <xdr:colOff>177800</xdr:colOff>
      <xdr:row>57</xdr:row>
      <xdr:rowOff>133089</xdr:rowOff>
    </xdr:to>
    <xdr:cxnSp macro="">
      <xdr:nvCxnSpPr>
        <xdr:cNvPr id="586" name="直線コネクタ 585"/>
        <xdr:cNvCxnSpPr/>
      </xdr:nvCxnSpPr>
      <xdr:spPr>
        <a:xfrm>
          <a:off x="12814300" y="9688553"/>
          <a:ext cx="889000" cy="2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57372</xdr:rowOff>
    </xdr:from>
    <xdr:to>
      <xdr:col>85</xdr:col>
      <xdr:colOff>177800</xdr:colOff>
      <xdr:row>57</xdr:row>
      <xdr:rowOff>158972</xdr:rowOff>
    </xdr:to>
    <xdr:sp macro="" textlink="">
      <xdr:nvSpPr>
        <xdr:cNvPr id="596" name="楕円 595"/>
        <xdr:cNvSpPr/>
      </xdr:nvSpPr>
      <xdr:spPr>
        <a:xfrm>
          <a:off x="16268700" y="9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35799</xdr:rowOff>
    </xdr:from>
    <xdr:ext cx="534377" cy="259045"/>
    <xdr:sp macro="" textlink="">
      <xdr:nvSpPr>
        <xdr:cNvPr id="597" name="教育費該当値テキスト"/>
        <xdr:cNvSpPr txBox="1"/>
      </xdr:nvSpPr>
      <xdr:spPr>
        <a:xfrm>
          <a:off x="16370300" y="98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123478</xdr:rowOff>
    </xdr:from>
    <xdr:to>
      <xdr:col>81</xdr:col>
      <xdr:colOff>101600</xdr:colOff>
      <xdr:row>56</xdr:row>
      <xdr:rowOff>53628</xdr:rowOff>
    </xdr:to>
    <xdr:sp macro="" textlink="">
      <xdr:nvSpPr>
        <xdr:cNvPr id="598" name="楕円 597"/>
        <xdr:cNvSpPr/>
      </xdr:nvSpPr>
      <xdr:spPr>
        <a:xfrm>
          <a:off x="15430500" y="95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70155</xdr:rowOff>
    </xdr:from>
    <xdr:ext cx="599010" cy="259045"/>
    <xdr:sp macro="" textlink="">
      <xdr:nvSpPr>
        <xdr:cNvPr id="599" name="テキスト ボックス 598"/>
        <xdr:cNvSpPr txBox="1"/>
      </xdr:nvSpPr>
      <xdr:spPr>
        <a:xfrm>
          <a:off x="15181795" y="932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66621</xdr:rowOff>
    </xdr:from>
    <xdr:to>
      <xdr:col>76</xdr:col>
      <xdr:colOff>165100</xdr:colOff>
      <xdr:row>57</xdr:row>
      <xdr:rowOff>168221</xdr:rowOff>
    </xdr:to>
    <xdr:sp macro="" textlink="">
      <xdr:nvSpPr>
        <xdr:cNvPr id="600" name="楕円 599"/>
        <xdr:cNvSpPr/>
      </xdr:nvSpPr>
      <xdr:spPr>
        <a:xfrm>
          <a:off x="14541500" y="98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159348</xdr:rowOff>
    </xdr:from>
    <xdr:ext cx="534377" cy="259045"/>
    <xdr:sp macro="" textlink="">
      <xdr:nvSpPr>
        <xdr:cNvPr id="601" name="テキスト ボックス 600"/>
        <xdr:cNvSpPr txBox="1"/>
      </xdr:nvSpPr>
      <xdr:spPr>
        <a:xfrm>
          <a:off x="14325111" y="99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82289</xdr:rowOff>
    </xdr:from>
    <xdr:to>
      <xdr:col>72</xdr:col>
      <xdr:colOff>38100</xdr:colOff>
      <xdr:row>58</xdr:row>
      <xdr:rowOff>12439</xdr:rowOff>
    </xdr:to>
    <xdr:sp macro="" textlink="">
      <xdr:nvSpPr>
        <xdr:cNvPr id="602" name="楕円 601"/>
        <xdr:cNvSpPr/>
      </xdr:nvSpPr>
      <xdr:spPr>
        <a:xfrm>
          <a:off x="13652500" y="98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3566</xdr:rowOff>
    </xdr:from>
    <xdr:ext cx="534377" cy="259045"/>
    <xdr:sp macro="" textlink="">
      <xdr:nvSpPr>
        <xdr:cNvPr id="603" name="テキスト ボックス 602"/>
        <xdr:cNvSpPr txBox="1"/>
      </xdr:nvSpPr>
      <xdr:spPr>
        <a:xfrm>
          <a:off x="13436111" y="99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36553</xdr:rowOff>
    </xdr:from>
    <xdr:to>
      <xdr:col>67</xdr:col>
      <xdr:colOff>101600</xdr:colOff>
      <xdr:row>56</xdr:row>
      <xdr:rowOff>138153</xdr:rowOff>
    </xdr:to>
    <xdr:sp macro="" textlink="">
      <xdr:nvSpPr>
        <xdr:cNvPr id="604" name="楕円 603"/>
        <xdr:cNvSpPr/>
      </xdr:nvSpPr>
      <xdr:spPr>
        <a:xfrm>
          <a:off x="12763500" y="96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154680</xdr:rowOff>
    </xdr:from>
    <xdr:ext cx="599010" cy="259045"/>
    <xdr:sp macro="" textlink="">
      <xdr:nvSpPr>
        <xdr:cNvPr id="605" name="テキスト ボックス 604"/>
        <xdr:cNvSpPr txBox="1"/>
      </xdr:nvSpPr>
      <xdr:spPr>
        <a:xfrm>
          <a:off x="12514795" y="94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96295</xdr:rowOff>
    </xdr:from>
    <xdr:to>
      <xdr:col>85</xdr:col>
      <xdr:colOff>127000</xdr:colOff>
      <xdr:row>79</xdr:row>
      <xdr:rowOff>12660</xdr:rowOff>
    </xdr:to>
    <xdr:cxnSp macro="">
      <xdr:nvCxnSpPr>
        <xdr:cNvPr id="636" name="直線コネクタ 635"/>
        <xdr:cNvCxnSpPr/>
      </xdr:nvCxnSpPr>
      <xdr:spPr>
        <a:xfrm flipV="1">
          <a:off x="15481300" y="13469395"/>
          <a:ext cx="8382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12660</xdr:rowOff>
    </xdr:from>
    <xdr:to>
      <xdr:col>81</xdr:col>
      <xdr:colOff>50800</xdr:colOff>
      <xdr:row>79</xdr:row>
      <xdr:rowOff>87936</xdr:rowOff>
    </xdr:to>
    <xdr:cxnSp macro="">
      <xdr:nvCxnSpPr>
        <xdr:cNvPr id="639" name="直線コネクタ 638"/>
        <xdr:cNvCxnSpPr/>
      </xdr:nvCxnSpPr>
      <xdr:spPr>
        <a:xfrm flipV="1">
          <a:off x="14592300" y="13557210"/>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70101</xdr:rowOff>
    </xdr:from>
    <xdr:to>
      <xdr:col>76</xdr:col>
      <xdr:colOff>114300</xdr:colOff>
      <xdr:row>79</xdr:row>
      <xdr:rowOff>87936</xdr:rowOff>
    </xdr:to>
    <xdr:cxnSp macro="">
      <xdr:nvCxnSpPr>
        <xdr:cNvPr id="642" name="直線コネクタ 641"/>
        <xdr:cNvCxnSpPr/>
      </xdr:nvCxnSpPr>
      <xdr:spPr>
        <a:xfrm>
          <a:off x="13703300" y="13614651"/>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70101</xdr:rowOff>
    </xdr:from>
    <xdr:to>
      <xdr:col>71</xdr:col>
      <xdr:colOff>177800</xdr:colOff>
      <xdr:row>79</xdr:row>
      <xdr:rowOff>89962</xdr:rowOff>
    </xdr:to>
    <xdr:cxnSp macro="">
      <xdr:nvCxnSpPr>
        <xdr:cNvPr id="645" name="直線コネクタ 644"/>
        <xdr:cNvCxnSpPr/>
      </xdr:nvCxnSpPr>
      <xdr:spPr>
        <a:xfrm flipV="1">
          <a:off x="12814300" y="13614651"/>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45495</xdr:rowOff>
    </xdr:from>
    <xdr:to>
      <xdr:col>85</xdr:col>
      <xdr:colOff>177800</xdr:colOff>
      <xdr:row>78</xdr:row>
      <xdr:rowOff>147095</xdr:rowOff>
    </xdr:to>
    <xdr:sp macro="" textlink="">
      <xdr:nvSpPr>
        <xdr:cNvPr id="655" name="楕円 654"/>
        <xdr:cNvSpPr/>
      </xdr:nvSpPr>
      <xdr:spPr>
        <a:xfrm>
          <a:off x="16268700" y="134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68372</xdr:rowOff>
    </xdr:from>
    <xdr:ext cx="599010" cy="259045"/>
    <xdr:sp macro="" textlink="">
      <xdr:nvSpPr>
        <xdr:cNvPr id="656" name="災害復旧費該当値テキスト"/>
        <xdr:cNvSpPr txBox="1"/>
      </xdr:nvSpPr>
      <xdr:spPr>
        <a:xfrm>
          <a:off x="16370300" y="132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133310</xdr:rowOff>
    </xdr:from>
    <xdr:to>
      <xdr:col>81</xdr:col>
      <xdr:colOff>101600</xdr:colOff>
      <xdr:row>79</xdr:row>
      <xdr:rowOff>63460</xdr:rowOff>
    </xdr:to>
    <xdr:sp macro="" textlink="">
      <xdr:nvSpPr>
        <xdr:cNvPr id="657" name="楕円 656"/>
        <xdr:cNvSpPr/>
      </xdr:nvSpPr>
      <xdr:spPr>
        <a:xfrm>
          <a:off x="15430500" y="135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79987</xdr:rowOff>
    </xdr:from>
    <xdr:ext cx="534377" cy="259045"/>
    <xdr:sp macro="" textlink="">
      <xdr:nvSpPr>
        <xdr:cNvPr id="658" name="テキスト ボックス 657"/>
        <xdr:cNvSpPr txBox="1"/>
      </xdr:nvSpPr>
      <xdr:spPr>
        <a:xfrm>
          <a:off x="15214111" y="132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37136</xdr:rowOff>
    </xdr:from>
    <xdr:to>
      <xdr:col>76</xdr:col>
      <xdr:colOff>165100</xdr:colOff>
      <xdr:row>79</xdr:row>
      <xdr:rowOff>138736</xdr:rowOff>
    </xdr:to>
    <xdr:sp macro="" textlink="">
      <xdr:nvSpPr>
        <xdr:cNvPr id="659" name="楕円 658"/>
        <xdr:cNvSpPr/>
      </xdr:nvSpPr>
      <xdr:spPr>
        <a:xfrm>
          <a:off x="14541500" y="13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129863</xdr:rowOff>
    </xdr:from>
    <xdr:ext cx="534377" cy="259045"/>
    <xdr:sp macro="" textlink="">
      <xdr:nvSpPr>
        <xdr:cNvPr id="660" name="テキスト ボックス 659"/>
        <xdr:cNvSpPr txBox="1"/>
      </xdr:nvSpPr>
      <xdr:spPr>
        <a:xfrm>
          <a:off x="14325111" y="136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19301</xdr:rowOff>
    </xdr:from>
    <xdr:to>
      <xdr:col>72</xdr:col>
      <xdr:colOff>38100</xdr:colOff>
      <xdr:row>79</xdr:row>
      <xdr:rowOff>120901</xdr:rowOff>
    </xdr:to>
    <xdr:sp macro="" textlink="">
      <xdr:nvSpPr>
        <xdr:cNvPr id="661" name="楕円 660"/>
        <xdr:cNvSpPr/>
      </xdr:nvSpPr>
      <xdr:spPr>
        <a:xfrm>
          <a:off x="13652500" y="135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137428</xdr:rowOff>
    </xdr:from>
    <xdr:ext cx="534377" cy="259045"/>
    <xdr:sp macro="" textlink="">
      <xdr:nvSpPr>
        <xdr:cNvPr id="662" name="テキスト ボックス 661"/>
        <xdr:cNvSpPr txBox="1"/>
      </xdr:nvSpPr>
      <xdr:spPr>
        <a:xfrm>
          <a:off x="13436111" y="133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39162</xdr:rowOff>
    </xdr:from>
    <xdr:to>
      <xdr:col>67</xdr:col>
      <xdr:colOff>101600</xdr:colOff>
      <xdr:row>79</xdr:row>
      <xdr:rowOff>140762</xdr:rowOff>
    </xdr:to>
    <xdr:sp macro="" textlink="">
      <xdr:nvSpPr>
        <xdr:cNvPr id="663" name="楕円 662"/>
        <xdr:cNvSpPr/>
      </xdr:nvSpPr>
      <xdr:spPr>
        <a:xfrm>
          <a:off x="12763500" y="135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131889</xdr:rowOff>
    </xdr:from>
    <xdr:ext cx="469744" cy="259045"/>
    <xdr:sp macro="" textlink="">
      <xdr:nvSpPr>
        <xdr:cNvPr id="664" name="テキスト ボックス 663"/>
        <xdr:cNvSpPr txBox="1"/>
      </xdr:nvSpPr>
      <xdr:spPr>
        <a:xfrm>
          <a:off x="12579428" y="136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129665</xdr:rowOff>
    </xdr:from>
    <xdr:to>
      <xdr:col>85</xdr:col>
      <xdr:colOff>127000</xdr:colOff>
      <xdr:row>97</xdr:row>
      <xdr:rowOff>146896</xdr:rowOff>
    </xdr:to>
    <xdr:cxnSp macro="">
      <xdr:nvCxnSpPr>
        <xdr:cNvPr id="693" name="直線コネクタ 692"/>
        <xdr:cNvCxnSpPr/>
      </xdr:nvCxnSpPr>
      <xdr:spPr>
        <a:xfrm flipV="1">
          <a:off x="15481300" y="16760315"/>
          <a:ext cx="8382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139525</xdr:rowOff>
    </xdr:from>
    <xdr:to>
      <xdr:col>81</xdr:col>
      <xdr:colOff>50800</xdr:colOff>
      <xdr:row>97</xdr:row>
      <xdr:rowOff>146896</xdr:rowOff>
    </xdr:to>
    <xdr:cxnSp macro="">
      <xdr:nvCxnSpPr>
        <xdr:cNvPr id="696" name="直線コネクタ 695"/>
        <xdr:cNvCxnSpPr/>
      </xdr:nvCxnSpPr>
      <xdr:spPr>
        <a:xfrm>
          <a:off x="14592300" y="16770175"/>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139525</xdr:rowOff>
    </xdr:from>
    <xdr:to>
      <xdr:col>76</xdr:col>
      <xdr:colOff>114300</xdr:colOff>
      <xdr:row>97</xdr:row>
      <xdr:rowOff>144213</xdr:rowOff>
    </xdr:to>
    <xdr:cxnSp macro="">
      <xdr:nvCxnSpPr>
        <xdr:cNvPr id="699" name="直線コネクタ 698"/>
        <xdr:cNvCxnSpPr/>
      </xdr:nvCxnSpPr>
      <xdr:spPr>
        <a:xfrm flipV="1">
          <a:off x="13703300" y="16770175"/>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99270</xdr:rowOff>
    </xdr:from>
    <xdr:to>
      <xdr:col>71</xdr:col>
      <xdr:colOff>177800</xdr:colOff>
      <xdr:row>97</xdr:row>
      <xdr:rowOff>144213</xdr:rowOff>
    </xdr:to>
    <xdr:cxnSp macro="">
      <xdr:nvCxnSpPr>
        <xdr:cNvPr id="702" name="直線コネクタ 701"/>
        <xdr:cNvCxnSpPr/>
      </xdr:nvCxnSpPr>
      <xdr:spPr>
        <a:xfrm>
          <a:off x="12814300" y="16729920"/>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78865</xdr:rowOff>
    </xdr:from>
    <xdr:to>
      <xdr:col>85</xdr:col>
      <xdr:colOff>177800</xdr:colOff>
      <xdr:row>98</xdr:row>
      <xdr:rowOff>9015</xdr:rowOff>
    </xdr:to>
    <xdr:sp macro="" textlink="">
      <xdr:nvSpPr>
        <xdr:cNvPr id="712" name="楕円 711"/>
        <xdr:cNvSpPr/>
      </xdr:nvSpPr>
      <xdr:spPr>
        <a:xfrm>
          <a:off x="16268700" y="16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57292</xdr:rowOff>
    </xdr:from>
    <xdr:ext cx="599010" cy="259045"/>
    <xdr:sp macro="" textlink="">
      <xdr:nvSpPr>
        <xdr:cNvPr id="713" name="公債費該当値テキスト"/>
        <xdr:cNvSpPr txBox="1"/>
      </xdr:nvSpPr>
      <xdr:spPr>
        <a:xfrm>
          <a:off x="16370300" y="1668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96096</xdr:rowOff>
    </xdr:from>
    <xdr:to>
      <xdr:col>81</xdr:col>
      <xdr:colOff>101600</xdr:colOff>
      <xdr:row>98</xdr:row>
      <xdr:rowOff>26246</xdr:rowOff>
    </xdr:to>
    <xdr:sp macro="" textlink="">
      <xdr:nvSpPr>
        <xdr:cNvPr id="714" name="楕円 713"/>
        <xdr:cNvSpPr/>
      </xdr:nvSpPr>
      <xdr:spPr>
        <a:xfrm>
          <a:off x="15430500" y="16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17373</xdr:rowOff>
    </xdr:from>
    <xdr:ext cx="599010" cy="259045"/>
    <xdr:sp macro="" textlink="">
      <xdr:nvSpPr>
        <xdr:cNvPr id="715" name="テキスト ボックス 714"/>
        <xdr:cNvSpPr txBox="1"/>
      </xdr:nvSpPr>
      <xdr:spPr>
        <a:xfrm>
          <a:off x="15181795" y="168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88725</xdr:rowOff>
    </xdr:from>
    <xdr:to>
      <xdr:col>76</xdr:col>
      <xdr:colOff>165100</xdr:colOff>
      <xdr:row>98</xdr:row>
      <xdr:rowOff>18875</xdr:rowOff>
    </xdr:to>
    <xdr:sp macro="" textlink="">
      <xdr:nvSpPr>
        <xdr:cNvPr id="716" name="楕円 715"/>
        <xdr:cNvSpPr/>
      </xdr:nvSpPr>
      <xdr:spPr>
        <a:xfrm>
          <a:off x="14541500" y="167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10002</xdr:rowOff>
    </xdr:from>
    <xdr:ext cx="599010" cy="259045"/>
    <xdr:sp macro="" textlink="">
      <xdr:nvSpPr>
        <xdr:cNvPr id="717" name="テキスト ボックス 716"/>
        <xdr:cNvSpPr txBox="1"/>
      </xdr:nvSpPr>
      <xdr:spPr>
        <a:xfrm>
          <a:off x="14292795" y="1681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93413</xdr:rowOff>
    </xdr:from>
    <xdr:to>
      <xdr:col>72</xdr:col>
      <xdr:colOff>38100</xdr:colOff>
      <xdr:row>98</xdr:row>
      <xdr:rowOff>23563</xdr:rowOff>
    </xdr:to>
    <xdr:sp macro="" textlink="">
      <xdr:nvSpPr>
        <xdr:cNvPr id="718" name="楕円 717"/>
        <xdr:cNvSpPr/>
      </xdr:nvSpPr>
      <xdr:spPr>
        <a:xfrm>
          <a:off x="13652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14690</xdr:rowOff>
    </xdr:from>
    <xdr:ext cx="599010" cy="259045"/>
    <xdr:sp macro="" textlink="">
      <xdr:nvSpPr>
        <xdr:cNvPr id="719" name="テキスト ボックス 718"/>
        <xdr:cNvSpPr txBox="1"/>
      </xdr:nvSpPr>
      <xdr:spPr>
        <a:xfrm>
          <a:off x="13403795" y="168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48470</xdr:rowOff>
    </xdr:from>
    <xdr:to>
      <xdr:col>67</xdr:col>
      <xdr:colOff>101600</xdr:colOff>
      <xdr:row>97</xdr:row>
      <xdr:rowOff>150070</xdr:rowOff>
    </xdr:to>
    <xdr:sp macro="" textlink="">
      <xdr:nvSpPr>
        <xdr:cNvPr id="720" name="楕円 719"/>
        <xdr:cNvSpPr/>
      </xdr:nvSpPr>
      <xdr:spPr>
        <a:xfrm>
          <a:off x="12763500" y="1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166597</xdr:rowOff>
    </xdr:from>
    <xdr:ext cx="599010" cy="259045"/>
    <xdr:sp macro="" textlink="">
      <xdr:nvSpPr>
        <xdr:cNvPr id="721" name="テキスト ボックス 720"/>
        <xdr:cNvSpPr txBox="1"/>
      </xdr:nvSpPr>
      <xdr:spPr>
        <a:xfrm>
          <a:off x="12514795" y="1645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総務費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情報通信施設（ケーブル網、通信施設等）において各家庭まで光ケーブルを繋ぐFTTH方式による通信インフラの再構築に向けて本格始動し、前年度対比倍増となった。令和２年度末までの工期を予定しておりこの水準が次年度も続く見込みである。</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衛生費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前年度は各負担金の減によるもので減少していたものの、清掃センターの修繕、簡易水道事業・病院事業への繰出金等、類似団体平均よりも高水準で今後も推移していく見込である。</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農林水産業費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は特に農業費において各補助事業の増があったことによる相対減となっているのの、今年度以降林業の担い手を育成するための日南町林業アカデミー学校が開校し、その運営費が後年度の支出増となっていく。</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商工費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道の駅のレストラン利用客増に伴う施設増築に加え、日南町観光協会を一般社団法人化し、ホタル観光事業をはじめとする各観光事業の強化により前年から住民一人当たり</a:t>
          </a:r>
          <a:r>
            <a:rPr kumimoji="0" lang="en-US" altLang="ja-JP" sz="1000" b="0" i="0" u="none" strike="noStrike" kern="0" cap="none" spc="0" normalizeH="0" baseline="0" noProof="0">
              <a:ln>
                <a:noFill/>
              </a:ln>
              <a:solidFill>
                <a:prstClr val="black"/>
              </a:solidFill>
              <a:effectLst/>
              <a:uLnTx/>
              <a:uFillTx/>
              <a:latin typeface="+mn-lt"/>
              <a:ea typeface="+mn-ea"/>
              <a:cs typeface="+mn-cs"/>
            </a:rPr>
            <a:t>5,177</a:t>
          </a:r>
          <a:r>
            <a:rPr kumimoji="0" lang="ja-JP" altLang="en-US" sz="1000" b="0" i="0" u="none" strike="noStrike" kern="0" cap="none" spc="0" normalizeH="0" baseline="0" noProof="0">
              <a:ln>
                <a:noFill/>
              </a:ln>
              <a:solidFill>
                <a:prstClr val="black"/>
              </a:solidFill>
              <a:effectLst/>
              <a:uLnTx/>
              <a:uFillTx/>
              <a:latin typeface="+mn-lt"/>
              <a:ea typeface="+mn-ea"/>
              <a:cs typeface="+mn-cs"/>
            </a:rPr>
            <a:t>円の増となっている。</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消防費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平成29年度から3ヵ年計画により進めている防災・行政無線のデジタル化事業の本体工事が完工。次年度は平成</a:t>
          </a:r>
          <a:r>
            <a:rPr kumimoji="0" lang="en-US" altLang="ja-JP" sz="1000" b="0" i="0" u="none" strike="noStrike" kern="0" cap="none" spc="0" normalizeH="0" baseline="0" noProof="0">
              <a:ln>
                <a:noFill/>
              </a:ln>
              <a:solidFill>
                <a:prstClr val="black"/>
              </a:solidFill>
              <a:effectLst/>
              <a:uLnTx/>
              <a:uFillTx/>
              <a:latin typeface="+mn-lt"/>
              <a:ea typeface="+mn-ea"/>
              <a:cs typeface="+mn-cs"/>
            </a:rPr>
            <a:t>29</a:t>
          </a:r>
          <a:r>
            <a:rPr kumimoji="0" lang="ja-JP" altLang="en-US" sz="1000" b="0" i="0" u="none" strike="noStrike" kern="0" cap="none" spc="0" normalizeH="0" baseline="0" noProof="0">
              <a:ln>
                <a:noFill/>
              </a:ln>
              <a:solidFill>
                <a:prstClr val="black"/>
              </a:solidFill>
              <a:effectLst/>
              <a:uLnTx/>
              <a:uFillTx/>
              <a:latin typeface="+mn-lt"/>
              <a:ea typeface="+mn-ea"/>
              <a:cs typeface="+mn-cs"/>
            </a:rPr>
            <a:t>年度程度の歳出見込となる。</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教育費</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日南町体育館改築事業が完了したことにより歳出は半減となったものの、施設老朽化による修繕費が今後も相当数見込まれる。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財政調整基金残高は適切な財源の確保と歳出の精査により、取り崩しを回避しており前年度とほぼ同額を維持している。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歳入の約４割を占める地方交付税は、歯止めのかからない人口減少に加え公債費算入分をはじめ単位費用の減などにより年々減額となる状況である。次年度は国勢調査の実施により地方交付税はより一層減額となる見込み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本町の連結実質赤字比率において赤字は発生しておらず、黒字においては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グラフに示されるとおり、病院事業会計の剰余金が大きく影響している。また、農業集落排水事業特別会計・簡易水道事業特別会計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（グラフでは濃紺で示されている「その他会計（黒字）」）がそれぞれ、下水道事業会計・簡易水道事業会計と</a:t>
          </a: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a:t>
          </a:r>
          <a:r>
            <a:rPr kumimoji="0" lang="ja-JP" altLang="en-US" sz="1100" b="0" i="0" u="none" strike="noStrike" kern="0" cap="none" spc="0" normalizeH="0" baseline="0" noProof="0">
              <a:ln>
                <a:noFill/>
              </a:ln>
              <a:solidFill>
                <a:prstClr val="black"/>
              </a:solidFill>
              <a:effectLst/>
              <a:uLnTx/>
              <a:uFillTx/>
              <a:latin typeface="+mn-lt"/>
              <a:ea typeface="+mn-ea"/>
              <a:cs typeface="+mn-cs"/>
            </a:rPr>
            <a:t>会計へ移行されたが、すべての事業に共通し</a:t>
          </a:r>
          <a:r>
            <a:rPr kumimoji="0" lang="ja-JP" altLang="ja-JP" sz="1100" b="0" i="0" u="none" strike="noStrike" kern="0" cap="none" spc="0" normalizeH="0" baseline="0" noProof="0">
              <a:ln>
                <a:noFill/>
              </a:ln>
              <a:solidFill>
                <a:prstClr val="black"/>
              </a:solidFill>
              <a:effectLst/>
              <a:uLnTx/>
              <a:uFillTx/>
              <a:latin typeface="+mn-lt"/>
              <a:ea typeface="+mn-ea"/>
              <a:cs typeface="+mn-cs"/>
            </a:rPr>
            <a:t>特別会計に</a:t>
          </a:r>
          <a:r>
            <a:rPr kumimoji="0" lang="ja-JP" altLang="en-US" sz="1100" b="0" i="0" u="none" strike="noStrike" kern="0" cap="none" spc="0" normalizeH="0" baseline="0" noProof="0">
              <a:ln>
                <a:noFill/>
              </a:ln>
              <a:solidFill>
                <a:prstClr val="black"/>
              </a:solidFill>
              <a:effectLst/>
              <a:uLnTx/>
              <a:uFillTx/>
              <a:latin typeface="+mn-lt"/>
              <a:ea typeface="+mn-ea"/>
              <a:cs typeface="+mn-cs"/>
            </a:rPr>
            <a:t>おける</a:t>
          </a:r>
          <a:r>
            <a:rPr kumimoji="0" lang="ja-JP" altLang="ja-JP" sz="1100" b="0" i="0" u="none" strike="noStrike" kern="0" cap="none" spc="0" normalizeH="0" baseline="0" noProof="0">
              <a:ln>
                <a:noFill/>
              </a:ln>
              <a:solidFill>
                <a:prstClr val="black"/>
              </a:solidFill>
              <a:effectLst/>
              <a:uLnTx/>
              <a:uFillTx/>
              <a:latin typeface="+mn-lt"/>
              <a:ea typeface="+mn-ea"/>
              <a:cs typeface="+mn-cs"/>
            </a:rPr>
            <a:t>黒字の大半は一般会計からの繰入金によるものであり、完全な独立採算となっていないのが現状である。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7545200</v>
      </c>
      <c r="BO4" s="462"/>
      <c r="BP4" s="462"/>
      <c r="BQ4" s="462"/>
      <c r="BR4" s="462"/>
      <c r="BS4" s="462"/>
      <c r="BT4" s="462"/>
      <c r="BU4" s="463"/>
      <c r="BV4" s="461">
        <v>7276361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3.1</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7313623</v>
      </c>
      <c r="BO5" s="467"/>
      <c r="BP5" s="467"/>
      <c r="BQ5" s="467"/>
      <c r="BR5" s="467"/>
      <c r="BS5" s="467"/>
      <c r="BT5" s="467"/>
      <c r="BU5" s="468"/>
      <c r="BV5" s="466">
        <v>6845109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v>
      </c>
      <c r="CU5" s="437"/>
      <c r="CV5" s="437"/>
      <c r="CW5" s="437"/>
      <c r="CX5" s="437"/>
      <c r="CY5" s="437"/>
      <c r="CZ5" s="437"/>
      <c r="DA5" s="438"/>
      <c r="DB5" s="436">
        <v>91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231577</v>
      </c>
      <c r="BO6" s="467"/>
      <c r="BP6" s="467"/>
      <c r="BQ6" s="467"/>
      <c r="BR6" s="467"/>
      <c r="BS6" s="467"/>
      <c r="BT6" s="467"/>
      <c r="BU6" s="468"/>
      <c r="BV6" s="466">
        <v>431252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93.5</v>
      </c>
      <c r="CU6" s="620"/>
      <c r="CV6" s="620"/>
      <c r="CW6" s="620"/>
      <c r="CX6" s="620"/>
      <c r="CY6" s="620"/>
      <c r="CZ6" s="620"/>
      <c r="DA6" s="621"/>
      <c r="DB6" s="619">
        <v>94.5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128533</v>
      </c>
      <c r="BO7" s="467"/>
      <c r="BP7" s="467"/>
      <c r="BQ7" s="467"/>
      <c r="BR7" s="467"/>
      <c r="BS7" s="467"/>
      <c r="BT7" s="467"/>
      <c r="BU7" s="468"/>
      <c r="BV7" s="466">
        <v>218043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3273792</v>
      </c>
      <c r="CU7" s="467"/>
      <c r="CV7" s="467"/>
      <c r="CW7" s="467"/>
      <c r="CX7" s="467"/>
      <c r="CY7" s="467"/>
      <c r="CZ7" s="467"/>
      <c r="DA7" s="468"/>
      <c r="DB7" s="466">
        <v>3232024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103044</v>
      </c>
      <c r="BO8" s="467"/>
      <c r="BP8" s="467"/>
      <c r="BQ8" s="467"/>
      <c r="BR8" s="467"/>
      <c r="BS8" s="467"/>
      <c r="BT8" s="467"/>
      <c r="BU8" s="468"/>
      <c r="BV8" s="466">
        <v>213209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4765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-110165</v>
      </c>
      <c r="BO9" s="467"/>
      <c r="BP9" s="467"/>
      <c r="BQ9" s="467"/>
      <c r="BR9" s="467"/>
      <c r="BS9" s="467"/>
      <c r="BT9" s="467"/>
      <c r="BU9" s="468"/>
      <c r="BV9" s="466">
        <v>-73191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14.1</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5460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2933</v>
      </c>
      <c r="BO10" s="467"/>
      <c r="BP10" s="467"/>
      <c r="BQ10" s="467"/>
      <c r="BR10" s="467"/>
      <c r="BS10" s="467"/>
      <c r="BT10" s="467"/>
      <c r="BU10" s="468"/>
      <c r="BV10" s="466">
        <v>8164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4498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4468</v>
      </c>
      <c r="S13" s="570"/>
      <c r="T13" s="570"/>
      <c r="U13" s="570"/>
      <c r="V13" s="571"/>
      <c r="W13" s="557" t="s">
        <v>137</v>
      </c>
      <c r="X13" s="479"/>
      <c r="Y13" s="479"/>
      <c r="Z13" s="479"/>
      <c r="AA13" s="479"/>
      <c r="AB13" s="480"/>
      <c r="AC13" s="442">
        <v>809</v>
      </c>
      <c r="AD13" s="443"/>
      <c r="AE13" s="443"/>
      <c r="AF13" s="443"/>
      <c r="AG13" s="444"/>
      <c r="AH13" s="442">
        <v>913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-107232</v>
      </c>
      <c r="BO13" s="467"/>
      <c r="BP13" s="467"/>
      <c r="BQ13" s="467"/>
      <c r="BR13" s="467"/>
      <c r="BS13" s="467"/>
      <c r="BT13" s="467"/>
      <c r="BU13" s="468"/>
      <c r="BV13" s="466">
        <v>-65027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7.4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4616</v>
      </c>
      <c r="S14" s="570"/>
      <c r="T14" s="570"/>
      <c r="U14" s="570"/>
      <c r="V14" s="571"/>
      <c r="W14" s="572"/>
      <c r="X14" s="482"/>
      <c r="Y14" s="482"/>
      <c r="Z14" s="482"/>
      <c r="AA14" s="482"/>
      <c r="AB14" s="483"/>
      <c r="AC14" s="562">
        <v>33.4</v>
      </c>
      <c r="AD14" s="563"/>
      <c r="AE14" s="563"/>
      <c r="AF14" s="563"/>
      <c r="AG14" s="564"/>
      <c r="AH14" s="562">
        <v>34.5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4592</v>
      </c>
      <c r="S15" s="570"/>
      <c r="T15" s="570"/>
      <c r="U15" s="570"/>
      <c r="V15" s="571"/>
      <c r="W15" s="557" t="s">
        <v>144</v>
      </c>
      <c r="X15" s="479"/>
      <c r="Y15" s="479"/>
      <c r="Z15" s="479"/>
      <c r="AA15" s="479"/>
      <c r="AB15" s="480"/>
      <c r="AC15" s="442">
        <v>417</v>
      </c>
      <c r="AD15" s="443"/>
      <c r="AE15" s="443"/>
      <c r="AF15" s="443"/>
      <c r="AG15" s="444"/>
      <c r="AH15" s="442">
        <v>480</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506748</v>
      </c>
      <c r="BO15" s="462"/>
      <c r="BP15" s="462"/>
      <c r="BQ15" s="462"/>
      <c r="BR15" s="462"/>
      <c r="BS15" s="462"/>
      <c r="BT15" s="462"/>
      <c r="BU15" s="463"/>
      <c r="BV15" s="461">
        <v>482539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17.2</v>
      </c>
      <c r="AD16" s="563"/>
      <c r="AE16" s="563"/>
      <c r="AF16" s="563"/>
      <c r="AG16" s="564"/>
      <c r="AH16" s="562">
        <v>18.100000000000001</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3069990</v>
      </c>
      <c r="BO16" s="467"/>
      <c r="BP16" s="467"/>
      <c r="BQ16" s="467"/>
      <c r="BR16" s="467"/>
      <c r="BS16" s="467"/>
      <c r="BT16" s="467"/>
      <c r="BU16" s="468"/>
      <c r="BV16" s="466">
        <v>2993596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1194</v>
      </c>
      <c r="AD17" s="443"/>
      <c r="AE17" s="443"/>
      <c r="AF17" s="443"/>
      <c r="AG17" s="444"/>
      <c r="AH17" s="442">
        <v>1257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624194</v>
      </c>
      <c r="BO17" s="467"/>
      <c r="BP17" s="467"/>
      <c r="BQ17" s="467"/>
      <c r="BR17" s="467"/>
      <c r="BS17" s="467"/>
      <c r="BT17" s="467"/>
      <c r="BU17" s="468"/>
      <c r="BV17" s="466">
        <v>600356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340.96</v>
      </c>
      <c r="M18" s="531"/>
      <c r="N18" s="531"/>
      <c r="O18" s="531"/>
      <c r="P18" s="531"/>
      <c r="Q18" s="531"/>
      <c r="R18" s="532"/>
      <c r="S18" s="532"/>
      <c r="T18" s="532"/>
      <c r="U18" s="532"/>
      <c r="V18" s="533"/>
      <c r="W18" s="547"/>
      <c r="X18" s="548"/>
      <c r="Y18" s="548"/>
      <c r="Z18" s="548"/>
      <c r="AA18" s="548"/>
      <c r="AB18" s="558"/>
      <c r="AC18" s="430">
        <v>49.3</v>
      </c>
      <c r="AD18" s="431"/>
      <c r="AE18" s="431"/>
      <c r="AF18" s="431"/>
      <c r="AG18" s="534"/>
      <c r="AH18" s="430">
        <v>47.4</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3001699</v>
      </c>
      <c r="BO18" s="467"/>
      <c r="BP18" s="467"/>
      <c r="BQ18" s="467"/>
      <c r="BR18" s="467"/>
      <c r="BS18" s="467"/>
      <c r="BT18" s="467"/>
      <c r="BU18" s="468"/>
      <c r="BV18" s="466">
        <v>2966310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14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4246093</v>
      </c>
      <c r="BO19" s="467"/>
      <c r="BP19" s="467"/>
      <c r="BQ19" s="467"/>
      <c r="BR19" s="467"/>
      <c r="BS19" s="467"/>
      <c r="BT19" s="467"/>
      <c r="BU19" s="468"/>
      <c r="BV19" s="466">
        <v>4096134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1933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7423427</v>
      </c>
      <c r="BO23" s="467"/>
      <c r="BP23" s="467"/>
      <c r="BQ23" s="467"/>
      <c r="BR23" s="467"/>
      <c r="BS23" s="467"/>
      <c r="BT23" s="467"/>
      <c r="BU23" s="468"/>
      <c r="BV23" s="466">
        <v>6962819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8100</v>
      </c>
      <c r="R24" s="443"/>
      <c r="S24" s="443"/>
      <c r="T24" s="443"/>
      <c r="U24" s="443"/>
      <c r="V24" s="444"/>
      <c r="W24" s="508"/>
      <c r="X24" s="499"/>
      <c r="Y24" s="500"/>
      <c r="Z24" s="439" t="s">
        <v>168</v>
      </c>
      <c r="AA24" s="440"/>
      <c r="AB24" s="440"/>
      <c r="AC24" s="440"/>
      <c r="AD24" s="440"/>
      <c r="AE24" s="440"/>
      <c r="AF24" s="440"/>
      <c r="AG24" s="441"/>
      <c r="AH24" s="442">
        <v>89</v>
      </c>
      <c r="AI24" s="443"/>
      <c r="AJ24" s="443"/>
      <c r="AK24" s="443"/>
      <c r="AL24" s="444"/>
      <c r="AM24" s="442">
        <v>260681</v>
      </c>
      <c r="AN24" s="443"/>
      <c r="AO24" s="443"/>
      <c r="AP24" s="443"/>
      <c r="AQ24" s="443"/>
      <c r="AR24" s="444"/>
      <c r="AS24" s="442">
        <v>2929</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7347795</v>
      </c>
      <c r="BO24" s="467"/>
      <c r="BP24" s="467"/>
      <c r="BQ24" s="467"/>
      <c r="BR24" s="467"/>
      <c r="BS24" s="467"/>
      <c r="BT24" s="467"/>
      <c r="BU24" s="468"/>
      <c r="BV24" s="466">
        <v>6874584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6500</v>
      </c>
      <c r="R25" s="443"/>
      <c r="S25" s="443"/>
      <c r="T25" s="443"/>
      <c r="U25" s="443"/>
      <c r="V25" s="444"/>
      <c r="W25" s="508"/>
      <c r="X25" s="499"/>
      <c r="Y25" s="500"/>
      <c r="Z25" s="439" t="s">
        <v>171</v>
      </c>
      <c r="AA25" s="440"/>
      <c r="AB25" s="440"/>
      <c r="AC25" s="440"/>
      <c r="AD25" s="440"/>
      <c r="AE25" s="440"/>
      <c r="AF25" s="440"/>
      <c r="AG25" s="441"/>
      <c r="AH25" s="442" t="s">
        <v>128</v>
      </c>
      <c r="AI25" s="443"/>
      <c r="AJ25" s="443"/>
      <c r="AK25" s="443"/>
      <c r="AL25" s="444"/>
      <c r="AM25" s="442" t="s">
        <v>172</v>
      </c>
      <c r="AN25" s="443"/>
      <c r="AO25" s="443"/>
      <c r="AP25" s="443"/>
      <c r="AQ25" s="443"/>
      <c r="AR25" s="444"/>
      <c r="AS25" s="442" t="s">
        <v>172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246183</v>
      </c>
      <c r="BO25" s="462"/>
      <c r="BP25" s="462"/>
      <c r="BQ25" s="462"/>
      <c r="BR25" s="462"/>
      <c r="BS25" s="462"/>
      <c r="BT25" s="462"/>
      <c r="BU25" s="463"/>
      <c r="BV25" s="461">
        <v>493713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5700</v>
      </c>
      <c r="R26" s="443"/>
      <c r="S26" s="443"/>
      <c r="T26" s="443"/>
      <c r="U26" s="443"/>
      <c r="V26" s="444"/>
      <c r="W26" s="508"/>
      <c r="X26" s="499"/>
      <c r="Y26" s="500"/>
      <c r="Z26" s="439" t="s">
        <v>175</v>
      </c>
      <c r="AA26" s="521"/>
      <c r="AB26" s="521"/>
      <c r="AC26" s="521"/>
      <c r="AD26" s="521"/>
      <c r="AE26" s="521"/>
      <c r="AF26" s="521"/>
      <c r="AG26" s="522"/>
      <c r="AH26" s="442">
        <v>1</v>
      </c>
      <c r="AI26" s="443"/>
      <c r="AJ26" s="443"/>
      <c r="AK26" s="443"/>
      <c r="AL26" s="444"/>
      <c r="AM26" s="442" t="s">
        <v>176</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3160</v>
      </c>
      <c r="R27" s="443"/>
      <c r="S27" s="443"/>
      <c r="T27" s="443"/>
      <c r="U27" s="443"/>
      <c r="V27" s="444"/>
      <c r="W27" s="508"/>
      <c r="X27" s="499"/>
      <c r="Y27" s="500"/>
      <c r="Z27" s="439" t="s">
        <v>179</v>
      </c>
      <c r="AA27" s="440"/>
      <c r="AB27" s="440"/>
      <c r="AC27" s="440"/>
      <c r="AD27" s="440"/>
      <c r="AE27" s="440"/>
      <c r="AF27" s="440"/>
      <c r="AG27" s="441"/>
      <c r="AH27" s="442" t="s">
        <v>180</v>
      </c>
      <c r="AI27" s="443"/>
      <c r="AJ27" s="443"/>
      <c r="AK27" s="443"/>
      <c r="AL27" s="444"/>
      <c r="AM27" s="442" t="s">
        <v>127</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570508</v>
      </c>
      <c r="BO27" s="470"/>
      <c r="BP27" s="470"/>
      <c r="BQ27" s="470"/>
      <c r="BR27" s="470"/>
      <c r="BS27" s="470"/>
      <c r="BT27" s="470"/>
      <c r="BU27" s="471"/>
      <c r="BV27" s="469">
        <v>570358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2350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172</v>
      </c>
      <c r="AN28" s="443"/>
      <c r="AO28" s="443"/>
      <c r="AP28" s="443"/>
      <c r="AQ28" s="443"/>
      <c r="AR28" s="444"/>
      <c r="AS28" s="442" t="s">
        <v>172</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2076259</v>
      </c>
      <c r="BO28" s="462"/>
      <c r="BP28" s="462"/>
      <c r="BQ28" s="462"/>
      <c r="BR28" s="462"/>
      <c r="BS28" s="462"/>
      <c r="BT28" s="462"/>
      <c r="BU28" s="463"/>
      <c r="BV28" s="461">
        <v>2073326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2210</v>
      </c>
      <c r="R29" s="443"/>
      <c r="S29" s="443"/>
      <c r="T29" s="443"/>
      <c r="U29" s="443"/>
      <c r="V29" s="444"/>
      <c r="W29" s="509"/>
      <c r="X29" s="510"/>
      <c r="Y29" s="511"/>
      <c r="Z29" s="439" t="s">
        <v>187</v>
      </c>
      <c r="AA29" s="440"/>
      <c r="AB29" s="440"/>
      <c r="AC29" s="440"/>
      <c r="AD29" s="440"/>
      <c r="AE29" s="440"/>
      <c r="AF29" s="440"/>
      <c r="AG29" s="441"/>
      <c r="AH29" s="442">
        <v>89</v>
      </c>
      <c r="AI29" s="443"/>
      <c r="AJ29" s="443"/>
      <c r="AK29" s="443"/>
      <c r="AL29" s="444"/>
      <c r="AM29" s="442">
        <v>260681</v>
      </c>
      <c r="AN29" s="443"/>
      <c r="AO29" s="443"/>
      <c r="AP29" s="443"/>
      <c r="AQ29" s="443"/>
      <c r="AR29" s="444"/>
      <c r="AS29" s="442">
        <v>2929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730191</v>
      </c>
      <c r="BO29" s="467"/>
      <c r="BP29" s="467"/>
      <c r="BQ29" s="467"/>
      <c r="BR29" s="467"/>
      <c r="BS29" s="467"/>
      <c r="BT29" s="467"/>
      <c r="BU29" s="468"/>
      <c r="BV29" s="466">
        <v>729927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94.4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2301783</v>
      </c>
      <c r="BO30" s="470"/>
      <c r="BP30" s="470"/>
      <c r="BQ30" s="470"/>
      <c r="BR30" s="470"/>
      <c r="BS30" s="470"/>
      <c r="BT30" s="470"/>
      <c r="BU30" s="471"/>
      <c r="BV30" s="469">
        <v>2210059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簡易水道事業会計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再生可能エネルギー発電事業特別会計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鳥取県西部広域行政管理組合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財団法人　日南町産業振興センター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日野町江府町日南町衛生施設組合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株式会社　グリーン・シャイン</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鳥取県町村総合事務組合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株式会社　日南小水力発電公社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鳥取県後期高齢者医療広域連合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鳥取県後期高齢者医療広域連合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N7ItgWT5szCUd19tCbCVv+js4DTR+e5QHdtV4LNL/hnGQBxTj/lcdV68uJh9jMi4O9ZmQrvbyfQTSJ2SKGGpQ==" saltValue="MuAMuPrWe6+Vg7tJoaeT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64.739999999999995</v>
      </c>
      <c r="G34" s="33">
        <v>68.36</v>
      </c>
      <c r="H34" s="33">
        <v>67.709999999999994</v>
      </c>
      <c r="I34" s="33">
        <v>45.86</v>
      </c>
      <c r="J34" s="34">
        <v>45.28</v>
      </c>
      <c r="K34" s="22"/>
      <c r="L34" s="22"/>
      <c r="M34" s="22"/>
      <c r="N34" s="22"/>
      <c r="O34" s="22"/>
      <c r="P34" s="22"/>
    </row>
    <row r="35" spans="1:16" ht="39" customHeight="1" x14ac:dyDescent="0.15">
      <c r="A35" s="22"/>
      <c r="B35" s="35"/>
      <c r="C35" s="1244" t="s">
        <v>575</v>
      </c>
      <c r="D35" s="1245"/>
      <c r="E35" s="1246"/>
      <c r="F35" s="36" t="s">
        <v>524</v>
      </c>
      <c r="G35" s="37" t="s">
        <v>524</v>
      </c>
      <c r="H35" s="37" t="s">
        <v>524</v>
      </c>
      <c r="I35" s="37" t="s">
        <v>524</v>
      </c>
      <c r="J35" s="38">
        <v>6.08</v>
      </c>
      <c r="K35" s="22"/>
      <c r="L35" s="22"/>
      <c r="M35" s="22"/>
      <c r="N35" s="22"/>
      <c r="O35" s="22"/>
      <c r="P35" s="22"/>
    </row>
    <row r="36" spans="1:16" ht="39" customHeight="1" x14ac:dyDescent="0.15">
      <c r="A36" s="22"/>
      <c r="B36" s="35"/>
      <c r="C36" s="1244" t="s">
        <v>576</v>
      </c>
      <c r="D36" s="1245"/>
      <c r="E36" s="1246"/>
      <c r="F36" s="36" t="s">
        <v>524</v>
      </c>
      <c r="G36" s="37" t="s">
        <v>524</v>
      </c>
      <c r="H36" s="37" t="s">
        <v>524</v>
      </c>
      <c r="I36" s="37" t="s">
        <v>524</v>
      </c>
      <c r="J36" s="38">
        <v>5.98</v>
      </c>
      <c r="K36" s="22"/>
      <c r="L36" s="22"/>
      <c r="M36" s="22"/>
      <c r="N36" s="22"/>
      <c r="O36" s="22"/>
      <c r="P36" s="22"/>
    </row>
    <row r="37" spans="1:16" ht="39" customHeight="1" x14ac:dyDescent="0.15">
      <c r="A37" s="22"/>
      <c r="B37" s="35"/>
      <c r="C37" s="1244" t="s">
        <v>577</v>
      </c>
      <c r="D37" s="1245"/>
      <c r="E37" s="1246"/>
      <c r="F37" s="36">
        <v>6.85</v>
      </c>
      <c r="G37" s="37">
        <v>9.66</v>
      </c>
      <c r="H37" s="37">
        <v>8.64</v>
      </c>
      <c r="I37" s="37">
        <v>6.59</v>
      </c>
      <c r="J37" s="38">
        <v>3.14</v>
      </c>
      <c r="K37" s="22"/>
      <c r="L37" s="22"/>
      <c r="M37" s="22"/>
      <c r="N37" s="22"/>
      <c r="O37" s="22"/>
      <c r="P37" s="22"/>
    </row>
    <row r="38" spans="1:16" ht="39" customHeight="1" x14ac:dyDescent="0.15">
      <c r="A38" s="22"/>
      <c r="B38" s="35"/>
      <c r="C38" s="1244" t="s">
        <v>578</v>
      </c>
      <c r="D38" s="1245"/>
      <c r="E38" s="1246"/>
      <c r="F38" s="36">
        <v>0.98</v>
      </c>
      <c r="G38" s="37">
        <v>0.14000000000000001</v>
      </c>
      <c r="H38" s="37">
        <v>1.42</v>
      </c>
      <c r="I38" s="37">
        <v>0.96</v>
      </c>
      <c r="J38" s="38">
        <v>0.89</v>
      </c>
      <c r="K38" s="22"/>
      <c r="L38" s="22"/>
      <c r="M38" s="22"/>
      <c r="N38" s="22"/>
      <c r="O38" s="22"/>
      <c r="P38" s="22"/>
    </row>
    <row r="39" spans="1:16" ht="39" customHeight="1" x14ac:dyDescent="0.15">
      <c r="A39" s="22"/>
      <c r="B39" s="35"/>
      <c r="C39" s="1244" t="s">
        <v>579</v>
      </c>
      <c r="D39" s="1245"/>
      <c r="E39" s="1246"/>
      <c r="F39" s="36">
        <v>0.03</v>
      </c>
      <c r="G39" s="37">
        <v>0.02</v>
      </c>
      <c r="H39" s="37">
        <v>0</v>
      </c>
      <c r="I39" s="37">
        <v>0</v>
      </c>
      <c r="J39" s="38">
        <v>0.28999999999999998</v>
      </c>
      <c r="K39" s="22"/>
      <c r="L39" s="22"/>
      <c r="M39" s="22"/>
      <c r="N39" s="22"/>
      <c r="O39" s="22"/>
      <c r="P39" s="22"/>
    </row>
    <row r="40" spans="1:16" ht="39" customHeight="1" x14ac:dyDescent="0.15">
      <c r="A40" s="22"/>
      <c r="B40" s="35"/>
      <c r="C40" s="1244" t="s">
        <v>580</v>
      </c>
      <c r="D40" s="1245"/>
      <c r="E40" s="1246"/>
      <c r="F40" s="36">
        <v>0.05</v>
      </c>
      <c r="G40" s="37">
        <v>0.01</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0.3</v>
      </c>
      <c r="H41" s="37">
        <v>0</v>
      </c>
      <c r="I41" s="37">
        <v>0.01</v>
      </c>
      <c r="J41" s="38">
        <v>0</v>
      </c>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v>0.23</v>
      </c>
      <c r="G43" s="42">
        <v>0.03</v>
      </c>
      <c r="H43" s="42">
        <v>0.22</v>
      </c>
      <c r="I43" s="42">
        <v>10.46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HrH8r/sYs+r5ZFbTAwxk9M735+gyOE4rZcA/vYwtnFF+LJEut+yTAG59lskjeHJAAzoxyLf3G2RpWMoWTar5A==" saltValue="ePDq6YSLA9ZtsrFJOouN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765</v>
      </c>
      <c r="L45" s="60">
        <v>629</v>
      </c>
      <c r="M45" s="60">
        <v>617</v>
      </c>
      <c r="N45" s="60">
        <v>583</v>
      </c>
      <c r="O45" s="61">
        <v>608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v>2</v>
      </c>
      <c r="L47" s="64">
        <v>2</v>
      </c>
      <c r="M47" s="64">
        <v>2</v>
      </c>
      <c r="N47" s="64">
        <v>2</v>
      </c>
      <c r="O47" s="65">
        <v>2</v>
      </c>
      <c r="P47" s="48"/>
      <c r="Q47" s="48"/>
      <c r="R47" s="48"/>
      <c r="S47" s="48"/>
      <c r="T47" s="48"/>
      <c r="U47" s="48"/>
    </row>
    <row r="48" spans="1:21" ht="30.75" customHeight="1" x14ac:dyDescent="0.15">
      <c r="A48" s="48"/>
      <c r="B48" s="1272"/>
      <c r="C48" s="1273"/>
      <c r="D48" s="62"/>
      <c r="E48" s="1254" t="s">
        <v>15</v>
      </c>
      <c r="F48" s="1254"/>
      <c r="G48" s="1254"/>
      <c r="H48" s="1254"/>
      <c r="I48" s="1254"/>
      <c r="J48" s="1255"/>
      <c r="K48" s="63">
        <v>355</v>
      </c>
      <c r="L48" s="64">
        <v>277</v>
      </c>
      <c r="M48" s="64">
        <v>222</v>
      </c>
      <c r="N48" s="64">
        <v>205</v>
      </c>
      <c r="O48" s="65">
        <v>211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16</v>
      </c>
      <c r="L49" s="64">
        <v>16</v>
      </c>
      <c r="M49" s="64">
        <v>23</v>
      </c>
      <c r="N49" s="64">
        <v>21</v>
      </c>
      <c r="O49" s="65">
        <v>16</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855</v>
      </c>
      <c r="L52" s="64">
        <v>717</v>
      </c>
      <c r="M52" s="64">
        <v>648</v>
      </c>
      <c r="N52" s="64">
        <v>636</v>
      </c>
      <c r="O52" s="65">
        <v>648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283</v>
      </c>
      <c r="L53" s="69">
        <v>207</v>
      </c>
      <c r="M53" s="69">
        <v>216</v>
      </c>
      <c r="N53" s="69">
        <v>175</v>
      </c>
      <c r="O53" s="70">
        <v>189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V7c+94cWO1EN7VF4Ut8DCiSO7Afskf2ersG0lhrUoKWVMyos1MpCpXvPI2F+IMrpghHdX1VhSEfNFJGt8ebQ==" saltValue="fxM2bNg7hv1olLNDlO+5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6032</v>
      </c>
      <c r="J41" s="104">
        <v>6029</v>
      </c>
      <c r="K41" s="104">
        <v>6052</v>
      </c>
      <c r="L41" s="104">
        <v>6963</v>
      </c>
      <c r="M41" s="105">
        <v>7423</v>
      </c>
    </row>
    <row r="42" spans="2:13" ht="27.75" customHeight="1" x14ac:dyDescent="0.15">
      <c r="B42" s="1280"/>
      <c r="C42" s="1281"/>
      <c r="D42" s="106"/>
      <c r="E42" s="1284" t="s">
        <v>32</v>
      </c>
      <c r="F42" s="1284"/>
      <c r="G42" s="1284"/>
      <c r="H42" s="1285"/>
      <c r="I42" s="107" t="s">
        <v>524</v>
      </c>
      <c r="J42" s="108" t="s">
        <v>524</v>
      </c>
      <c r="K42" s="108" t="s">
        <v>524</v>
      </c>
      <c r="L42" s="108" t="s">
        <v>524</v>
      </c>
      <c r="M42" s="109" t="s">
        <v>524</v>
      </c>
    </row>
    <row r="43" spans="2:13" ht="27.75" customHeight="1" x14ac:dyDescent="0.15">
      <c r="B43" s="1280"/>
      <c r="C43" s="1281"/>
      <c r="D43" s="106"/>
      <c r="E43" s="1284" t="s">
        <v>33</v>
      </c>
      <c r="F43" s="1284"/>
      <c r="G43" s="1284"/>
      <c r="H43" s="1285"/>
      <c r="I43" s="107">
        <v>2214</v>
      </c>
      <c r="J43" s="108">
        <v>1894</v>
      </c>
      <c r="K43" s="108">
        <v>1636</v>
      </c>
      <c r="L43" s="108">
        <v>1333</v>
      </c>
      <c r="M43" s="109">
        <v>1346</v>
      </c>
    </row>
    <row r="44" spans="2:13" ht="27.75" customHeight="1" x14ac:dyDescent="0.15">
      <c r="B44" s="1280"/>
      <c r="C44" s="1281"/>
      <c r="D44" s="106"/>
      <c r="E44" s="1284" t="s">
        <v>34</v>
      </c>
      <c r="F44" s="1284"/>
      <c r="G44" s="1284"/>
      <c r="H44" s="1285"/>
      <c r="I44" s="107">
        <v>138</v>
      </c>
      <c r="J44" s="108">
        <v>118</v>
      </c>
      <c r="K44" s="108">
        <v>108</v>
      </c>
      <c r="L44" s="108">
        <v>94</v>
      </c>
      <c r="M44" s="109">
        <v>80</v>
      </c>
    </row>
    <row r="45" spans="2:13" ht="27.75" customHeight="1" x14ac:dyDescent="0.15">
      <c r="B45" s="1280"/>
      <c r="C45" s="1281"/>
      <c r="D45" s="106"/>
      <c r="E45" s="1284" t="s">
        <v>35</v>
      </c>
      <c r="F45" s="1284"/>
      <c r="G45" s="1284"/>
      <c r="H45" s="1285"/>
      <c r="I45" s="107">
        <v>317</v>
      </c>
      <c r="J45" s="108">
        <v>250</v>
      </c>
      <c r="K45" s="108">
        <v>266</v>
      </c>
      <c r="L45" s="108">
        <v>217</v>
      </c>
      <c r="M45" s="109">
        <v>231</v>
      </c>
    </row>
    <row r="46" spans="2:13" ht="27.75" customHeight="1" x14ac:dyDescent="0.15">
      <c r="B46" s="1280"/>
      <c r="C46" s="1281"/>
      <c r="D46" s="110"/>
      <c r="E46" s="1284" t="s">
        <v>36</v>
      </c>
      <c r="F46" s="1284"/>
      <c r="G46" s="1284"/>
      <c r="H46" s="1285"/>
      <c r="I46" s="107">
        <v>174</v>
      </c>
      <c r="J46" s="108">
        <v>149</v>
      </c>
      <c r="K46" s="108">
        <v>124</v>
      </c>
      <c r="L46" s="108">
        <v>179</v>
      </c>
      <c r="M46" s="109">
        <v>150</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5003</v>
      </c>
      <c r="J50" s="108">
        <v>5259</v>
      </c>
      <c r="K50" s="108">
        <v>6027</v>
      </c>
      <c r="L50" s="108">
        <v>5954</v>
      </c>
      <c r="M50" s="109">
        <v>6054</v>
      </c>
    </row>
    <row r="51" spans="2:13" ht="27.75" customHeight="1" x14ac:dyDescent="0.15">
      <c r="B51" s="1280"/>
      <c r="C51" s="1281"/>
      <c r="D51" s="106"/>
      <c r="E51" s="1284" t="s">
        <v>42</v>
      </c>
      <c r="F51" s="1284"/>
      <c r="G51" s="1284"/>
      <c r="H51" s="1285"/>
      <c r="I51" s="107">
        <v>547</v>
      </c>
      <c r="J51" s="108">
        <v>428</v>
      </c>
      <c r="K51" s="108">
        <v>351</v>
      </c>
      <c r="L51" s="108">
        <v>286</v>
      </c>
      <c r="M51" s="109">
        <v>234</v>
      </c>
    </row>
    <row r="52" spans="2:13" ht="27.75" customHeight="1" x14ac:dyDescent="0.15">
      <c r="B52" s="1282"/>
      <c r="C52" s="1283"/>
      <c r="D52" s="106"/>
      <c r="E52" s="1284" t="s">
        <v>43</v>
      </c>
      <c r="F52" s="1284"/>
      <c r="G52" s="1284"/>
      <c r="H52" s="1285"/>
      <c r="I52" s="107">
        <v>6278</v>
      </c>
      <c r="J52" s="108">
        <v>6236</v>
      </c>
      <c r="K52" s="108">
        <v>6228</v>
      </c>
      <c r="L52" s="108">
        <v>6775</v>
      </c>
      <c r="M52" s="109">
        <v>6882</v>
      </c>
    </row>
    <row r="53" spans="2:13" ht="27.75" customHeight="1" thickBot="1" x14ac:dyDescent="0.2">
      <c r="B53" s="1286" t="s">
        <v>44</v>
      </c>
      <c r="C53" s="1287"/>
      <c r="D53" s="113"/>
      <c r="E53" s="1288" t="s">
        <v>45</v>
      </c>
      <c r="F53" s="1288"/>
      <c r="G53" s="1288"/>
      <c r="H53" s="1289"/>
      <c r="I53" s="114">
        <v>-2953</v>
      </c>
      <c r="J53" s="115">
        <v>-3482</v>
      </c>
      <c r="K53" s="115">
        <v>-4420</v>
      </c>
      <c r="L53" s="115">
        <v>-4229</v>
      </c>
      <c r="M53" s="116">
        <v>-3938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1eglkXE/te/Vek+7kPGYT6e2embbr4JsGH/Ox23unAXvE3IljBgtbniZ2S2SyE7rRdrx3bT33vT3F/VO5uYag==" saltValue="1QytMOb4M4bMEs8YSPoY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2065</v>
      </c>
      <c r="G55" s="128">
        <v>2073</v>
      </c>
      <c r="H55" s="129">
        <v>2076</v>
      </c>
    </row>
    <row r="56" spans="2:8" ht="52.5" customHeight="1" x14ac:dyDescent="0.15">
      <c r="B56" s="130"/>
      <c r="C56" s="1307" t="s">
        <v>49</v>
      </c>
      <c r="D56" s="1307"/>
      <c r="E56" s="1308"/>
      <c r="F56" s="131">
        <v>729</v>
      </c>
      <c r="G56" s="131">
        <v>730</v>
      </c>
      <c r="H56" s="132">
        <v>730</v>
      </c>
    </row>
    <row r="57" spans="2:8" ht="53.25" customHeight="1" x14ac:dyDescent="0.15">
      <c r="B57" s="130"/>
      <c r="C57" s="1309" t="s">
        <v>50</v>
      </c>
      <c r="D57" s="1309"/>
      <c r="E57" s="1310"/>
      <c r="F57" s="133">
        <v>2306</v>
      </c>
      <c r="G57" s="133">
        <v>2210</v>
      </c>
      <c r="H57" s="134">
        <v>2302</v>
      </c>
    </row>
    <row r="58" spans="2:8" ht="45.75" customHeight="1" x14ac:dyDescent="0.15">
      <c r="B58" s="135"/>
      <c r="C58" s="1297" t="s">
        <v>599</v>
      </c>
      <c r="D58" s="1298"/>
      <c r="E58" s="1299"/>
      <c r="F58" s="136">
        <v>1301</v>
      </c>
      <c r="G58" s="136">
        <v>1302</v>
      </c>
      <c r="H58" s="137">
        <v>1446</v>
      </c>
    </row>
    <row r="59" spans="2:8" ht="45.75" customHeight="1" x14ac:dyDescent="0.15">
      <c r="B59" s="135"/>
      <c r="C59" s="1297" t="s">
        <v>600</v>
      </c>
      <c r="D59" s="1298"/>
      <c r="E59" s="1299"/>
      <c r="F59" s="136">
        <v>800</v>
      </c>
      <c r="G59" s="136">
        <v>726</v>
      </c>
      <c r="H59" s="137">
        <v>676</v>
      </c>
    </row>
    <row r="60" spans="2:8" ht="45.75" customHeight="1" x14ac:dyDescent="0.15">
      <c r="B60" s="135"/>
      <c r="C60" s="1297" t="s">
        <v>601</v>
      </c>
      <c r="D60" s="1298"/>
      <c r="E60" s="1299"/>
      <c r="F60" s="136">
        <v>71</v>
      </c>
      <c r="G60" s="136">
        <v>64</v>
      </c>
      <c r="H60" s="137">
        <v>66</v>
      </c>
    </row>
    <row r="61" spans="2:8" ht="45.75" customHeight="1" x14ac:dyDescent="0.15">
      <c r="B61" s="135"/>
      <c r="C61" s="1297" t="s">
        <v>602</v>
      </c>
      <c r="D61" s="1298"/>
      <c r="E61" s="1299"/>
      <c r="F61" s="136">
        <v>25</v>
      </c>
      <c r="G61" s="136">
        <v>25</v>
      </c>
      <c r="H61" s="137">
        <v>26</v>
      </c>
    </row>
    <row r="62" spans="2:8" ht="45.75" customHeight="1" thickBot="1" x14ac:dyDescent="0.2">
      <c r="B62" s="138"/>
      <c r="C62" s="1300" t="s">
        <v>603</v>
      </c>
      <c r="D62" s="1301"/>
      <c r="E62" s="1302"/>
      <c r="F62" s="139">
        <v>24</v>
      </c>
      <c r="G62" s="139">
        <v>27</v>
      </c>
      <c r="H62" s="140">
        <v>22</v>
      </c>
    </row>
    <row r="63" spans="2:8" ht="52.5" customHeight="1" thickBot="1" x14ac:dyDescent="0.2">
      <c r="B63" s="141"/>
      <c r="C63" s="1303" t="s">
        <v>51</v>
      </c>
      <c r="D63" s="1303"/>
      <c r="E63" s="1304"/>
      <c r="F63" s="142">
        <v>5100</v>
      </c>
      <c r="G63" s="142">
        <v>5013</v>
      </c>
      <c r="H63" s="143">
        <v>5108</v>
      </c>
    </row>
    <row r="64" spans="2:8" ht="15" customHeight="1" x14ac:dyDescent="0.15"/>
  </sheetData>
  <sheetProtection algorithmName="SHA-512" hashValue="6bLjvHkM5iVQ3+50jEyhJiJ5FqdTn23mrTWbAbjNKBAm2aEKDXymcFvRaRdLBfGeT/LvVEkmrD/OUc6U31XhjQ==" saltValue="6k6ZXyFUepnDq54Y+y/X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5"/>
      <c r="G51" s="1328"/>
      <c r="H51" s="1328"/>
      <c r="I51" s="1332"/>
      <c r="J51" s="1332"/>
      <c r="K51" s="1318"/>
      <c r="L51" s="1318"/>
      <c r="M51" s="1318"/>
      <c r="N51" s="1318"/>
      <c r="AM51" s="404"/>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47.3</v>
      </c>
      <c r="BQ53" s="1313"/>
      <c r="BR53" s="1313"/>
      <c r="BS53" s="1313"/>
      <c r="BT53" s="1313"/>
      <c r="BU53" s="1313"/>
      <c r="BV53" s="1313"/>
      <c r="BW53" s="1313"/>
      <c r="BX53" s="1313">
        <v>53</v>
      </c>
      <c r="BY53" s="1313"/>
      <c r="BZ53" s="1313"/>
      <c r="CA53" s="1313"/>
      <c r="CB53" s="1313"/>
      <c r="CC53" s="1313"/>
      <c r="CD53" s="1313"/>
      <c r="CE53" s="1313"/>
      <c r="CF53" s="1313">
        <v>56.4</v>
      </c>
      <c r="CG53" s="1313"/>
      <c r="CH53" s="1313"/>
      <c r="CI53" s="1313"/>
      <c r="CJ53" s="1313"/>
      <c r="CK53" s="1313"/>
      <c r="CL53" s="1313"/>
      <c r="CM53" s="1313"/>
      <c r="CN53" s="1313">
        <v>58.6</v>
      </c>
      <c r="CO53" s="1313"/>
      <c r="CP53" s="1313"/>
      <c r="CQ53" s="1313"/>
      <c r="CR53" s="1313"/>
      <c r="CS53" s="1313"/>
      <c r="CT53" s="1313"/>
      <c r="CU53" s="1313"/>
      <c r="CV53" s="1313">
        <v>57</v>
      </c>
      <c r="CW53" s="1313"/>
      <c r="CX53" s="1313"/>
      <c r="CY53" s="1313"/>
      <c r="CZ53" s="1313"/>
      <c r="DA53" s="1313"/>
      <c r="DB53" s="1313"/>
      <c r="DC53" s="1313"/>
    </row>
    <row r="54" spans="1:109" x14ac:dyDescent="0.15">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54.2</v>
      </c>
      <c r="BQ57" s="1313"/>
      <c r="BR57" s="1313"/>
      <c r="BS57" s="1313"/>
      <c r="BT57" s="1313"/>
      <c r="BU57" s="1313"/>
      <c r="BV57" s="1313"/>
      <c r="BW57" s="1313"/>
      <c r="BX57" s="1313">
        <v>56.3</v>
      </c>
      <c r="BY57" s="1313"/>
      <c r="BZ57" s="1313"/>
      <c r="CA57" s="1313"/>
      <c r="CB57" s="1313"/>
      <c r="CC57" s="1313"/>
      <c r="CD57" s="1313"/>
      <c r="CE57" s="1313"/>
      <c r="CF57" s="1313">
        <v>57.6</v>
      </c>
      <c r="CG57" s="1313"/>
      <c r="CH57" s="1313"/>
      <c r="CI57" s="1313"/>
      <c r="CJ57" s="1313"/>
      <c r="CK57" s="1313"/>
      <c r="CL57" s="1313"/>
      <c r="CM57" s="1313"/>
      <c r="CN57" s="1313">
        <v>58.8</v>
      </c>
      <c r="CO57" s="1313"/>
      <c r="CP57" s="1313"/>
      <c r="CQ57" s="1313"/>
      <c r="CR57" s="1313"/>
      <c r="CS57" s="1313"/>
      <c r="CT57" s="1313"/>
      <c r="CU57" s="1313"/>
      <c r="CV57" s="1313">
        <v>59.5</v>
      </c>
      <c r="CW57" s="1313"/>
      <c r="CX57" s="1313"/>
      <c r="CY57" s="1313"/>
      <c r="CZ57" s="1313"/>
      <c r="DA57" s="1313"/>
      <c r="DB57" s="1313"/>
      <c r="DC57" s="1313"/>
      <c r="DD57" s="408"/>
      <c r="DE57" s="407"/>
    </row>
    <row r="58" spans="1:109" s="403" customFormat="1" x14ac:dyDescent="0.15">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5"/>
      <c r="G73" s="1328"/>
      <c r="H73" s="1328"/>
      <c r="I73" s="1328"/>
      <c r="J73" s="1328"/>
      <c r="K73" s="1312"/>
      <c r="L73" s="1312"/>
      <c r="M73" s="1312"/>
      <c r="N73" s="1312"/>
      <c r="AM73" s="404"/>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9.8000000000000007</v>
      </c>
      <c r="BQ75" s="1313"/>
      <c r="BR75" s="1313"/>
      <c r="BS75" s="1313"/>
      <c r="BT75" s="1313"/>
      <c r="BU75" s="1313"/>
      <c r="BV75" s="1313"/>
      <c r="BW75" s="1313"/>
      <c r="BX75" s="1313">
        <v>9</v>
      </c>
      <c r="BY75" s="1313"/>
      <c r="BZ75" s="1313"/>
      <c r="CA75" s="1313"/>
      <c r="CB75" s="1313"/>
      <c r="CC75" s="1313"/>
      <c r="CD75" s="1313"/>
      <c r="CE75" s="1313"/>
      <c r="CF75" s="1313">
        <v>8.6</v>
      </c>
      <c r="CG75" s="1313"/>
      <c r="CH75" s="1313"/>
      <c r="CI75" s="1313"/>
      <c r="CJ75" s="1313"/>
      <c r="CK75" s="1313"/>
      <c r="CL75" s="1313"/>
      <c r="CM75" s="1313"/>
      <c r="CN75" s="1313">
        <v>7.4</v>
      </c>
      <c r="CO75" s="1313"/>
      <c r="CP75" s="1313"/>
      <c r="CQ75" s="1313"/>
      <c r="CR75" s="1313"/>
      <c r="CS75" s="1313"/>
      <c r="CT75" s="1313"/>
      <c r="CU75" s="1313"/>
      <c r="CV75" s="1313">
        <v>7.2</v>
      </c>
      <c r="CW75" s="1313"/>
      <c r="CX75" s="1313"/>
      <c r="CY75" s="1313"/>
      <c r="CZ75" s="1313"/>
      <c r="DA75" s="1313"/>
      <c r="DB75" s="1313"/>
      <c r="DC75" s="1313"/>
    </row>
    <row r="76" spans="2:107" x14ac:dyDescent="0.15">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7.8</v>
      </c>
      <c r="BQ79" s="1313"/>
      <c r="BR79" s="1313"/>
      <c r="BS79" s="1313"/>
      <c r="BT79" s="1313"/>
      <c r="BU79" s="1313"/>
      <c r="BV79" s="1313"/>
      <c r="BW79" s="1313"/>
      <c r="BX79" s="1313">
        <v>7.4</v>
      </c>
      <c r="BY79" s="1313"/>
      <c r="BZ79" s="1313"/>
      <c r="CA79" s="1313"/>
      <c r="CB79" s="1313"/>
      <c r="CC79" s="1313"/>
      <c r="CD79" s="1313"/>
      <c r="CE79" s="1313"/>
      <c r="CF79" s="1313">
        <v>7.1</v>
      </c>
      <c r="CG79" s="1313"/>
      <c r="CH79" s="1313"/>
      <c r="CI79" s="1313"/>
      <c r="CJ79" s="1313"/>
      <c r="CK79" s="1313"/>
      <c r="CL79" s="1313"/>
      <c r="CM79" s="1313"/>
      <c r="CN79" s="1313">
        <v>7.1</v>
      </c>
      <c r="CO79" s="1313"/>
      <c r="CP79" s="1313"/>
      <c r="CQ79" s="1313"/>
      <c r="CR79" s="1313"/>
      <c r="CS79" s="1313"/>
      <c r="CT79" s="1313"/>
      <c r="CU79" s="1313"/>
      <c r="CV79" s="1313">
        <v>7.3</v>
      </c>
      <c r="CW79" s="1313"/>
      <c r="CX79" s="1313"/>
      <c r="CY79" s="1313"/>
      <c r="CZ79" s="1313"/>
      <c r="DA79" s="1313"/>
      <c r="DB79" s="1313"/>
      <c r="DC79" s="1313"/>
    </row>
    <row r="80" spans="2:107" x14ac:dyDescent="0.15">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yOiB55jGdbU9v9iQ5qINxloYUYpoYcqNi8AI6s2UF8XudIj5FnK3dmUenMCTky8zoxpKjID5HSrHGfj2WBSXQ==" saltValue="j1PCth0G/YGSWXY0WNvF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1s6vnIsvIqW/LEXLnRE9fBC1B+0xsWFszU7yKWB5ZEPYUxqXqNWCjks0p9gftbu7snfusaMN5LvcaGkaDlqP/Q==" saltValue="zdGNkArXO30AvaoTUHJx5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JlHJBwaHnmzdXdjUiI2/3kYTVzYAKzD4szEAg0IiTDvZCVXZMldr2otnRnmsXQ1FKwow8QO0aoYhwixAxU8TpQ==" saltValue="BelY7jadqASg/sFKtxbDE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472165</v>
      </c>
      <c r="E3" s="162"/>
      <c r="F3" s="163">
        <v>280458</v>
      </c>
      <c r="G3" s="164"/>
      <c r="H3" s="165"/>
    </row>
    <row r="4" spans="1:8" x14ac:dyDescent="0.15">
      <c r="A4" s="166"/>
      <c r="B4" s="167"/>
      <c r="C4" s="168"/>
      <c r="D4" s="169">
        <v>369183</v>
      </c>
      <c r="E4" s="170"/>
      <c r="F4" s="171">
        <v>127286</v>
      </c>
      <c r="G4" s="172"/>
      <c r="H4" s="173"/>
    </row>
    <row r="5" spans="1:8" x14ac:dyDescent="0.15">
      <c r="A5" s="154" t="s">
        <v>558</v>
      </c>
      <c r="B5" s="159"/>
      <c r="C5" s="160"/>
      <c r="D5" s="161">
        <v>202786</v>
      </c>
      <c r="E5" s="162"/>
      <c r="F5" s="163">
        <v>291945</v>
      </c>
      <c r="G5" s="164"/>
      <c r="H5" s="165"/>
    </row>
    <row r="6" spans="1:8" x14ac:dyDescent="0.15">
      <c r="A6" s="166"/>
      <c r="B6" s="167"/>
      <c r="C6" s="168"/>
      <c r="D6" s="169">
        <v>120244</v>
      </c>
      <c r="E6" s="170"/>
      <c r="F6" s="171">
        <v>127651</v>
      </c>
      <c r="G6" s="172"/>
      <c r="H6" s="173"/>
    </row>
    <row r="7" spans="1:8" x14ac:dyDescent="0.15">
      <c r="A7" s="154" t="s">
        <v>559</v>
      </c>
      <c r="B7" s="159"/>
      <c r="C7" s="160"/>
      <c r="D7" s="161">
        <v>214986</v>
      </c>
      <c r="E7" s="162"/>
      <c r="F7" s="163">
        <v>291173</v>
      </c>
      <c r="G7" s="164"/>
      <c r="H7" s="165"/>
    </row>
    <row r="8" spans="1:8" x14ac:dyDescent="0.15">
      <c r="A8" s="166"/>
      <c r="B8" s="167"/>
      <c r="C8" s="168"/>
      <c r="D8" s="169">
        <v>150059</v>
      </c>
      <c r="E8" s="170"/>
      <c r="F8" s="171">
        <v>119071</v>
      </c>
      <c r="G8" s="172"/>
      <c r="H8" s="173"/>
    </row>
    <row r="9" spans="1:8" x14ac:dyDescent="0.15">
      <c r="A9" s="154" t="s">
        <v>560</v>
      </c>
      <c r="B9" s="159"/>
      <c r="C9" s="160"/>
      <c r="D9" s="161">
        <v>390721</v>
      </c>
      <c r="E9" s="162"/>
      <c r="F9" s="163">
        <v>271581</v>
      </c>
      <c r="G9" s="164"/>
      <c r="H9" s="165"/>
    </row>
    <row r="10" spans="1:8" x14ac:dyDescent="0.15">
      <c r="A10" s="166"/>
      <c r="B10" s="167"/>
      <c r="C10" s="168"/>
      <c r="D10" s="169">
        <v>120206</v>
      </c>
      <c r="E10" s="170"/>
      <c r="F10" s="171">
        <v>117844</v>
      </c>
      <c r="G10" s="172"/>
      <c r="H10" s="173"/>
    </row>
    <row r="11" spans="1:8" x14ac:dyDescent="0.15">
      <c r="A11" s="154" t="s">
        <v>561</v>
      </c>
      <c r="B11" s="159"/>
      <c r="C11" s="160"/>
      <c r="D11" s="161">
        <v>392375</v>
      </c>
      <c r="E11" s="162"/>
      <c r="F11" s="163">
        <v>268375</v>
      </c>
      <c r="G11" s="164"/>
      <c r="H11" s="165"/>
    </row>
    <row r="12" spans="1:8" x14ac:dyDescent="0.15">
      <c r="A12" s="166"/>
      <c r="B12" s="167"/>
      <c r="C12" s="174"/>
      <c r="D12" s="169">
        <v>171967</v>
      </c>
      <c r="E12" s="170"/>
      <c r="F12" s="171">
        <v>119602</v>
      </c>
      <c r="G12" s="172"/>
      <c r="H12" s="173"/>
    </row>
    <row r="13" spans="1:8" x14ac:dyDescent="0.15">
      <c r="A13" s="154"/>
      <c r="B13" s="159"/>
      <c r="C13" s="175"/>
      <c r="D13" s="176">
        <v>334607</v>
      </c>
      <c r="E13" s="177"/>
      <c r="F13" s="178">
        <v>280706</v>
      </c>
      <c r="G13" s="179"/>
      <c r="H13" s="165"/>
    </row>
    <row r="14" spans="1:8" x14ac:dyDescent="0.15">
      <c r="A14" s="166"/>
      <c r="B14" s="167"/>
      <c r="C14" s="168"/>
      <c r="D14" s="169">
        <v>186332</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6.85</v>
      </c>
      <c r="C19" s="180">
        <f>ROUND(VALUE(SUBSTITUTE(実質収支比率等に係る経年分析!G$48,"▲","-")),2)</f>
        <v>9.66</v>
      </c>
      <c r="D19" s="180">
        <f>ROUND(VALUE(SUBSTITUTE(実質収支比率等に係る経年分析!H$48,"▲","-")),2)</f>
        <v>8.64</v>
      </c>
      <c r="E19" s="180">
        <f>ROUND(VALUE(SUBSTITUTE(実質収支比率等に係る経年分析!I$48,"▲","-")),2)</f>
        <v>6.6</v>
      </c>
      <c r="F19" s="180">
        <f>ROUND(VALUE(SUBSTITUTE(実質収支比率等に係る経年分析!J$48,"▲","-")),2)</f>
        <v>3.15</v>
      </c>
    </row>
    <row r="20" spans="1:11" x14ac:dyDescent="0.15">
      <c r="A20" s="180" t="s">
        <v>55</v>
      </c>
      <c r="B20" s="180">
        <f>ROUND(VALUE(SUBSTITUTE(実質収支比率等に係る経年分析!F$47,"▲","-")),2)</f>
        <v>57.08</v>
      </c>
      <c r="C20" s="180">
        <f>ROUND(VALUE(SUBSTITUTE(実質収支比率等に係る経年分析!G$47,"▲","-")),2)</f>
        <v>60.73</v>
      </c>
      <c r="D20" s="180">
        <f>ROUND(VALUE(SUBSTITUTE(実質収支比率等に係る経年分析!H$47,"▲","-")),2)</f>
        <v>62.33</v>
      </c>
      <c r="E20" s="180">
        <f>ROUND(VALUE(SUBSTITUTE(実質収支比率等に係る経年分析!I$47,"▲","-")),2)</f>
        <v>64.150000000000006</v>
      </c>
      <c r="F20" s="180">
        <f>ROUND(VALUE(SUBSTITUTE(実質収支比率等に係る経年分析!J$47,"▲","-")),2)</f>
        <v>63.42</v>
      </c>
    </row>
    <row r="21" spans="1:11" x14ac:dyDescent="0.15">
      <c r="A21" s="180" t="s">
        <v>56</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2.5299999999999998</v>
      </c>
      <c r="D21" s="180">
        <f>IF(ISNUMBER(VALUE(SUBSTITUTE(実質収支比率等に係る経年分析!H$49,"▲","-"))),ROUND(VALUE(SUBSTITUTE(実質収支比率等に係る経年分析!H$49,"▲","-")),2),NA())</f>
        <v>-1.18</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-3.28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10.46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再生可能エネルギー発電事業特別会計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9.66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6.08</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64.739999999999995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67.709999999999994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45.28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855</v>
      </c>
      <c r="E42" s="182"/>
      <c r="F42" s="182"/>
      <c r="G42" s="182">
        <f>'実質公債費比率（分子）の構造'!L$52</f>
        <v>717</v>
      </c>
      <c r="H42" s="182"/>
      <c r="I42" s="182"/>
      <c r="J42" s="182">
        <f>'実質公債費比率（分子）の構造'!M$52</f>
        <v>648</v>
      </c>
      <c r="K42" s="182"/>
      <c r="L42" s="182"/>
      <c r="M42" s="182">
        <f>'実質公債費比率（分子）の構造'!N$52</f>
        <v>636</v>
      </c>
      <c r="N42" s="182"/>
      <c r="O42" s="182"/>
      <c r="P42" s="182">
        <f>'実質公債費比率（分子）の構造'!O$52</f>
        <v>648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23</v>
      </c>
      <c r="I45" s="182"/>
      <c r="J45" s="182"/>
      <c r="K45" s="182">
        <f>'実質公債費比率（分子）の構造'!N$49</f>
        <v>21</v>
      </c>
      <c r="L45" s="182"/>
      <c r="M45" s="182"/>
      <c r="N45" s="182">
        <f>'実質公債費比率（分子）の構造'!O$49</f>
        <v>16</v>
      </c>
      <c r="O45" s="182"/>
      <c r="P45" s="182"/>
    </row>
    <row r="46" spans="1:16" x14ac:dyDescent="0.15">
      <c r="A46" s="182" t="s">
        <v>67</v>
      </c>
      <c r="B46" s="182">
        <f>'実質公債費比率（分子）の構造'!K$48</f>
        <v>355</v>
      </c>
      <c r="C46" s="182"/>
      <c r="D46" s="182"/>
      <c r="E46" s="182">
        <f>'実質公債費比率（分子）の構造'!L$48</f>
        <v>277</v>
      </c>
      <c r="F46" s="182"/>
      <c r="G46" s="182"/>
      <c r="H46" s="182">
        <f>'実質公債費比率（分子）の構造'!M$48</f>
        <v>222</v>
      </c>
      <c r="I46" s="182"/>
      <c r="J46" s="182"/>
      <c r="K46" s="182">
        <f>'実質公債費比率（分子）の構造'!N$48</f>
        <v>205</v>
      </c>
      <c r="L46" s="182"/>
      <c r="M46" s="182"/>
      <c r="N46" s="182">
        <f>'実質公債費比率（分子）の構造'!O$48</f>
        <v>211</v>
      </c>
      <c r="O46" s="182"/>
      <c r="P46" s="182"/>
    </row>
    <row r="47" spans="1:16" x14ac:dyDescent="0.15">
      <c r="A47" s="182" t="s">
        <v>68</v>
      </c>
      <c r="B47" s="182">
        <f>'実質公債費比率（分子）の構造'!K$47</f>
        <v>2</v>
      </c>
      <c r="C47" s="182"/>
      <c r="D47" s="182"/>
      <c r="E47" s="182">
        <f>'実質公債費比率（分子）の構造'!L$47</f>
        <v>2</v>
      </c>
      <c r="F47" s="182"/>
      <c r="G47" s="182"/>
      <c r="H47" s="182">
        <f>'実質公債費比率（分子）の構造'!M$47</f>
        <v>2</v>
      </c>
      <c r="I47" s="182"/>
      <c r="J47" s="182"/>
      <c r="K47" s="182">
        <f>'実質公債費比率（分子）の構造'!N$47</f>
        <v>2</v>
      </c>
      <c r="L47" s="182"/>
      <c r="M47" s="182"/>
      <c r="N47" s="182">
        <f>'実質公債費比率（分子）の構造'!O$47</f>
        <v>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765</v>
      </c>
      <c r="C49" s="182"/>
      <c r="D49" s="182"/>
      <c r="E49" s="182">
        <f>'実質公債費比率（分子）の構造'!L$45</f>
        <v>629</v>
      </c>
      <c r="F49" s="182"/>
      <c r="G49" s="182"/>
      <c r="H49" s="182">
        <f>'実質公債費比率（分子）の構造'!M$45</f>
        <v>617</v>
      </c>
      <c r="I49" s="182"/>
      <c r="J49" s="182"/>
      <c r="K49" s="182">
        <f>'実質公債費比率（分子）の構造'!N$45</f>
        <v>583</v>
      </c>
      <c r="L49" s="182"/>
      <c r="M49" s="182"/>
      <c r="N49" s="182">
        <f>'実質公債費比率（分子）の構造'!O$45</f>
        <v>608</v>
      </c>
      <c r="O49" s="182"/>
      <c r="P49" s="182"/>
    </row>
    <row r="50" spans="1:16" x14ac:dyDescent="0.15">
      <c r="A50" s="182" t="s">
        <v>71</v>
      </c>
      <c r="B50" s="182" t="e">
        <f>NA()</f>
        <v>#N/A</v>
      </c>
      <c r="C50" s="182">
        <f>IF(ISNUMBER('実質公債費比率（分子）の構造'!K$53),'実質公債費比率（分子）の構造'!K$53,NA())</f>
        <v>283</v>
      </c>
      <c r="D50" s="182" t="e">
        <f>NA()</f>
        <v>#N/A</v>
      </c>
      <c r="E50" s="182" t="e">
        <f>NA()</f>
        <v>#N/A</v>
      </c>
      <c r="F50" s="182">
        <f>IF(ISNUMBER('実質公債費比率（分子）の構造'!L$53),'実質公債費比率（分子）の構造'!L$53,NA())</f>
        <v>207</v>
      </c>
      <c r="G50" s="182" t="e">
        <f>NA()</f>
        <v>#N/A</v>
      </c>
      <c r="H50" s="182" t="e">
        <f>NA()</f>
        <v>#N/A</v>
      </c>
      <c r="I50" s="182">
        <f>IF(ISNUMBER('実質公債費比率（分子）の構造'!M$53),'実質公債費比率（分子）の構造'!M$53,NA())</f>
        <v>216</v>
      </c>
      <c r="J50" s="182" t="e">
        <f>NA()</f>
        <v>#N/A</v>
      </c>
      <c r="K50" s="182" t="e">
        <f>NA()</f>
        <v>#N/A</v>
      </c>
      <c r="L50" s="182">
        <f>IF(ISNUMBER('実質公債費比率（分子）の構造'!N$53),'実質公債費比率（分子）の構造'!N$53,NA())</f>
        <v>175</v>
      </c>
      <c r="M50" s="182" t="e">
        <f>NA()</f>
        <v>#N/A</v>
      </c>
      <c r="N50" s="182" t="e">
        <f>NA()</f>
        <v>#N/A</v>
      </c>
      <c r="O50" s="182">
        <f>IF(ISNUMBER('実質公債費比率（分子）の構造'!O$53),'実質公債費比率（分子）の構造'!O$53,NA())</f>
        <v>189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6278</v>
      </c>
      <c r="E56" s="181"/>
      <c r="F56" s="181"/>
      <c r="G56" s="181">
        <f>'将来負担比率（分子）の構造'!J$52</f>
        <v>6236</v>
      </c>
      <c r="H56" s="181"/>
      <c r="I56" s="181"/>
      <c r="J56" s="181">
        <f>'将来負担比率（分子）の構造'!K$52</f>
        <v>6228</v>
      </c>
      <c r="K56" s="181"/>
      <c r="L56" s="181"/>
      <c r="M56" s="181">
        <f>'将来負担比率（分子）の構造'!L$52</f>
        <v>6775</v>
      </c>
      <c r="N56" s="181"/>
      <c r="O56" s="181"/>
      <c r="P56" s="181">
        <f>'将来負担比率（分子）の構造'!M$52</f>
        <v>6882</v>
      </c>
    </row>
    <row r="57" spans="1:16" x14ac:dyDescent="0.15">
      <c r="A57" s="181" t="s">
        <v>42</v>
      </c>
      <c r="B57" s="181"/>
      <c r="C57" s="181"/>
      <c r="D57" s="181">
        <f>'将来負担比率（分子）の構造'!I$51</f>
        <v>547</v>
      </c>
      <c r="E57" s="181"/>
      <c r="F57" s="181"/>
      <c r="G57" s="181">
        <f>'将来負担比率（分子）の構造'!J$51</f>
        <v>428</v>
      </c>
      <c r="H57" s="181"/>
      <c r="I57" s="181"/>
      <c r="J57" s="181">
        <f>'将来負担比率（分子）の構造'!K$51</f>
        <v>351</v>
      </c>
      <c r="K57" s="181"/>
      <c r="L57" s="181"/>
      <c r="M57" s="181">
        <f>'将来負担比率（分子）の構造'!L$51</f>
        <v>286</v>
      </c>
      <c r="N57" s="181"/>
      <c r="O57" s="181"/>
      <c r="P57" s="181">
        <f>'将来負担比率（分子）の構造'!M$51</f>
        <v>234</v>
      </c>
    </row>
    <row r="58" spans="1:16" x14ac:dyDescent="0.15">
      <c r="A58" s="181" t="s">
        <v>41</v>
      </c>
      <c r="B58" s="181"/>
      <c r="C58" s="181"/>
      <c r="D58" s="181">
        <f>'将来負担比率（分子）の構造'!I$50</f>
        <v>5003</v>
      </c>
      <c r="E58" s="181"/>
      <c r="F58" s="181"/>
      <c r="G58" s="181">
        <f>'将来負担比率（分子）の構造'!J$50</f>
        <v>5259</v>
      </c>
      <c r="H58" s="181"/>
      <c r="I58" s="181"/>
      <c r="J58" s="181">
        <f>'将来負担比率（分子）の構造'!K$50</f>
        <v>6027</v>
      </c>
      <c r="K58" s="181"/>
      <c r="L58" s="181"/>
      <c r="M58" s="181">
        <f>'将来負担比率（分子）の構造'!L$50</f>
        <v>5954</v>
      </c>
      <c r="N58" s="181"/>
      <c r="O58" s="181"/>
      <c r="P58" s="181">
        <f>'将来負担比率（分子）の構造'!M$50</f>
        <v>6054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174</v>
      </c>
      <c r="C61" s="181"/>
      <c r="D61" s="181"/>
      <c r="E61" s="181">
        <f>'将来負担比率（分子）の構造'!J$46</f>
        <v>149</v>
      </c>
      <c r="F61" s="181"/>
      <c r="G61" s="181"/>
      <c r="H61" s="181">
        <f>'将来負担比率（分子）の構造'!K$46</f>
        <v>124</v>
      </c>
      <c r="I61" s="181"/>
      <c r="J61" s="181"/>
      <c r="K61" s="181">
        <f>'将来負担比率（分子）の構造'!L$46</f>
        <v>179</v>
      </c>
      <c r="L61" s="181"/>
      <c r="M61" s="181"/>
      <c r="N61" s="181">
        <f>'将来負担比率（分子）の構造'!M$46</f>
        <v>150</v>
      </c>
      <c r="O61" s="181"/>
      <c r="P61" s="181"/>
    </row>
    <row r="62" spans="1:16" x14ac:dyDescent="0.15">
      <c r="A62" s="181" t="s">
        <v>35</v>
      </c>
      <c r="B62" s="181">
        <f>'将来負担比率（分子）の構造'!I$45</f>
        <v>317</v>
      </c>
      <c r="C62" s="181"/>
      <c r="D62" s="181"/>
      <c r="E62" s="181">
        <f>'将来負担比率（分子）の構造'!J$45</f>
        <v>250</v>
      </c>
      <c r="F62" s="181"/>
      <c r="G62" s="181"/>
      <c r="H62" s="181">
        <f>'将来負担比率（分子）の構造'!K$45</f>
        <v>266</v>
      </c>
      <c r="I62" s="181"/>
      <c r="J62" s="181"/>
      <c r="K62" s="181">
        <f>'将来負担比率（分子）の構造'!L$45</f>
        <v>217</v>
      </c>
      <c r="L62" s="181"/>
      <c r="M62" s="181"/>
      <c r="N62" s="181">
        <f>'将来負担比率（分子）の構造'!M$45</f>
        <v>231</v>
      </c>
      <c r="O62" s="181"/>
      <c r="P62" s="181"/>
    </row>
    <row r="63" spans="1:16" x14ac:dyDescent="0.15">
      <c r="A63" s="181" t="s">
        <v>34</v>
      </c>
      <c r="B63" s="181">
        <f>'将来負担比率（分子）の構造'!I$44</f>
        <v>138</v>
      </c>
      <c r="C63" s="181"/>
      <c r="D63" s="181"/>
      <c r="E63" s="181">
        <f>'将来負担比率（分子）の構造'!J$44</f>
        <v>118</v>
      </c>
      <c r="F63" s="181"/>
      <c r="G63" s="181"/>
      <c r="H63" s="181">
        <f>'将来負担比率（分子）の構造'!K$44</f>
        <v>108</v>
      </c>
      <c r="I63" s="181"/>
      <c r="J63" s="181"/>
      <c r="K63" s="181">
        <f>'将来負担比率（分子）の構造'!L$44</f>
        <v>94</v>
      </c>
      <c r="L63" s="181"/>
      <c r="M63" s="181"/>
      <c r="N63" s="181">
        <f>'将来負担比率（分子）の構造'!M$44</f>
        <v>80</v>
      </c>
      <c r="O63" s="181"/>
      <c r="P63" s="181"/>
    </row>
    <row r="64" spans="1:16" x14ac:dyDescent="0.15">
      <c r="A64" s="181" t="s">
        <v>33</v>
      </c>
      <c r="B64" s="181">
        <f>'将来負担比率（分子）の構造'!I$43</f>
        <v>2214</v>
      </c>
      <c r="C64" s="181"/>
      <c r="D64" s="181"/>
      <c r="E64" s="181">
        <f>'将来負担比率（分子）の構造'!J$43</f>
        <v>1894</v>
      </c>
      <c r="F64" s="181"/>
      <c r="G64" s="181"/>
      <c r="H64" s="181">
        <f>'将来負担比率（分子）の構造'!K$43</f>
        <v>1636</v>
      </c>
      <c r="I64" s="181"/>
      <c r="J64" s="181"/>
      <c r="K64" s="181">
        <f>'将来負担比率（分子）の構造'!L$43</f>
        <v>1333</v>
      </c>
      <c r="L64" s="181"/>
      <c r="M64" s="181"/>
      <c r="N64" s="181">
        <f>'将来負担比率（分子）の構造'!M$43</f>
        <v>1346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6032</v>
      </c>
      <c r="C66" s="181"/>
      <c r="D66" s="181"/>
      <c r="E66" s="181">
        <f>'将来負担比率（分子）の構造'!J$41</f>
        <v>6029</v>
      </c>
      <c r="F66" s="181"/>
      <c r="G66" s="181"/>
      <c r="H66" s="181">
        <f>'将来負担比率（分子）の構造'!K$41</f>
        <v>6052</v>
      </c>
      <c r="I66" s="181"/>
      <c r="J66" s="181"/>
      <c r="K66" s="181">
        <f>'将来負担比率（分子）の構造'!L$41</f>
        <v>6963</v>
      </c>
      <c r="L66" s="181"/>
      <c r="M66" s="181"/>
      <c r="N66" s="181">
        <f>'将来負担比率（分子）の構造'!M$41</f>
        <v>7423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2065</v>
      </c>
      <c r="C72" s="185">
        <f>基金残高に係る経年分析!G55</f>
        <v>2073</v>
      </c>
      <c r="D72" s="185">
        <f>基金残高に係る経年分析!H55</f>
        <v>2076</v>
      </c>
    </row>
    <row r="73" spans="1:16" x14ac:dyDescent="0.15">
      <c r="A73" s="184" t="s">
        <v>78</v>
      </c>
      <c r="B73" s="185">
        <f>基金残高に係る経年分析!F56</f>
        <v>729</v>
      </c>
      <c r="C73" s="185">
        <f>基金残高に係る経年分析!G56</f>
        <v>730</v>
      </c>
      <c r="D73" s="185">
        <f>基金残高に係る経年分析!H56</f>
        <v>730</v>
      </c>
    </row>
    <row r="74" spans="1:16" x14ac:dyDescent="0.15">
      <c r="A74" s="184" t="s">
        <v>79</v>
      </c>
      <c r="B74" s="185">
        <f>基金残高に係る経年分析!F57</f>
        <v>2306</v>
      </c>
      <c r="C74" s="185">
        <f>基金残高に係る経年分析!G57</f>
        <v>2210</v>
      </c>
      <c r="D74" s="185">
        <f>基金残高に係る経年分析!H57</f>
        <v>2302</v>
      </c>
    </row>
  </sheetData>
  <sheetProtection algorithmName="SHA-512" hashValue="0RsVJV6c1ZDwWSSlu1EckhqU39AM+rP0lT1EoE72IM6HRqUmTIgeWKZGOHKlvvrqYJT+aqXK2oHRR8EcvEsD8g==" saltValue="pQRPGimAKrG2vNMfYXEl9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456582</v>
      </c>
      <c r="S5" s="734"/>
      <c r="T5" s="734"/>
      <c r="U5" s="734"/>
      <c r="V5" s="734"/>
      <c r="W5" s="734"/>
      <c r="X5" s="734"/>
      <c r="Y5" s="777"/>
      <c r="Z5" s="795">
        <v>6.1</v>
      </c>
      <c r="AA5" s="795"/>
      <c r="AB5" s="795"/>
      <c r="AC5" s="795"/>
      <c r="AD5" s="796">
        <v>456582</v>
      </c>
      <c r="AE5" s="796"/>
      <c r="AF5" s="796"/>
      <c r="AG5" s="796"/>
      <c r="AH5" s="796"/>
      <c r="AI5" s="796"/>
      <c r="AJ5" s="796"/>
      <c r="AK5" s="796"/>
      <c r="AL5" s="778">
        <v>14.2</v>
      </c>
      <c r="AM5" s="749"/>
      <c r="AN5" s="749"/>
      <c r="AO5" s="779"/>
      <c r="AP5" s="744" t="s">
        <v>228</v>
      </c>
      <c r="AQ5" s="745"/>
      <c r="AR5" s="745"/>
      <c r="AS5" s="745"/>
      <c r="AT5" s="745"/>
      <c r="AU5" s="745"/>
      <c r="AV5" s="745"/>
      <c r="AW5" s="745"/>
      <c r="AX5" s="745"/>
      <c r="AY5" s="745"/>
      <c r="AZ5" s="745"/>
      <c r="BA5" s="745"/>
      <c r="BB5" s="745"/>
      <c r="BC5" s="745"/>
      <c r="BD5" s="745"/>
      <c r="BE5" s="745"/>
      <c r="BF5" s="746"/>
      <c r="BG5" s="678">
        <v>456582</v>
      </c>
      <c r="BH5" s="679"/>
      <c r="BI5" s="679"/>
      <c r="BJ5" s="679"/>
      <c r="BK5" s="679"/>
      <c r="BL5" s="679"/>
      <c r="BM5" s="679"/>
      <c r="BN5" s="680"/>
      <c r="BO5" s="715">
        <v>100</v>
      </c>
      <c r="BP5" s="715"/>
      <c r="BQ5" s="715"/>
      <c r="BR5" s="715"/>
      <c r="BS5" s="716">
        <v>16906</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85443</v>
      </c>
      <c r="S6" s="679"/>
      <c r="T6" s="679"/>
      <c r="U6" s="679"/>
      <c r="V6" s="679"/>
      <c r="W6" s="679"/>
      <c r="X6" s="679"/>
      <c r="Y6" s="680"/>
      <c r="Z6" s="715">
        <v>1.1000000000000001</v>
      </c>
      <c r="AA6" s="715"/>
      <c r="AB6" s="715"/>
      <c r="AC6" s="715"/>
      <c r="AD6" s="716">
        <v>85443</v>
      </c>
      <c r="AE6" s="716"/>
      <c r="AF6" s="716"/>
      <c r="AG6" s="716"/>
      <c r="AH6" s="716"/>
      <c r="AI6" s="716"/>
      <c r="AJ6" s="716"/>
      <c r="AK6" s="716"/>
      <c r="AL6" s="681">
        <v>2.7</v>
      </c>
      <c r="AM6" s="682"/>
      <c r="AN6" s="682"/>
      <c r="AO6" s="717"/>
      <c r="AP6" s="675" t="s">
        <v>233</v>
      </c>
      <c r="AQ6" s="676"/>
      <c r="AR6" s="676"/>
      <c r="AS6" s="676"/>
      <c r="AT6" s="676"/>
      <c r="AU6" s="676"/>
      <c r="AV6" s="676"/>
      <c r="AW6" s="676"/>
      <c r="AX6" s="676"/>
      <c r="AY6" s="676"/>
      <c r="AZ6" s="676"/>
      <c r="BA6" s="676"/>
      <c r="BB6" s="676"/>
      <c r="BC6" s="676"/>
      <c r="BD6" s="676"/>
      <c r="BE6" s="676"/>
      <c r="BF6" s="677"/>
      <c r="BG6" s="678">
        <v>456582</v>
      </c>
      <c r="BH6" s="679"/>
      <c r="BI6" s="679"/>
      <c r="BJ6" s="679"/>
      <c r="BK6" s="679"/>
      <c r="BL6" s="679"/>
      <c r="BM6" s="679"/>
      <c r="BN6" s="680"/>
      <c r="BO6" s="715">
        <v>100</v>
      </c>
      <c r="BP6" s="715"/>
      <c r="BQ6" s="715"/>
      <c r="BR6" s="715"/>
      <c r="BS6" s="716">
        <v>16906</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68330</v>
      </c>
      <c r="CS6" s="679"/>
      <c r="CT6" s="679"/>
      <c r="CU6" s="679"/>
      <c r="CV6" s="679"/>
      <c r="CW6" s="679"/>
      <c r="CX6" s="679"/>
      <c r="CY6" s="680"/>
      <c r="CZ6" s="778">
        <v>0.9</v>
      </c>
      <c r="DA6" s="749"/>
      <c r="DB6" s="749"/>
      <c r="DC6" s="781"/>
      <c r="DD6" s="684" t="s">
        <v>128</v>
      </c>
      <c r="DE6" s="679"/>
      <c r="DF6" s="679"/>
      <c r="DG6" s="679"/>
      <c r="DH6" s="679"/>
      <c r="DI6" s="679"/>
      <c r="DJ6" s="679"/>
      <c r="DK6" s="679"/>
      <c r="DL6" s="679"/>
      <c r="DM6" s="679"/>
      <c r="DN6" s="679"/>
      <c r="DO6" s="679"/>
      <c r="DP6" s="680"/>
      <c r="DQ6" s="684">
        <v>68330</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430</v>
      </c>
      <c r="S7" s="679"/>
      <c r="T7" s="679"/>
      <c r="U7" s="679"/>
      <c r="V7" s="679"/>
      <c r="W7" s="679"/>
      <c r="X7" s="679"/>
      <c r="Y7" s="680"/>
      <c r="Z7" s="715">
        <v>0</v>
      </c>
      <c r="AA7" s="715"/>
      <c r="AB7" s="715"/>
      <c r="AC7" s="715"/>
      <c r="AD7" s="716">
        <v>430</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149536</v>
      </c>
      <c r="BH7" s="679"/>
      <c r="BI7" s="679"/>
      <c r="BJ7" s="679"/>
      <c r="BK7" s="679"/>
      <c r="BL7" s="679"/>
      <c r="BM7" s="679"/>
      <c r="BN7" s="680"/>
      <c r="BO7" s="715">
        <v>32.799999999999997</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1512539</v>
      </c>
      <c r="CS7" s="679"/>
      <c r="CT7" s="679"/>
      <c r="CU7" s="679"/>
      <c r="CV7" s="679"/>
      <c r="CW7" s="679"/>
      <c r="CX7" s="679"/>
      <c r="CY7" s="680"/>
      <c r="CZ7" s="715">
        <v>20.7</v>
      </c>
      <c r="DA7" s="715"/>
      <c r="DB7" s="715"/>
      <c r="DC7" s="715"/>
      <c r="DD7" s="684">
        <v>717226</v>
      </c>
      <c r="DE7" s="679"/>
      <c r="DF7" s="679"/>
      <c r="DG7" s="679"/>
      <c r="DH7" s="679"/>
      <c r="DI7" s="679"/>
      <c r="DJ7" s="679"/>
      <c r="DK7" s="679"/>
      <c r="DL7" s="679"/>
      <c r="DM7" s="679"/>
      <c r="DN7" s="679"/>
      <c r="DO7" s="679"/>
      <c r="DP7" s="680"/>
      <c r="DQ7" s="684">
        <v>864187</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1532</v>
      </c>
      <c r="S8" s="679"/>
      <c r="T8" s="679"/>
      <c r="U8" s="679"/>
      <c r="V8" s="679"/>
      <c r="W8" s="679"/>
      <c r="X8" s="679"/>
      <c r="Y8" s="680"/>
      <c r="Z8" s="715">
        <v>0</v>
      </c>
      <c r="AA8" s="715"/>
      <c r="AB8" s="715"/>
      <c r="AC8" s="715"/>
      <c r="AD8" s="716">
        <v>1532</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7017</v>
      </c>
      <c r="BH8" s="679"/>
      <c r="BI8" s="679"/>
      <c r="BJ8" s="679"/>
      <c r="BK8" s="679"/>
      <c r="BL8" s="679"/>
      <c r="BM8" s="679"/>
      <c r="BN8" s="680"/>
      <c r="BO8" s="715">
        <v>1.5</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1056164</v>
      </c>
      <c r="CS8" s="679"/>
      <c r="CT8" s="679"/>
      <c r="CU8" s="679"/>
      <c r="CV8" s="679"/>
      <c r="CW8" s="679"/>
      <c r="CX8" s="679"/>
      <c r="CY8" s="680"/>
      <c r="CZ8" s="715">
        <v>14.4</v>
      </c>
      <c r="DA8" s="715"/>
      <c r="DB8" s="715"/>
      <c r="DC8" s="715"/>
      <c r="DD8" s="684">
        <v>25928</v>
      </c>
      <c r="DE8" s="679"/>
      <c r="DF8" s="679"/>
      <c r="DG8" s="679"/>
      <c r="DH8" s="679"/>
      <c r="DI8" s="679"/>
      <c r="DJ8" s="679"/>
      <c r="DK8" s="679"/>
      <c r="DL8" s="679"/>
      <c r="DM8" s="679"/>
      <c r="DN8" s="679"/>
      <c r="DO8" s="679"/>
      <c r="DP8" s="680"/>
      <c r="DQ8" s="684">
        <v>699056</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1077</v>
      </c>
      <c r="S9" s="679"/>
      <c r="T9" s="679"/>
      <c r="U9" s="679"/>
      <c r="V9" s="679"/>
      <c r="W9" s="679"/>
      <c r="X9" s="679"/>
      <c r="Y9" s="680"/>
      <c r="Z9" s="715">
        <v>0</v>
      </c>
      <c r="AA9" s="715"/>
      <c r="AB9" s="715"/>
      <c r="AC9" s="715"/>
      <c r="AD9" s="716">
        <v>1077</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124069</v>
      </c>
      <c r="BH9" s="679"/>
      <c r="BI9" s="679"/>
      <c r="BJ9" s="679"/>
      <c r="BK9" s="679"/>
      <c r="BL9" s="679"/>
      <c r="BM9" s="679"/>
      <c r="BN9" s="680"/>
      <c r="BO9" s="715">
        <v>27.2</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925343</v>
      </c>
      <c r="CS9" s="679"/>
      <c r="CT9" s="679"/>
      <c r="CU9" s="679"/>
      <c r="CV9" s="679"/>
      <c r="CW9" s="679"/>
      <c r="CX9" s="679"/>
      <c r="CY9" s="680"/>
      <c r="CZ9" s="715">
        <v>12.7</v>
      </c>
      <c r="DA9" s="715"/>
      <c r="DB9" s="715"/>
      <c r="DC9" s="715"/>
      <c r="DD9" s="684">
        <v>40893</v>
      </c>
      <c r="DE9" s="679"/>
      <c r="DF9" s="679"/>
      <c r="DG9" s="679"/>
      <c r="DH9" s="679"/>
      <c r="DI9" s="679"/>
      <c r="DJ9" s="679"/>
      <c r="DK9" s="679"/>
      <c r="DL9" s="679"/>
      <c r="DM9" s="679"/>
      <c r="DN9" s="679"/>
      <c r="DO9" s="679"/>
      <c r="DP9" s="680"/>
      <c r="DQ9" s="684">
        <v>611559</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245</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11270</v>
      </c>
      <c r="BH10" s="679"/>
      <c r="BI10" s="679"/>
      <c r="BJ10" s="679"/>
      <c r="BK10" s="679"/>
      <c r="BL10" s="679"/>
      <c r="BM10" s="679"/>
      <c r="BN10" s="680"/>
      <c r="BO10" s="715">
        <v>2.5</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245</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79522</v>
      </c>
      <c r="S11" s="679"/>
      <c r="T11" s="679"/>
      <c r="U11" s="679"/>
      <c r="V11" s="679"/>
      <c r="W11" s="679"/>
      <c r="X11" s="679"/>
      <c r="Y11" s="680"/>
      <c r="Z11" s="681">
        <v>1.1000000000000001</v>
      </c>
      <c r="AA11" s="682"/>
      <c r="AB11" s="682"/>
      <c r="AC11" s="683"/>
      <c r="AD11" s="684">
        <v>79522</v>
      </c>
      <c r="AE11" s="679"/>
      <c r="AF11" s="679"/>
      <c r="AG11" s="679"/>
      <c r="AH11" s="679"/>
      <c r="AI11" s="679"/>
      <c r="AJ11" s="679"/>
      <c r="AK11" s="680"/>
      <c r="AL11" s="681">
        <v>2.5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7180</v>
      </c>
      <c r="BH11" s="679"/>
      <c r="BI11" s="679"/>
      <c r="BJ11" s="679"/>
      <c r="BK11" s="679"/>
      <c r="BL11" s="679"/>
      <c r="BM11" s="679"/>
      <c r="BN11" s="680"/>
      <c r="BO11" s="715">
        <v>1.6</v>
      </c>
      <c r="BP11" s="715"/>
      <c r="BQ11" s="715"/>
      <c r="BR11" s="715"/>
      <c r="BS11" s="684" t="s">
        <v>128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1160690</v>
      </c>
      <c r="CS11" s="679"/>
      <c r="CT11" s="679"/>
      <c r="CU11" s="679"/>
      <c r="CV11" s="679"/>
      <c r="CW11" s="679"/>
      <c r="CX11" s="679"/>
      <c r="CY11" s="680"/>
      <c r="CZ11" s="715">
        <v>15.9</v>
      </c>
      <c r="DA11" s="715"/>
      <c r="DB11" s="715"/>
      <c r="DC11" s="715"/>
      <c r="DD11" s="684">
        <v>452121</v>
      </c>
      <c r="DE11" s="679"/>
      <c r="DF11" s="679"/>
      <c r="DG11" s="679"/>
      <c r="DH11" s="679"/>
      <c r="DI11" s="679"/>
      <c r="DJ11" s="679"/>
      <c r="DK11" s="679"/>
      <c r="DL11" s="679"/>
      <c r="DM11" s="679"/>
      <c r="DN11" s="679"/>
      <c r="DO11" s="679"/>
      <c r="DP11" s="680"/>
      <c r="DQ11" s="684">
        <v>423481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245</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263963</v>
      </c>
      <c r="BH12" s="679"/>
      <c r="BI12" s="679"/>
      <c r="BJ12" s="679"/>
      <c r="BK12" s="679"/>
      <c r="BL12" s="679"/>
      <c r="BM12" s="679"/>
      <c r="BN12" s="680"/>
      <c r="BO12" s="715">
        <v>57.8</v>
      </c>
      <c r="BP12" s="715"/>
      <c r="BQ12" s="715"/>
      <c r="BR12" s="715"/>
      <c r="BS12" s="684">
        <v>16906</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83621</v>
      </c>
      <c r="CS12" s="679"/>
      <c r="CT12" s="679"/>
      <c r="CU12" s="679"/>
      <c r="CV12" s="679"/>
      <c r="CW12" s="679"/>
      <c r="CX12" s="679"/>
      <c r="CY12" s="680"/>
      <c r="CZ12" s="715">
        <v>1.1000000000000001</v>
      </c>
      <c r="DA12" s="715"/>
      <c r="DB12" s="715"/>
      <c r="DC12" s="715"/>
      <c r="DD12" s="684">
        <v>21024</v>
      </c>
      <c r="DE12" s="679"/>
      <c r="DF12" s="679"/>
      <c r="DG12" s="679"/>
      <c r="DH12" s="679"/>
      <c r="DI12" s="679"/>
      <c r="DJ12" s="679"/>
      <c r="DK12" s="679"/>
      <c r="DL12" s="679"/>
      <c r="DM12" s="679"/>
      <c r="DN12" s="679"/>
      <c r="DO12" s="679"/>
      <c r="DP12" s="680"/>
      <c r="DQ12" s="684">
        <v>56735</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254069</v>
      </c>
      <c r="BH13" s="679"/>
      <c r="BI13" s="679"/>
      <c r="BJ13" s="679"/>
      <c r="BK13" s="679"/>
      <c r="BL13" s="679"/>
      <c r="BM13" s="679"/>
      <c r="BN13" s="680"/>
      <c r="BO13" s="715">
        <v>55.6</v>
      </c>
      <c r="BP13" s="715"/>
      <c r="BQ13" s="715"/>
      <c r="BR13" s="715"/>
      <c r="BS13" s="684">
        <v>16906</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394137</v>
      </c>
      <c r="CS13" s="679"/>
      <c r="CT13" s="679"/>
      <c r="CU13" s="679"/>
      <c r="CV13" s="679"/>
      <c r="CW13" s="679"/>
      <c r="CX13" s="679"/>
      <c r="CY13" s="680"/>
      <c r="CZ13" s="715">
        <v>5.4</v>
      </c>
      <c r="DA13" s="715"/>
      <c r="DB13" s="715"/>
      <c r="DC13" s="715"/>
      <c r="DD13" s="684">
        <v>174387</v>
      </c>
      <c r="DE13" s="679"/>
      <c r="DF13" s="679"/>
      <c r="DG13" s="679"/>
      <c r="DH13" s="679"/>
      <c r="DI13" s="679"/>
      <c r="DJ13" s="679"/>
      <c r="DK13" s="679"/>
      <c r="DL13" s="679"/>
      <c r="DM13" s="679"/>
      <c r="DN13" s="679"/>
      <c r="DO13" s="679"/>
      <c r="DP13" s="680"/>
      <c r="DQ13" s="684">
        <v>140732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8397</v>
      </c>
      <c r="S14" s="679"/>
      <c r="T14" s="679"/>
      <c r="U14" s="679"/>
      <c r="V14" s="679"/>
      <c r="W14" s="679"/>
      <c r="X14" s="679"/>
      <c r="Y14" s="680"/>
      <c r="Z14" s="715">
        <v>0.1</v>
      </c>
      <c r="AA14" s="715"/>
      <c r="AB14" s="715"/>
      <c r="AC14" s="715"/>
      <c r="AD14" s="716">
        <v>8397</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21519</v>
      </c>
      <c r="BH14" s="679"/>
      <c r="BI14" s="679"/>
      <c r="BJ14" s="679"/>
      <c r="BK14" s="679"/>
      <c r="BL14" s="679"/>
      <c r="BM14" s="679"/>
      <c r="BN14" s="680"/>
      <c r="BO14" s="715">
        <v>4.7</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385868</v>
      </c>
      <c r="CS14" s="679"/>
      <c r="CT14" s="679"/>
      <c r="CU14" s="679"/>
      <c r="CV14" s="679"/>
      <c r="CW14" s="679"/>
      <c r="CX14" s="679"/>
      <c r="CY14" s="680"/>
      <c r="CZ14" s="715">
        <v>5.3</v>
      </c>
      <c r="DA14" s="715"/>
      <c r="DB14" s="715"/>
      <c r="DC14" s="715"/>
      <c r="DD14" s="684">
        <v>262982</v>
      </c>
      <c r="DE14" s="679"/>
      <c r="DF14" s="679"/>
      <c r="DG14" s="679"/>
      <c r="DH14" s="679"/>
      <c r="DI14" s="679"/>
      <c r="DJ14" s="679"/>
      <c r="DK14" s="679"/>
      <c r="DL14" s="679"/>
      <c r="DM14" s="679"/>
      <c r="DN14" s="679"/>
      <c r="DO14" s="679"/>
      <c r="DP14" s="680"/>
      <c r="DQ14" s="684">
        <v>117462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245</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21564</v>
      </c>
      <c r="BH15" s="679"/>
      <c r="BI15" s="679"/>
      <c r="BJ15" s="679"/>
      <c r="BK15" s="679"/>
      <c r="BL15" s="679"/>
      <c r="BM15" s="679"/>
      <c r="BN15" s="680"/>
      <c r="BO15" s="715">
        <v>4.7</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399386</v>
      </c>
      <c r="CS15" s="679"/>
      <c r="CT15" s="679"/>
      <c r="CU15" s="679"/>
      <c r="CV15" s="679"/>
      <c r="CW15" s="679"/>
      <c r="CX15" s="679"/>
      <c r="CY15" s="680"/>
      <c r="CZ15" s="715">
        <v>5.5</v>
      </c>
      <c r="DA15" s="715"/>
      <c r="DB15" s="715"/>
      <c r="DC15" s="715"/>
      <c r="DD15" s="684">
        <v>70343</v>
      </c>
      <c r="DE15" s="679"/>
      <c r="DF15" s="679"/>
      <c r="DG15" s="679"/>
      <c r="DH15" s="679"/>
      <c r="DI15" s="679"/>
      <c r="DJ15" s="679"/>
      <c r="DK15" s="679"/>
      <c r="DL15" s="679"/>
      <c r="DM15" s="679"/>
      <c r="DN15" s="679"/>
      <c r="DO15" s="679"/>
      <c r="DP15" s="680"/>
      <c r="DQ15" s="684">
        <v>318802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1894</v>
      </c>
      <c r="S16" s="679"/>
      <c r="T16" s="679"/>
      <c r="U16" s="679"/>
      <c r="V16" s="679"/>
      <c r="W16" s="679"/>
      <c r="X16" s="679"/>
      <c r="Y16" s="680"/>
      <c r="Z16" s="715">
        <v>0</v>
      </c>
      <c r="AA16" s="715"/>
      <c r="AB16" s="715"/>
      <c r="AC16" s="715"/>
      <c r="AD16" s="716">
        <v>1894</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719111</v>
      </c>
      <c r="CS16" s="679"/>
      <c r="CT16" s="679"/>
      <c r="CU16" s="679"/>
      <c r="CV16" s="679"/>
      <c r="CW16" s="679"/>
      <c r="CX16" s="679"/>
      <c r="CY16" s="680"/>
      <c r="CZ16" s="715">
        <v>9.8000000000000007</v>
      </c>
      <c r="DA16" s="715"/>
      <c r="DB16" s="715"/>
      <c r="DC16" s="715"/>
      <c r="DD16" s="684" t="s">
        <v>128</v>
      </c>
      <c r="DE16" s="679"/>
      <c r="DF16" s="679"/>
      <c r="DG16" s="679"/>
      <c r="DH16" s="679"/>
      <c r="DI16" s="679"/>
      <c r="DJ16" s="679"/>
      <c r="DK16" s="679"/>
      <c r="DL16" s="679"/>
      <c r="DM16" s="679"/>
      <c r="DN16" s="679"/>
      <c r="DO16" s="679"/>
      <c r="DP16" s="680"/>
      <c r="DQ16" s="684">
        <v>115213</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6451</v>
      </c>
      <c r="S17" s="679"/>
      <c r="T17" s="679"/>
      <c r="U17" s="679"/>
      <c r="V17" s="679"/>
      <c r="W17" s="679"/>
      <c r="X17" s="679"/>
      <c r="Y17" s="680"/>
      <c r="Z17" s="715">
        <v>0.1</v>
      </c>
      <c r="AA17" s="715"/>
      <c r="AB17" s="715"/>
      <c r="AC17" s="715"/>
      <c r="AD17" s="716">
        <v>6451</v>
      </c>
      <c r="AE17" s="716"/>
      <c r="AF17" s="716"/>
      <c r="AG17" s="716"/>
      <c r="AH17" s="716"/>
      <c r="AI17" s="716"/>
      <c r="AJ17" s="716"/>
      <c r="AK17" s="716"/>
      <c r="AL17" s="681">
        <v>0.2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245</v>
      </c>
      <c r="BP17" s="715"/>
      <c r="BQ17" s="715"/>
      <c r="BR17" s="715"/>
      <c r="BS17" s="684" t="s">
        <v>128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608434</v>
      </c>
      <c r="CS17" s="679"/>
      <c r="CT17" s="679"/>
      <c r="CU17" s="679"/>
      <c r="CV17" s="679"/>
      <c r="CW17" s="679"/>
      <c r="CX17" s="679"/>
      <c r="CY17" s="680"/>
      <c r="CZ17" s="715">
        <v>8.3000000000000007</v>
      </c>
      <c r="DA17" s="715"/>
      <c r="DB17" s="715"/>
      <c r="DC17" s="715"/>
      <c r="DD17" s="684" t="s">
        <v>128</v>
      </c>
      <c r="DE17" s="679"/>
      <c r="DF17" s="679"/>
      <c r="DG17" s="679"/>
      <c r="DH17" s="679"/>
      <c r="DI17" s="679"/>
      <c r="DJ17" s="679"/>
      <c r="DK17" s="679"/>
      <c r="DL17" s="679"/>
      <c r="DM17" s="679"/>
      <c r="DN17" s="679"/>
      <c r="DO17" s="679"/>
      <c r="DP17" s="680"/>
      <c r="DQ17" s="684">
        <v>598959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327</v>
      </c>
      <c r="S18" s="679"/>
      <c r="T18" s="679"/>
      <c r="U18" s="679"/>
      <c r="V18" s="679"/>
      <c r="W18" s="679"/>
      <c r="X18" s="679"/>
      <c r="Y18" s="680"/>
      <c r="Z18" s="715">
        <v>0</v>
      </c>
      <c r="AA18" s="715"/>
      <c r="AB18" s="715"/>
      <c r="AC18" s="715"/>
      <c r="AD18" s="716">
        <v>327</v>
      </c>
      <c r="AE18" s="716"/>
      <c r="AF18" s="716"/>
      <c r="AG18" s="716"/>
      <c r="AH18" s="716"/>
      <c r="AI18" s="716"/>
      <c r="AJ18" s="716"/>
      <c r="AK18" s="716"/>
      <c r="AL18" s="681">
        <v>0</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1098</v>
      </c>
      <c r="S19" s="679"/>
      <c r="T19" s="679"/>
      <c r="U19" s="679"/>
      <c r="V19" s="679"/>
      <c r="W19" s="679"/>
      <c r="X19" s="679"/>
      <c r="Y19" s="680"/>
      <c r="Z19" s="715">
        <v>0</v>
      </c>
      <c r="AA19" s="715"/>
      <c r="AB19" s="715"/>
      <c r="AC19" s="715"/>
      <c r="AD19" s="716">
        <v>1098</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109</v>
      </c>
      <c r="S20" s="679"/>
      <c r="T20" s="679"/>
      <c r="U20" s="679"/>
      <c r="V20" s="679"/>
      <c r="W20" s="679"/>
      <c r="X20" s="679"/>
      <c r="Y20" s="680"/>
      <c r="Z20" s="715">
        <v>0</v>
      </c>
      <c r="AA20" s="715"/>
      <c r="AB20" s="715"/>
      <c r="AC20" s="715"/>
      <c r="AD20" s="716">
        <v>109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245</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7313623</v>
      </c>
      <c r="CS20" s="679"/>
      <c r="CT20" s="679"/>
      <c r="CU20" s="679"/>
      <c r="CV20" s="679"/>
      <c r="CW20" s="679"/>
      <c r="CX20" s="679"/>
      <c r="CY20" s="680"/>
      <c r="CZ20" s="715">
        <v>100</v>
      </c>
      <c r="DA20" s="715"/>
      <c r="DB20" s="715"/>
      <c r="DC20" s="715"/>
      <c r="DD20" s="684">
        <v>1764904</v>
      </c>
      <c r="DE20" s="679"/>
      <c r="DF20" s="679"/>
      <c r="DG20" s="679"/>
      <c r="DH20" s="679"/>
      <c r="DI20" s="679"/>
      <c r="DJ20" s="679"/>
      <c r="DK20" s="679"/>
      <c r="DL20" s="679"/>
      <c r="DM20" s="679"/>
      <c r="DN20" s="679"/>
      <c r="DO20" s="679"/>
      <c r="DP20" s="680"/>
      <c r="DQ20" s="684">
        <v>4014516</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4917</v>
      </c>
      <c r="S21" s="679"/>
      <c r="T21" s="679"/>
      <c r="U21" s="679"/>
      <c r="V21" s="679"/>
      <c r="W21" s="679"/>
      <c r="X21" s="679"/>
      <c r="Y21" s="680"/>
      <c r="Z21" s="715">
        <v>0.1</v>
      </c>
      <c r="AA21" s="715"/>
      <c r="AB21" s="715"/>
      <c r="AC21" s="715"/>
      <c r="AD21" s="716">
        <v>4917</v>
      </c>
      <c r="AE21" s="716"/>
      <c r="AF21" s="716"/>
      <c r="AG21" s="716"/>
      <c r="AH21" s="716"/>
      <c r="AI21" s="716"/>
      <c r="AJ21" s="716"/>
      <c r="AK21" s="716"/>
      <c r="AL21" s="681">
        <v>0.2</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245</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3018829</v>
      </c>
      <c r="S22" s="679"/>
      <c r="T22" s="679"/>
      <c r="U22" s="679"/>
      <c r="V22" s="679"/>
      <c r="W22" s="679"/>
      <c r="X22" s="679"/>
      <c r="Y22" s="680"/>
      <c r="Z22" s="715">
        <v>40</v>
      </c>
      <c r="AA22" s="715"/>
      <c r="AB22" s="715"/>
      <c r="AC22" s="715"/>
      <c r="AD22" s="716">
        <v>2561727</v>
      </c>
      <c r="AE22" s="716"/>
      <c r="AF22" s="716"/>
      <c r="AG22" s="716"/>
      <c r="AH22" s="716"/>
      <c r="AI22" s="716"/>
      <c r="AJ22" s="716"/>
      <c r="AK22" s="716"/>
      <c r="AL22" s="681">
        <v>79.8</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245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2561727</v>
      </c>
      <c r="S23" s="679"/>
      <c r="T23" s="679"/>
      <c r="U23" s="679"/>
      <c r="V23" s="679"/>
      <c r="W23" s="679"/>
      <c r="X23" s="679"/>
      <c r="Y23" s="680"/>
      <c r="Z23" s="715">
        <v>34</v>
      </c>
      <c r="AA23" s="715"/>
      <c r="AB23" s="715"/>
      <c r="AC23" s="715"/>
      <c r="AD23" s="716">
        <v>2561727</v>
      </c>
      <c r="AE23" s="716"/>
      <c r="AF23" s="716"/>
      <c r="AG23" s="716"/>
      <c r="AH23" s="716"/>
      <c r="AI23" s="716"/>
      <c r="AJ23" s="716"/>
      <c r="AK23" s="716"/>
      <c r="AL23" s="681">
        <v>79.8</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457102</v>
      </c>
      <c r="S24" s="679"/>
      <c r="T24" s="679"/>
      <c r="U24" s="679"/>
      <c r="V24" s="679"/>
      <c r="W24" s="679"/>
      <c r="X24" s="679"/>
      <c r="Y24" s="680"/>
      <c r="Z24" s="715">
        <v>6.1</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1657136</v>
      </c>
      <c r="CS24" s="734"/>
      <c r="CT24" s="734"/>
      <c r="CU24" s="734"/>
      <c r="CV24" s="734"/>
      <c r="CW24" s="734"/>
      <c r="CX24" s="734"/>
      <c r="CY24" s="777"/>
      <c r="CZ24" s="778">
        <v>22.7</v>
      </c>
      <c r="DA24" s="749"/>
      <c r="DB24" s="749"/>
      <c r="DC24" s="781"/>
      <c r="DD24" s="776">
        <v>1376243</v>
      </c>
      <c r="DE24" s="734"/>
      <c r="DF24" s="734"/>
      <c r="DG24" s="734"/>
      <c r="DH24" s="734"/>
      <c r="DI24" s="734"/>
      <c r="DJ24" s="734"/>
      <c r="DK24" s="777"/>
      <c r="DL24" s="776">
        <v>1322798</v>
      </c>
      <c r="DM24" s="734"/>
      <c r="DN24" s="734"/>
      <c r="DO24" s="734"/>
      <c r="DP24" s="734"/>
      <c r="DQ24" s="734"/>
      <c r="DR24" s="734"/>
      <c r="DS24" s="734"/>
      <c r="DT24" s="734"/>
      <c r="DU24" s="734"/>
      <c r="DV24" s="777"/>
      <c r="DW24" s="778">
        <v>40.1</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245</v>
      </c>
      <c r="AE25" s="716"/>
      <c r="AF25" s="716"/>
      <c r="AG25" s="716"/>
      <c r="AH25" s="716"/>
      <c r="AI25" s="716"/>
      <c r="AJ25" s="716"/>
      <c r="AK25" s="716"/>
      <c r="AL25" s="681" t="s">
        <v>128</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750132</v>
      </c>
      <c r="CS25" s="697"/>
      <c r="CT25" s="697"/>
      <c r="CU25" s="697"/>
      <c r="CV25" s="697"/>
      <c r="CW25" s="697"/>
      <c r="CX25" s="697"/>
      <c r="CY25" s="698"/>
      <c r="CZ25" s="681">
        <v>10.3</v>
      </c>
      <c r="DA25" s="699"/>
      <c r="DB25" s="699"/>
      <c r="DC25" s="700"/>
      <c r="DD25" s="684">
        <v>704909</v>
      </c>
      <c r="DE25" s="697"/>
      <c r="DF25" s="697"/>
      <c r="DG25" s="697"/>
      <c r="DH25" s="697"/>
      <c r="DI25" s="697"/>
      <c r="DJ25" s="697"/>
      <c r="DK25" s="698"/>
      <c r="DL25" s="684">
        <v>662120</v>
      </c>
      <c r="DM25" s="697"/>
      <c r="DN25" s="697"/>
      <c r="DO25" s="697"/>
      <c r="DP25" s="697"/>
      <c r="DQ25" s="697"/>
      <c r="DR25" s="697"/>
      <c r="DS25" s="697"/>
      <c r="DT25" s="697"/>
      <c r="DU25" s="697"/>
      <c r="DV25" s="698"/>
      <c r="DW25" s="681">
        <v>20.100000000000001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3660157</v>
      </c>
      <c r="S26" s="679"/>
      <c r="T26" s="679"/>
      <c r="U26" s="679"/>
      <c r="V26" s="679"/>
      <c r="W26" s="679"/>
      <c r="X26" s="679"/>
      <c r="Y26" s="680"/>
      <c r="Z26" s="715">
        <v>48.5</v>
      </c>
      <c r="AA26" s="715"/>
      <c r="AB26" s="715"/>
      <c r="AC26" s="715"/>
      <c r="AD26" s="716">
        <v>3203055</v>
      </c>
      <c r="AE26" s="716"/>
      <c r="AF26" s="716"/>
      <c r="AG26" s="716"/>
      <c r="AH26" s="716"/>
      <c r="AI26" s="716"/>
      <c r="AJ26" s="716"/>
      <c r="AK26" s="716"/>
      <c r="AL26" s="681">
        <v>99.8</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245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474346</v>
      </c>
      <c r="CS26" s="679"/>
      <c r="CT26" s="679"/>
      <c r="CU26" s="679"/>
      <c r="CV26" s="679"/>
      <c r="CW26" s="679"/>
      <c r="CX26" s="679"/>
      <c r="CY26" s="680"/>
      <c r="CZ26" s="681">
        <v>6.5</v>
      </c>
      <c r="DA26" s="699"/>
      <c r="DB26" s="699"/>
      <c r="DC26" s="700"/>
      <c r="DD26" s="684">
        <v>439190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568</v>
      </c>
      <c r="S27" s="679"/>
      <c r="T27" s="679"/>
      <c r="U27" s="679"/>
      <c r="V27" s="679"/>
      <c r="W27" s="679"/>
      <c r="X27" s="679"/>
      <c r="Y27" s="680"/>
      <c r="Z27" s="715">
        <v>0</v>
      </c>
      <c r="AA27" s="715"/>
      <c r="AB27" s="715"/>
      <c r="AC27" s="715"/>
      <c r="AD27" s="716">
        <v>568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456582</v>
      </c>
      <c r="BH27" s="679"/>
      <c r="BI27" s="679"/>
      <c r="BJ27" s="679"/>
      <c r="BK27" s="679"/>
      <c r="BL27" s="679"/>
      <c r="BM27" s="679"/>
      <c r="BN27" s="680"/>
      <c r="BO27" s="715">
        <v>100</v>
      </c>
      <c r="BP27" s="715"/>
      <c r="BQ27" s="715"/>
      <c r="BR27" s="715"/>
      <c r="BS27" s="684">
        <v>16906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298570</v>
      </c>
      <c r="CS27" s="697"/>
      <c r="CT27" s="697"/>
      <c r="CU27" s="697"/>
      <c r="CV27" s="697"/>
      <c r="CW27" s="697"/>
      <c r="CX27" s="697"/>
      <c r="CY27" s="698"/>
      <c r="CZ27" s="681">
        <v>4.0999999999999996</v>
      </c>
      <c r="DA27" s="699"/>
      <c r="DB27" s="699"/>
      <c r="DC27" s="700"/>
      <c r="DD27" s="684">
        <v>72375</v>
      </c>
      <c r="DE27" s="697"/>
      <c r="DF27" s="697"/>
      <c r="DG27" s="697"/>
      <c r="DH27" s="697"/>
      <c r="DI27" s="697"/>
      <c r="DJ27" s="697"/>
      <c r="DK27" s="698"/>
      <c r="DL27" s="684">
        <v>61719</v>
      </c>
      <c r="DM27" s="697"/>
      <c r="DN27" s="697"/>
      <c r="DO27" s="697"/>
      <c r="DP27" s="697"/>
      <c r="DQ27" s="697"/>
      <c r="DR27" s="697"/>
      <c r="DS27" s="697"/>
      <c r="DT27" s="697"/>
      <c r="DU27" s="697"/>
      <c r="DV27" s="698"/>
      <c r="DW27" s="681">
        <v>1.9</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8085</v>
      </c>
      <c r="S28" s="679"/>
      <c r="T28" s="679"/>
      <c r="U28" s="679"/>
      <c r="V28" s="679"/>
      <c r="W28" s="679"/>
      <c r="X28" s="679"/>
      <c r="Y28" s="680"/>
      <c r="Z28" s="715">
        <v>0.1</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608434</v>
      </c>
      <c r="CS28" s="679"/>
      <c r="CT28" s="679"/>
      <c r="CU28" s="679"/>
      <c r="CV28" s="679"/>
      <c r="CW28" s="679"/>
      <c r="CX28" s="679"/>
      <c r="CY28" s="680"/>
      <c r="CZ28" s="681">
        <v>8.3000000000000007</v>
      </c>
      <c r="DA28" s="699"/>
      <c r="DB28" s="699"/>
      <c r="DC28" s="700"/>
      <c r="DD28" s="684">
        <v>598959</v>
      </c>
      <c r="DE28" s="679"/>
      <c r="DF28" s="679"/>
      <c r="DG28" s="679"/>
      <c r="DH28" s="679"/>
      <c r="DI28" s="679"/>
      <c r="DJ28" s="679"/>
      <c r="DK28" s="680"/>
      <c r="DL28" s="684">
        <v>598959</v>
      </c>
      <c r="DM28" s="679"/>
      <c r="DN28" s="679"/>
      <c r="DO28" s="679"/>
      <c r="DP28" s="679"/>
      <c r="DQ28" s="679"/>
      <c r="DR28" s="679"/>
      <c r="DS28" s="679"/>
      <c r="DT28" s="679"/>
      <c r="DU28" s="679"/>
      <c r="DV28" s="680"/>
      <c r="DW28" s="681">
        <v>18.2</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64021</v>
      </c>
      <c r="S29" s="679"/>
      <c r="T29" s="679"/>
      <c r="U29" s="679"/>
      <c r="V29" s="679"/>
      <c r="W29" s="679"/>
      <c r="X29" s="679"/>
      <c r="Y29" s="680"/>
      <c r="Z29" s="715">
        <v>0.8</v>
      </c>
      <c r="AA29" s="715"/>
      <c r="AB29" s="715"/>
      <c r="AC29" s="715"/>
      <c r="AD29" s="716">
        <v>6715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306</v>
      </c>
      <c r="CG29" s="712"/>
      <c r="CH29" s="712"/>
      <c r="CI29" s="712"/>
      <c r="CJ29" s="712"/>
      <c r="CK29" s="712"/>
      <c r="CL29" s="712"/>
      <c r="CM29" s="712"/>
      <c r="CN29" s="712"/>
      <c r="CO29" s="712"/>
      <c r="CP29" s="712"/>
      <c r="CQ29" s="713"/>
      <c r="CR29" s="678">
        <v>608434</v>
      </c>
      <c r="CS29" s="697"/>
      <c r="CT29" s="697"/>
      <c r="CU29" s="697"/>
      <c r="CV29" s="697"/>
      <c r="CW29" s="697"/>
      <c r="CX29" s="697"/>
      <c r="CY29" s="698"/>
      <c r="CZ29" s="681">
        <v>8.3000000000000007</v>
      </c>
      <c r="DA29" s="699"/>
      <c r="DB29" s="699"/>
      <c r="DC29" s="700"/>
      <c r="DD29" s="684">
        <v>598959</v>
      </c>
      <c r="DE29" s="697"/>
      <c r="DF29" s="697"/>
      <c r="DG29" s="697"/>
      <c r="DH29" s="697"/>
      <c r="DI29" s="697"/>
      <c r="DJ29" s="697"/>
      <c r="DK29" s="698"/>
      <c r="DL29" s="684">
        <v>598959</v>
      </c>
      <c r="DM29" s="697"/>
      <c r="DN29" s="697"/>
      <c r="DO29" s="697"/>
      <c r="DP29" s="697"/>
      <c r="DQ29" s="697"/>
      <c r="DR29" s="697"/>
      <c r="DS29" s="697"/>
      <c r="DT29" s="697"/>
      <c r="DU29" s="697"/>
      <c r="DV29" s="698"/>
      <c r="DW29" s="681">
        <v>18.2</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15062</v>
      </c>
      <c r="S30" s="679"/>
      <c r="T30" s="679"/>
      <c r="U30" s="679"/>
      <c r="V30" s="679"/>
      <c r="W30" s="679"/>
      <c r="X30" s="679"/>
      <c r="Y30" s="680"/>
      <c r="Z30" s="715">
        <v>0.2</v>
      </c>
      <c r="AA30" s="715"/>
      <c r="AB30" s="715"/>
      <c r="AC30" s="715"/>
      <c r="AD30" s="716" t="s">
        <v>128</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591263</v>
      </c>
      <c r="CS30" s="679"/>
      <c r="CT30" s="679"/>
      <c r="CU30" s="679"/>
      <c r="CV30" s="679"/>
      <c r="CW30" s="679"/>
      <c r="CX30" s="679"/>
      <c r="CY30" s="680"/>
      <c r="CZ30" s="681">
        <v>8.1</v>
      </c>
      <c r="DA30" s="699"/>
      <c r="DB30" s="699"/>
      <c r="DC30" s="700"/>
      <c r="DD30" s="684">
        <v>582000</v>
      </c>
      <c r="DE30" s="679"/>
      <c r="DF30" s="679"/>
      <c r="DG30" s="679"/>
      <c r="DH30" s="679"/>
      <c r="DI30" s="679"/>
      <c r="DJ30" s="679"/>
      <c r="DK30" s="680"/>
      <c r="DL30" s="684">
        <v>582000</v>
      </c>
      <c r="DM30" s="679"/>
      <c r="DN30" s="679"/>
      <c r="DO30" s="679"/>
      <c r="DP30" s="679"/>
      <c r="DQ30" s="679"/>
      <c r="DR30" s="679"/>
      <c r="DS30" s="679"/>
      <c r="DT30" s="679"/>
      <c r="DU30" s="679"/>
      <c r="DV30" s="680"/>
      <c r="DW30" s="681">
        <v>17.600000000000001</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769088</v>
      </c>
      <c r="S31" s="679"/>
      <c r="T31" s="679"/>
      <c r="U31" s="679"/>
      <c r="V31" s="679"/>
      <c r="W31" s="679"/>
      <c r="X31" s="679"/>
      <c r="Y31" s="680"/>
      <c r="Z31" s="715">
        <v>10.199999999999999</v>
      </c>
      <c r="AA31" s="715"/>
      <c r="AB31" s="715"/>
      <c r="AC31" s="715"/>
      <c r="AD31" s="716" t="s">
        <v>128</v>
      </c>
      <c r="AE31" s="716"/>
      <c r="AF31" s="716"/>
      <c r="AG31" s="716"/>
      <c r="AH31" s="716"/>
      <c r="AI31" s="716"/>
      <c r="AJ31" s="716"/>
      <c r="AK31" s="716"/>
      <c r="AL31" s="681" t="s">
        <v>128</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v>
      </c>
      <c r="BH31" s="748"/>
      <c r="BI31" s="748"/>
      <c r="BJ31" s="748"/>
      <c r="BK31" s="748"/>
      <c r="BL31" s="748"/>
      <c r="BM31" s="749">
        <v>96.5</v>
      </c>
      <c r="BN31" s="748"/>
      <c r="BO31" s="748"/>
      <c r="BP31" s="748"/>
      <c r="BQ31" s="750"/>
      <c r="BR31" s="747">
        <v>99.1</v>
      </c>
      <c r="BS31" s="748"/>
      <c r="BT31" s="748"/>
      <c r="BU31" s="748"/>
      <c r="BV31" s="748"/>
      <c r="BW31" s="748"/>
      <c r="BX31" s="749">
        <v>96.6</v>
      </c>
      <c r="BY31" s="748"/>
      <c r="BZ31" s="748"/>
      <c r="CA31" s="748"/>
      <c r="CB31" s="750"/>
      <c r="CD31" s="768"/>
      <c r="CE31" s="769"/>
      <c r="CF31" s="711" t="s">
        <v>314</v>
      </c>
      <c r="CG31" s="712"/>
      <c r="CH31" s="712"/>
      <c r="CI31" s="712"/>
      <c r="CJ31" s="712"/>
      <c r="CK31" s="712"/>
      <c r="CL31" s="712"/>
      <c r="CM31" s="712"/>
      <c r="CN31" s="712"/>
      <c r="CO31" s="712"/>
      <c r="CP31" s="712"/>
      <c r="CQ31" s="713"/>
      <c r="CR31" s="678">
        <v>17171</v>
      </c>
      <c r="CS31" s="697"/>
      <c r="CT31" s="697"/>
      <c r="CU31" s="697"/>
      <c r="CV31" s="697"/>
      <c r="CW31" s="697"/>
      <c r="CX31" s="697"/>
      <c r="CY31" s="698"/>
      <c r="CZ31" s="681">
        <v>0.2</v>
      </c>
      <c r="DA31" s="699"/>
      <c r="DB31" s="699"/>
      <c r="DC31" s="700"/>
      <c r="DD31" s="684">
        <v>16959</v>
      </c>
      <c r="DE31" s="697"/>
      <c r="DF31" s="697"/>
      <c r="DG31" s="697"/>
      <c r="DH31" s="697"/>
      <c r="DI31" s="697"/>
      <c r="DJ31" s="697"/>
      <c r="DK31" s="698"/>
      <c r="DL31" s="684">
        <v>16959</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245</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99.3</v>
      </c>
      <c r="BH32" s="697"/>
      <c r="BI32" s="697"/>
      <c r="BJ32" s="697"/>
      <c r="BK32" s="697"/>
      <c r="BL32" s="697"/>
      <c r="BM32" s="682">
        <v>98.3</v>
      </c>
      <c r="BN32" s="743"/>
      <c r="BO32" s="743"/>
      <c r="BP32" s="743"/>
      <c r="BQ32" s="721"/>
      <c r="BR32" s="751">
        <v>99.3</v>
      </c>
      <c r="BS32" s="697"/>
      <c r="BT32" s="697"/>
      <c r="BU32" s="697"/>
      <c r="BV32" s="697"/>
      <c r="BW32" s="697"/>
      <c r="BX32" s="682">
        <v>98.4</v>
      </c>
      <c r="BY32" s="743"/>
      <c r="BZ32" s="743"/>
      <c r="CA32" s="743"/>
      <c r="CB32" s="721"/>
      <c r="CD32" s="770"/>
      <c r="CE32" s="771"/>
      <c r="CF32" s="711" t="s">
        <v>318</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1132315</v>
      </c>
      <c r="S33" s="679"/>
      <c r="T33" s="679"/>
      <c r="U33" s="679"/>
      <c r="V33" s="679"/>
      <c r="W33" s="679"/>
      <c r="X33" s="679"/>
      <c r="Y33" s="680"/>
      <c r="Z33" s="715">
        <v>15</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98.8</v>
      </c>
      <c r="BH33" s="663"/>
      <c r="BI33" s="663"/>
      <c r="BJ33" s="663"/>
      <c r="BK33" s="663"/>
      <c r="BL33" s="663"/>
      <c r="BM33" s="706">
        <v>95.3</v>
      </c>
      <c r="BN33" s="663"/>
      <c r="BO33" s="663"/>
      <c r="BP33" s="663"/>
      <c r="BQ33" s="727"/>
      <c r="BR33" s="742">
        <v>99</v>
      </c>
      <c r="BS33" s="663"/>
      <c r="BT33" s="663"/>
      <c r="BU33" s="663"/>
      <c r="BV33" s="663"/>
      <c r="BW33" s="663"/>
      <c r="BX33" s="706">
        <v>95.5</v>
      </c>
      <c r="BY33" s="663"/>
      <c r="BZ33" s="663"/>
      <c r="CA33" s="663"/>
      <c r="CB33" s="727"/>
      <c r="CD33" s="711" t="s">
        <v>321</v>
      </c>
      <c r="CE33" s="712"/>
      <c r="CF33" s="712"/>
      <c r="CG33" s="712"/>
      <c r="CH33" s="712"/>
      <c r="CI33" s="712"/>
      <c r="CJ33" s="712"/>
      <c r="CK33" s="712"/>
      <c r="CL33" s="712"/>
      <c r="CM33" s="712"/>
      <c r="CN33" s="712"/>
      <c r="CO33" s="712"/>
      <c r="CP33" s="712"/>
      <c r="CQ33" s="713"/>
      <c r="CR33" s="678">
        <v>3172472</v>
      </c>
      <c r="CS33" s="697"/>
      <c r="CT33" s="697"/>
      <c r="CU33" s="697"/>
      <c r="CV33" s="697"/>
      <c r="CW33" s="697"/>
      <c r="CX33" s="697"/>
      <c r="CY33" s="698"/>
      <c r="CZ33" s="681">
        <v>43.4</v>
      </c>
      <c r="DA33" s="699"/>
      <c r="DB33" s="699"/>
      <c r="DC33" s="700"/>
      <c r="DD33" s="684">
        <v>2188465</v>
      </c>
      <c r="DE33" s="697"/>
      <c r="DF33" s="697"/>
      <c r="DG33" s="697"/>
      <c r="DH33" s="697"/>
      <c r="DI33" s="697"/>
      <c r="DJ33" s="697"/>
      <c r="DK33" s="698"/>
      <c r="DL33" s="684">
        <v>1678901</v>
      </c>
      <c r="DM33" s="697"/>
      <c r="DN33" s="697"/>
      <c r="DO33" s="697"/>
      <c r="DP33" s="697"/>
      <c r="DQ33" s="697"/>
      <c r="DR33" s="697"/>
      <c r="DS33" s="697"/>
      <c r="DT33" s="697"/>
      <c r="DU33" s="697"/>
      <c r="DV33" s="698"/>
      <c r="DW33" s="681">
        <v>50.9</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83250</v>
      </c>
      <c r="S34" s="679"/>
      <c r="T34" s="679"/>
      <c r="U34" s="679"/>
      <c r="V34" s="679"/>
      <c r="W34" s="679"/>
      <c r="X34" s="679"/>
      <c r="Y34" s="680"/>
      <c r="Z34" s="715">
        <v>1.1000000000000001</v>
      </c>
      <c r="AA34" s="715"/>
      <c r="AB34" s="715"/>
      <c r="AC34" s="715"/>
      <c r="AD34" s="716" t="s">
        <v>128</v>
      </c>
      <c r="AE34" s="716"/>
      <c r="AF34" s="716"/>
      <c r="AG34" s="716"/>
      <c r="AH34" s="716"/>
      <c r="AI34" s="716"/>
      <c r="AJ34" s="716"/>
      <c r="AK34" s="716"/>
      <c r="AL34" s="681" t="s">
        <v>245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995209</v>
      </c>
      <c r="CS34" s="679"/>
      <c r="CT34" s="679"/>
      <c r="CU34" s="679"/>
      <c r="CV34" s="679"/>
      <c r="CW34" s="679"/>
      <c r="CX34" s="679"/>
      <c r="CY34" s="680"/>
      <c r="CZ34" s="681">
        <v>13.6</v>
      </c>
      <c r="DA34" s="699"/>
      <c r="DB34" s="699"/>
      <c r="DC34" s="700"/>
      <c r="DD34" s="684">
        <v>733512</v>
      </c>
      <c r="DE34" s="679"/>
      <c r="DF34" s="679"/>
      <c r="DG34" s="679"/>
      <c r="DH34" s="679"/>
      <c r="DI34" s="679"/>
      <c r="DJ34" s="679"/>
      <c r="DK34" s="680"/>
      <c r="DL34" s="684">
        <v>633236</v>
      </c>
      <c r="DM34" s="679"/>
      <c r="DN34" s="679"/>
      <c r="DO34" s="679"/>
      <c r="DP34" s="679"/>
      <c r="DQ34" s="679"/>
      <c r="DR34" s="679"/>
      <c r="DS34" s="679"/>
      <c r="DT34" s="679"/>
      <c r="DU34" s="679"/>
      <c r="DV34" s="680"/>
      <c r="DW34" s="681">
        <v>19.2</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7718</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230027</v>
      </c>
      <c r="CS35" s="697"/>
      <c r="CT35" s="697"/>
      <c r="CU35" s="697"/>
      <c r="CV35" s="697"/>
      <c r="CW35" s="697"/>
      <c r="CX35" s="697"/>
      <c r="CY35" s="698"/>
      <c r="CZ35" s="681">
        <v>3.1</v>
      </c>
      <c r="DA35" s="699"/>
      <c r="DB35" s="699"/>
      <c r="DC35" s="700"/>
      <c r="DD35" s="684">
        <v>113507</v>
      </c>
      <c r="DE35" s="697"/>
      <c r="DF35" s="697"/>
      <c r="DG35" s="697"/>
      <c r="DH35" s="697"/>
      <c r="DI35" s="697"/>
      <c r="DJ35" s="697"/>
      <c r="DK35" s="698"/>
      <c r="DL35" s="684">
        <v>45829</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64611</v>
      </c>
      <c r="S36" s="679"/>
      <c r="T36" s="679"/>
      <c r="U36" s="679"/>
      <c r="V36" s="679"/>
      <c r="W36" s="679"/>
      <c r="X36" s="679"/>
      <c r="Y36" s="680"/>
      <c r="Z36" s="715">
        <v>0.9</v>
      </c>
      <c r="AA36" s="715"/>
      <c r="AB36" s="715"/>
      <c r="AC36" s="715"/>
      <c r="AD36" s="716" t="s">
        <v>128</v>
      </c>
      <c r="AE36" s="716"/>
      <c r="AF36" s="716"/>
      <c r="AG36" s="716"/>
      <c r="AH36" s="716"/>
      <c r="AI36" s="716"/>
      <c r="AJ36" s="716"/>
      <c r="AK36" s="716"/>
      <c r="AL36" s="681" t="s">
        <v>245</v>
      </c>
      <c r="AM36" s="682"/>
      <c r="AN36" s="682"/>
      <c r="AO36" s="717"/>
      <c r="AP36" s="235"/>
      <c r="AQ36" s="730" t="s">
        <v>329</v>
      </c>
      <c r="AR36" s="731"/>
      <c r="AS36" s="731"/>
      <c r="AT36" s="731"/>
      <c r="AU36" s="731"/>
      <c r="AV36" s="731"/>
      <c r="AW36" s="731"/>
      <c r="AX36" s="731"/>
      <c r="AY36" s="732"/>
      <c r="AZ36" s="733">
        <v>916149</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-969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1153839</v>
      </c>
      <c r="CS36" s="679"/>
      <c r="CT36" s="679"/>
      <c r="CU36" s="679"/>
      <c r="CV36" s="679"/>
      <c r="CW36" s="679"/>
      <c r="CX36" s="679"/>
      <c r="CY36" s="680"/>
      <c r="CZ36" s="681">
        <v>15.8</v>
      </c>
      <c r="DA36" s="699"/>
      <c r="DB36" s="699"/>
      <c r="DC36" s="700"/>
      <c r="DD36" s="684">
        <v>818757</v>
      </c>
      <c r="DE36" s="679"/>
      <c r="DF36" s="679"/>
      <c r="DG36" s="679"/>
      <c r="DH36" s="679"/>
      <c r="DI36" s="679"/>
      <c r="DJ36" s="679"/>
      <c r="DK36" s="680"/>
      <c r="DL36" s="684">
        <v>695765</v>
      </c>
      <c r="DM36" s="679"/>
      <c r="DN36" s="679"/>
      <c r="DO36" s="679"/>
      <c r="DP36" s="679"/>
      <c r="DQ36" s="679"/>
      <c r="DR36" s="679"/>
      <c r="DS36" s="679"/>
      <c r="DT36" s="679"/>
      <c r="DU36" s="679"/>
      <c r="DV36" s="680"/>
      <c r="DW36" s="681">
        <v>21.1</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431252</v>
      </c>
      <c r="S37" s="679"/>
      <c r="T37" s="679"/>
      <c r="U37" s="679"/>
      <c r="V37" s="679"/>
      <c r="W37" s="679"/>
      <c r="X37" s="679"/>
      <c r="Y37" s="680"/>
      <c r="Z37" s="715">
        <v>5.7</v>
      </c>
      <c r="AA37" s="715"/>
      <c r="AB37" s="715"/>
      <c r="AC37" s="715"/>
      <c r="AD37" s="716" t="s">
        <v>128</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374163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-1051</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172924</v>
      </c>
      <c r="CS37" s="697"/>
      <c r="CT37" s="697"/>
      <c r="CU37" s="697"/>
      <c r="CV37" s="697"/>
      <c r="CW37" s="697"/>
      <c r="CX37" s="697"/>
      <c r="CY37" s="698"/>
      <c r="CZ37" s="681">
        <v>2.4</v>
      </c>
      <c r="DA37" s="699"/>
      <c r="DB37" s="699"/>
      <c r="DC37" s="700"/>
      <c r="DD37" s="684">
        <v>172924</v>
      </c>
      <c r="DE37" s="697"/>
      <c r="DF37" s="697"/>
      <c r="DG37" s="697"/>
      <c r="DH37" s="697"/>
      <c r="DI37" s="697"/>
      <c r="DJ37" s="697"/>
      <c r="DK37" s="698"/>
      <c r="DL37" s="684">
        <v>135946</v>
      </c>
      <c r="DM37" s="697"/>
      <c r="DN37" s="697"/>
      <c r="DO37" s="697"/>
      <c r="DP37" s="697"/>
      <c r="DQ37" s="697"/>
      <c r="DR37" s="697"/>
      <c r="DS37" s="697"/>
      <c r="DT37" s="697"/>
      <c r="DU37" s="697"/>
      <c r="DV37" s="698"/>
      <c r="DW37" s="681">
        <v>4.0999999999999996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257202</v>
      </c>
      <c r="S38" s="679"/>
      <c r="T38" s="679"/>
      <c r="U38" s="679"/>
      <c r="V38" s="679"/>
      <c r="W38" s="679"/>
      <c r="X38" s="679"/>
      <c r="Y38" s="680"/>
      <c r="Z38" s="715">
        <v>3.4</v>
      </c>
      <c r="AA38" s="715"/>
      <c r="AB38" s="715"/>
      <c r="AC38" s="715"/>
      <c r="AD38" s="716">
        <v>88</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78162</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697</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420577</v>
      </c>
      <c r="CS38" s="679"/>
      <c r="CT38" s="679"/>
      <c r="CU38" s="679"/>
      <c r="CV38" s="679"/>
      <c r="CW38" s="679"/>
      <c r="CX38" s="679"/>
      <c r="CY38" s="680"/>
      <c r="CZ38" s="681">
        <v>5.8</v>
      </c>
      <c r="DA38" s="699"/>
      <c r="DB38" s="699"/>
      <c r="DC38" s="700"/>
      <c r="DD38" s="684">
        <v>376042</v>
      </c>
      <c r="DE38" s="679"/>
      <c r="DF38" s="679"/>
      <c r="DG38" s="679"/>
      <c r="DH38" s="679"/>
      <c r="DI38" s="679"/>
      <c r="DJ38" s="679"/>
      <c r="DK38" s="680"/>
      <c r="DL38" s="684">
        <v>302583</v>
      </c>
      <c r="DM38" s="679"/>
      <c r="DN38" s="679"/>
      <c r="DO38" s="679"/>
      <c r="DP38" s="679"/>
      <c r="DQ38" s="679"/>
      <c r="DR38" s="679"/>
      <c r="DS38" s="679"/>
      <c r="DT38" s="679"/>
      <c r="DU38" s="679"/>
      <c r="DV38" s="680"/>
      <c r="DW38" s="681">
        <v>9.1999999999999993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1051871</v>
      </c>
      <c r="S39" s="679"/>
      <c r="T39" s="679"/>
      <c r="U39" s="679"/>
      <c r="V39" s="679"/>
      <c r="W39" s="679"/>
      <c r="X39" s="679"/>
      <c r="Y39" s="680"/>
      <c r="Z39" s="715">
        <v>13.9</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76383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1064</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159532</v>
      </c>
      <c r="CS39" s="697"/>
      <c r="CT39" s="697"/>
      <c r="CU39" s="697"/>
      <c r="CV39" s="697"/>
      <c r="CW39" s="697"/>
      <c r="CX39" s="697"/>
      <c r="CY39" s="698"/>
      <c r="CZ39" s="681">
        <v>2.2000000000000002</v>
      </c>
      <c r="DA39" s="699"/>
      <c r="DB39" s="699"/>
      <c r="DC39" s="700"/>
      <c r="DD39" s="684">
        <v>145159</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v>43247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213288</v>
      </c>
      <c r="CS40" s="679"/>
      <c r="CT40" s="679"/>
      <c r="CU40" s="679"/>
      <c r="CV40" s="679"/>
      <c r="CW40" s="679"/>
      <c r="CX40" s="679"/>
      <c r="CY40" s="680"/>
      <c r="CZ40" s="681">
        <v>2.9</v>
      </c>
      <c r="DA40" s="699"/>
      <c r="DB40" s="699"/>
      <c r="DC40" s="700"/>
      <c r="DD40" s="684">
        <v>1488</v>
      </c>
      <c r="DE40" s="679"/>
      <c r="DF40" s="679"/>
      <c r="DG40" s="679"/>
      <c r="DH40" s="679"/>
      <c r="DI40" s="679"/>
      <c r="DJ40" s="679"/>
      <c r="DK40" s="680"/>
      <c r="DL40" s="684">
        <v>1488</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87871</v>
      </c>
      <c r="S41" s="679"/>
      <c r="T41" s="679"/>
      <c r="U41" s="679"/>
      <c r="V41" s="679"/>
      <c r="W41" s="679"/>
      <c r="X41" s="679"/>
      <c r="Y41" s="680"/>
      <c r="Z41" s="715">
        <v>1.2</v>
      </c>
      <c r="AA41" s="715"/>
      <c r="AB41" s="715"/>
      <c r="AC41" s="715"/>
      <c r="AD41" s="716" t="s">
        <v>128</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49025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v>1</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7545200</v>
      </c>
      <c r="S42" s="701"/>
      <c r="T42" s="701"/>
      <c r="U42" s="701"/>
      <c r="V42" s="701"/>
      <c r="W42" s="701"/>
      <c r="X42" s="701"/>
      <c r="Y42" s="703"/>
      <c r="Z42" s="704">
        <v>100</v>
      </c>
      <c r="AA42" s="704"/>
      <c r="AB42" s="704"/>
      <c r="AC42" s="704"/>
      <c r="AD42" s="705">
        <v>3210426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295169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408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2484015</v>
      </c>
      <c r="CS42" s="679"/>
      <c r="CT42" s="679"/>
      <c r="CU42" s="679"/>
      <c r="CV42" s="679"/>
      <c r="CW42" s="679"/>
      <c r="CX42" s="679"/>
      <c r="CY42" s="680"/>
      <c r="CZ42" s="681">
        <v>34</v>
      </c>
      <c r="DA42" s="682"/>
      <c r="DB42" s="682"/>
      <c r="DC42" s="683"/>
      <c r="DD42" s="684">
        <v>449808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36376</v>
      </c>
      <c r="CS43" s="697"/>
      <c r="CT43" s="697"/>
      <c r="CU43" s="697"/>
      <c r="CV43" s="697"/>
      <c r="CW43" s="697"/>
      <c r="CX43" s="697"/>
      <c r="CY43" s="698"/>
      <c r="CZ43" s="681">
        <v>0.5</v>
      </c>
      <c r="DA43" s="699"/>
      <c r="DB43" s="699"/>
      <c r="DC43" s="700"/>
      <c r="DD43" s="684">
        <v>27728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1764904</v>
      </c>
      <c r="CS44" s="679"/>
      <c r="CT44" s="679"/>
      <c r="CU44" s="679"/>
      <c r="CV44" s="679"/>
      <c r="CW44" s="679"/>
      <c r="CX44" s="679"/>
      <c r="CY44" s="680"/>
      <c r="CZ44" s="681">
        <v>24.1</v>
      </c>
      <c r="DA44" s="682"/>
      <c r="DB44" s="682"/>
      <c r="DC44" s="683"/>
      <c r="DD44" s="684">
        <v>334595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980937</v>
      </c>
      <c r="CS45" s="697"/>
      <c r="CT45" s="697"/>
      <c r="CU45" s="697"/>
      <c r="CV45" s="697"/>
      <c r="CW45" s="697"/>
      <c r="CX45" s="697"/>
      <c r="CY45" s="698"/>
      <c r="CZ45" s="681">
        <v>13.4</v>
      </c>
      <c r="DA45" s="699"/>
      <c r="DB45" s="699"/>
      <c r="DC45" s="700"/>
      <c r="DD45" s="684">
        <v>145671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773507</v>
      </c>
      <c r="CS46" s="679"/>
      <c r="CT46" s="679"/>
      <c r="CU46" s="679"/>
      <c r="CV46" s="679"/>
      <c r="CW46" s="679"/>
      <c r="CX46" s="679"/>
      <c r="CY46" s="680"/>
      <c r="CZ46" s="681">
        <v>10.6</v>
      </c>
      <c r="DA46" s="682"/>
      <c r="DB46" s="682"/>
      <c r="DC46" s="683"/>
      <c r="DD46" s="684">
        <v>185422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719111</v>
      </c>
      <c r="CS47" s="697"/>
      <c r="CT47" s="697"/>
      <c r="CU47" s="697"/>
      <c r="CV47" s="697"/>
      <c r="CW47" s="697"/>
      <c r="CX47" s="697"/>
      <c r="CY47" s="698"/>
      <c r="CZ47" s="681">
        <v>9.8000000000000007</v>
      </c>
      <c r="DA47" s="699"/>
      <c r="DB47" s="699"/>
      <c r="DC47" s="700"/>
      <c r="DD47" s="684">
        <v>115213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245</v>
      </c>
      <c r="DA48" s="682"/>
      <c r="DB48" s="682"/>
      <c r="DC48" s="683"/>
      <c r="DD48" s="684" t="s">
        <v>245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7313623</v>
      </c>
      <c r="CS49" s="663"/>
      <c r="CT49" s="663"/>
      <c r="CU49" s="663"/>
      <c r="CV49" s="663"/>
      <c r="CW49" s="663"/>
      <c r="CX49" s="663"/>
      <c r="CY49" s="664"/>
      <c r="CZ49" s="665">
        <v>100</v>
      </c>
      <c r="DA49" s="666"/>
      <c r="DB49" s="666"/>
      <c r="DC49" s="667"/>
      <c r="DD49" s="668">
        <v>4014516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t335nOnfqxejeGBDlW6TVwYfNooGaTNlfipRz2Y4ME3ba19SdmIvSOGF9qLtCxYl4yiWX/+3aIlnzgmYbkkdQ==" saltValue="vyjipUDtrHaA0wi9L/mW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8" t="s">
        <v>368</v>
      </c>
      <c r="DK2" s="1179"/>
      <c r="DL2" s="1179"/>
      <c r="DM2" s="1179"/>
      <c r="DN2" s="1179"/>
      <c r="DO2" s="1180"/>
      <c r="DP2" s="250"/>
      <c r="DQ2" s="1178" t="s">
        <v>369</v>
      </c>
      <c r="DR2" s="1179"/>
      <c r="DS2" s="1179"/>
      <c r="DT2" s="1179"/>
      <c r="DU2" s="1179"/>
      <c r="DV2" s="1179"/>
      <c r="DW2" s="1179"/>
      <c r="DX2" s="1179"/>
      <c r="DY2" s="1179"/>
      <c r="DZ2" s="118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3" t="s">
        <v>370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372</v>
      </c>
      <c r="B5" s="1086"/>
      <c r="C5" s="1086"/>
      <c r="D5" s="1086"/>
      <c r="E5" s="1086"/>
      <c r="F5" s="1086"/>
      <c r="G5" s="1086"/>
      <c r="H5" s="1086"/>
      <c r="I5" s="1086"/>
      <c r="J5" s="1086"/>
      <c r="K5" s="1086"/>
      <c r="L5" s="1086"/>
      <c r="M5" s="1086"/>
      <c r="N5" s="1086"/>
      <c r="O5" s="1086"/>
      <c r="P5" s="1087"/>
      <c r="Q5" s="1091" t="s">
        <v>373</v>
      </c>
      <c r="R5" s="1092"/>
      <c r="S5" s="1092"/>
      <c r="T5" s="1092"/>
      <c r="U5" s="1093"/>
      <c r="V5" s="1091" t="s">
        <v>374</v>
      </c>
      <c r="W5" s="1092"/>
      <c r="X5" s="1092"/>
      <c r="Y5" s="1092"/>
      <c r="Z5" s="1093"/>
      <c r="AA5" s="1091" t="s">
        <v>375</v>
      </c>
      <c r="AB5" s="1092"/>
      <c r="AC5" s="1092"/>
      <c r="AD5" s="1092"/>
      <c r="AE5" s="1092"/>
      <c r="AF5" s="1181" t="s">
        <v>376</v>
      </c>
      <c r="AG5" s="1092"/>
      <c r="AH5" s="1092"/>
      <c r="AI5" s="1092"/>
      <c r="AJ5" s="1107"/>
      <c r="AK5" s="1092" t="s">
        <v>377</v>
      </c>
      <c r="AL5" s="1092"/>
      <c r="AM5" s="1092"/>
      <c r="AN5" s="1092"/>
      <c r="AO5" s="1093"/>
      <c r="AP5" s="1091" t="s">
        <v>378</v>
      </c>
      <c r="AQ5" s="1092"/>
      <c r="AR5" s="1092"/>
      <c r="AS5" s="1092"/>
      <c r="AT5" s="1093"/>
      <c r="AU5" s="1091" t="s">
        <v>379</v>
      </c>
      <c r="AV5" s="1092"/>
      <c r="AW5" s="1092"/>
      <c r="AX5" s="1092"/>
      <c r="AY5" s="1107"/>
      <c r="AZ5" s="257"/>
      <c r="BA5" s="257"/>
      <c r="BB5" s="257"/>
      <c r="BC5" s="257"/>
      <c r="BD5" s="257"/>
      <c r="BE5" s="258"/>
      <c r="BF5" s="258"/>
      <c r="BG5" s="258"/>
      <c r="BH5" s="258"/>
      <c r="BI5" s="258"/>
      <c r="BJ5" s="258"/>
      <c r="BK5" s="258"/>
      <c r="BL5" s="258"/>
      <c r="BM5" s="258"/>
      <c r="BN5" s="258"/>
      <c r="BO5" s="258"/>
      <c r="BP5" s="258"/>
      <c r="BQ5" s="1085" t="s">
        <v>380</v>
      </c>
      <c r="BR5" s="1086"/>
      <c r="BS5" s="1086"/>
      <c r="BT5" s="1086"/>
      <c r="BU5" s="1086"/>
      <c r="BV5" s="1086"/>
      <c r="BW5" s="1086"/>
      <c r="BX5" s="1086"/>
      <c r="BY5" s="1086"/>
      <c r="BZ5" s="1086"/>
      <c r="CA5" s="1086"/>
      <c r="CB5" s="1086"/>
      <c r="CC5" s="1086"/>
      <c r="CD5" s="1086"/>
      <c r="CE5" s="1086"/>
      <c r="CF5" s="1086"/>
      <c r="CG5" s="1087"/>
      <c r="CH5" s="1091" t="s">
        <v>381</v>
      </c>
      <c r="CI5" s="1092"/>
      <c r="CJ5" s="1092"/>
      <c r="CK5" s="1092"/>
      <c r="CL5" s="1093"/>
      <c r="CM5" s="1091" t="s">
        <v>382</v>
      </c>
      <c r="CN5" s="1092"/>
      <c r="CO5" s="1092"/>
      <c r="CP5" s="1092"/>
      <c r="CQ5" s="1093"/>
      <c r="CR5" s="1091" t="s">
        <v>383</v>
      </c>
      <c r="CS5" s="1092"/>
      <c r="CT5" s="1092"/>
      <c r="CU5" s="1092"/>
      <c r="CV5" s="1093"/>
      <c r="CW5" s="1091" t="s">
        <v>384</v>
      </c>
      <c r="CX5" s="1092"/>
      <c r="CY5" s="1092"/>
      <c r="CZ5" s="1092"/>
      <c r="DA5" s="1093"/>
      <c r="DB5" s="1091" t="s">
        <v>385</v>
      </c>
      <c r="DC5" s="1092"/>
      <c r="DD5" s="1092"/>
      <c r="DE5" s="1092"/>
      <c r="DF5" s="1093"/>
      <c r="DG5" s="1201" t="s">
        <v>386</v>
      </c>
      <c r="DH5" s="1202"/>
      <c r="DI5" s="1202"/>
      <c r="DJ5" s="1202"/>
      <c r="DK5" s="1203"/>
      <c r="DL5" s="1201" t="s">
        <v>387</v>
      </c>
      <c r="DM5" s="1202"/>
      <c r="DN5" s="1202"/>
      <c r="DO5" s="1202"/>
      <c r="DP5" s="1203"/>
      <c r="DQ5" s="1091" t="s">
        <v>388</v>
      </c>
      <c r="DR5" s="1092"/>
      <c r="DS5" s="1092"/>
      <c r="DT5" s="1092"/>
      <c r="DU5" s="1093"/>
      <c r="DV5" s="1091" t="s">
        <v>379</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2"/>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204"/>
      <c r="DH6" s="1205"/>
      <c r="DI6" s="1205"/>
      <c r="DJ6" s="1205"/>
      <c r="DK6" s="1206"/>
      <c r="DL6" s="1204"/>
      <c r="DM6" s="1205"/>
      <c r="DN6" s="1205"/>
      <c r="DO6" s="1205"/>
      <c r="DP6" s="1206"/>
      <c r="DQ6" s="1094"/>
      <c r="DR6" s="1095"/>
      <c r="DS6" s="1095"/>
      <c r="DT6" s="1095"/>
      <c r="DU6" s="1096"/>
      <c r="DV6" s="1094"/>
      <c r="DW6" s="1095"/>
      <c r="DX6" s="1095"/>
      <c r="DY6" s="1095"/>
      <c r="DZ6" s="1108"/>
      <c r="EA6" s="255"/>
    </row>
    <row r="7" spans="1:131" s="256" customFormat="1" ht="26.25" customHeight="1" thickTop="1" x14ac:dyDescent="0.15">
      <c r="A7" s="259">
        <v>1</v>
      </c>
      <c r="B7" s="1140" t="s">
        <v>389</v>
      </c>
      <c r="C7" s="1141"/>
      <c r="D7" s="1141"/>
      <c r="E7" s="1141"/>
      <c r="F7" s="1141"/>
      <c r="G7" s="1141"/>
      <c r="H7" s="1141"/>
      <c r="I7" s="1141"/>
      <c r="J7" s="1141"/>
      <c r="K7" s="1141"/>
      <c r="L7" s="1141"/>
      <c r="M7" s="1141"/>
      <c r="N7" s="1141"/>
      <c r="O7" s="1141"/>
      <c r="P7" s="1142"/>
      <c r="Q7" s="1207">
        <v>7547</v>
      </c>
      <c r="R7" s="1208"/>
      <c r="S7" s="1208"/>
      <c r="T7" s="1208"/>
      <c r="U7" s="1208"/>
      <c r="V7" s="1208">
        <v>7316</v>
      </c>
      <c r="W7" s="1208"/>
      <c r="X7" s="1208"/>
      <c r="Y7" s="1208"/>
      <c r="Z7" s="1208"/>
      <c r="AA7" s="1208">
        <v>231</v>
      </c>
      <c r="AB7" s="1208"/>
      <c r="AC7" s="1208"/>
      <c r="AD7" s="1208"/>
      <c r="AE7" s="1209"/>
      <c r="AF7" s="1210">
        <v>103</v>
      </c>
      <c r="AG7" s="1211"/>
      <c r="AH7" s="1211"/>
      <c r="AI7" s="1211"/>
      <c r="AJ7" s="1212"/>
      <c r="AK7" s="1189" t="s">
        <v>594</v>
      </c>
      <c r="AL7" s="1190"/>
      <c r="AM7" s="1190"/>
      <c r="AN7" s="1190"/>
      <c r="AO7" s="1190"/>
      <c r="AP7" s="1190">
        <v>7423</v>
      </c>
      <c r="AQ7" s="1190"/>
      <c r="AR7" s="1190"/>
      <c r="AS7" s="1190"/>
      <c r="AT7" s="1190"/>
      <c r="AU7" s="1191"/>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c r="BS7" s="1196" t="s">
        <v>598</v>
      </c>
      <c r="BT7" s="1197"/>
      <c r="BU7" s="1197"/>
      <c r="BV7" s="1197"/>
      <c r="BW7" s="1197"/>
      <c r="BX7" s="1197"/>
      <c r="BY7" s="1197"/>
      <c r="BZ7" s="1197"/>
      <c r="CA7" s="1197"/>
      <c r="CB7" s="1197"/>
      <c r="CC7" s="1197"/>
      <c r="CD7" s="1197"/>
      <c r="CE7" s="1197"/>
      <c r="CF7" s="1197"/>
      <c r="CG7" s="1198"/>
      <c r="CH7" s="1186">
        <v>-5</v>
      </c>
      <c r="CI7" s="1187"/>
      <c r="CJ7" s="1187"/>
      <c r="CK7" s="1187"/>
      <c r="CL7" s="1188"/>
      <c r="CM7" s="1186">
        <v>10</v>
      </c>
      <c r="CN7" s="1187"/>
      <c r="CO7" s="1187"/>
      <c r="CP7" s="1187"/>
      <c r="CQ7" s="1188"/>
      <c r="CR7" s="1186">
        <v>5</v>
      </c>
      <c r="CS7" s="1187"/>
      <c r="CT7" s="1187"/>
      <c r="CU7" s="1187"/>
      <c r="CV7" s="1188"/>
      <c r="CW7" s="1186">
        <v>0</v>
      </c>
      <c r="CX7" s="1187"/>
      <c r="CY7" s="1187"/>
      <c r="CZ7" s="1187"/>
      <c r="DA7" s="1188"/>
      <c r="DB7" s="1186">
        <v>0</v>
      </c>
      <c r="DC7" s="1187"/>
      <c r="DD7" s="1187"/>
      <c r="DE7" s="1187"/>
      <c r="DF7" s="1188"/>
      <c r="DG7" s="1186">
        <v>0</v>
      </c>
      <c r="DH7" s="1187"/>
      <c r="DI7" s="1187"/>
      <c r="DJ7" s="1187"/>
      <c r="DK7" s="1188"/>
      <c r="DL7" s="1186">
        <v>0</v>
      </c>
      <c r="DM7" s="1187"/>
      <c r="DN7" s="1187"/>
      <c r="DO7" s="1187"/>
      <c r="DP7" s="1188"/>
      <c r="DQ7" s="1186">
        <v>0</v>
      </c>
      <c r="DR7" s="1187"/>
      <c r="DS7" s="1187"/>
      <c r="DT7" s="1187"/>
      <c r="DU7" s="1188"/>
      <c r="DV7" s="1183"/>
      <c r="DW7" s="1184"/>
      <c r="DX7" s="1184"/>
      <c r="DY7" s="1184"/>
      <c r="DZ7" s="1185"/>
      <c r="EA7" s="255"/>
    </row>
    <row r="8" spans="1:131" s="256" customFormat="1" ht="26.25" customHeight="1" x14ac:dyDescent="0.15">
      <c r="A8" s="262">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3"/>
      <c r="BA8" s="253"/>
      <c r="BB8" s="253"/>
      <c r="BC8" s="253"/>
      <c r="BD8" s="253"/>
      <c r="BE8" s="254"/>
      <c r="BF8" s="254"/>
      <c r="BG8" s="254"/>
      <c r="BH8" s="254"/>
      <c r="BI8" s="254"/>
      <c r="BJ8" s="254"/>
      <c r="BK8" s="254"/>
      <c r="BL8" s="254"/>
      <c r="BM8" s="254"/>
      <c r="BN8" s="254"/>
      <c r="BO8" s="254"/>
      <c r="BP8" s="254"/>
      <c r="BQ8" s="263">
        <v>2</v>
      </c>
      <c r="BR8" s="264"/>
      <c r="BS8" s="1193" t="s">
        <v>596</v>
      </c>
      <c r="BT8" s="1194"/>
      <c r="BU8" s="1194"/>
      <c r="BV8" s="1194"/>
      <c r="BW8" s="1194"/>
      <c r="BX8" s="1194"/>
      <c r="BY8" s="1194"/>
      <c r="BZ8" s="1194"/>
      <c r="CA8" s="1194"/>
      <c r="CB8" s="1194"/>
      <c r="CC8" s="1194"/>
      <c r="CD8" s="1194"/>
      <c r="CE8" s="1194"/>
      <c r="CF8" s="1194"/>
      <c r="CG8" s="1195"/>
      <c r="CH8" s="1079">
        <v>12</v>
      </c>
      <c r="CI8" s="1080"/>
      <c r="CJ8" s="1080"/>
      <c r="CK8" s="1080"/>
      <c r="CL8" s="1081"/>
      <c r="CM8" s="1079">
        <v>159</v>
      </c>
      <c r="CN8" s="1080"/>
      <c r="CO8" s="1080"/>
      <c r="CP8" s="1080"/>
      <c r="CQ8" s="1081"/>
      <c r="CR8" s="1079">
        <v>15</v>
      </c>
      <c r="CS8" s="1080"/>
      <c r="CT8" s="1080"/>
      <c r="CU8" s="1080"/>
      <c r="CV8" s="1081"/>
      <c r="CW8" s="1079">
        <v>1</v>
      </c>
      <c r="CX8" s="1080"/>
      <c r="CY8" s="1080"/>
      <c r="CZ8" s="1080"/>
      <c r="DA8" s="1081"/>
      <c r="DB8" s="1079">
        <v>0</v>
      </c>
      <c r="DC8" s="1080"/>
      <c r="DD8" s="1080"/>
      <c r="DE8" s="1080"/>
      <c r="DF8" s="1081"/>
      <c r="DG8" s="1079">
        <v>0</v>
      </c>
      <c r="DH8" s="1080"/>
      <c r="DI8" s="1080"/>
      <c r="DJ8" s="1080"/>
      <c r="DK8" s="1081"/>
      <c r="DL8" s="1079">
        <v>0</v>
      </c>
      <c r="DM8" s="1080"/>
      <c r="DN8" s="1080"/>
      <c r="DO8" s="1080"/>
      <c r="DP8" s="1081"/>
      <c r="DQ8" s="1079">
        <v>0</v>
      </c>
      <c r="DR8" s="1080"/>
      <c r="DS8" s="1080"/>
      <c r="DT8" s="1080"/>
      <c r="DU8" s="1081"/>
      <c r="DV8" s="1082"/>
      <c r="DW8" s="1083"/>
      <c r="DX8" s="1083"/>
      <c r="DY8" s="1083"/>
      <c r="DZ8" s="1084"/>
      <c r="EA8" s="255"/>
    </row>
    <row r="9" spans="1:131" s="256" customFormat="1" ht="26.25" customHeight="1" x14ac:dyDescent="0.15">
      <c r="A9" s="262">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3"/>
      <c r="BA9" s="253"/>
      <c r="BB9" s="253"/>
      <c r="BC9" s="253"/>
      <c r="BD9" s="253"/>
      <c r="BE9" s="254"/>
      <c r="BF9" s="254"/>
      <c r="BG9" s="254"/>
      <c r="BH9" s="254"/>
      <c r="BI9" s="254"/>
      <c r="BJ9" s="254"/>
      <c r="BK9" s="254"/>
      <c r="BL9" s="254"/>
      <c r="BM9" s="254"/>
      <c r="BN9" s="254"/>
      <c r="BO9" s="254"/>
      <c r="BP9" s="254"/>
      <c r="BQ9" s="263">
        <v>3</v>
      </c>
      <c r="BR9" s="264"/>
      <c r="BS9" s="1193" t="s">
        <v>597</v>
      </c>
      <c r="BT9" s="1194"/>
      <c r="BU9" s="1194"/>
      <c r="BV9" s="1194"/>
      <c r="BW9" s="1194"/>
      <c r="BX9" s="1194"/>
      <c r="BY9" s="1194"/>
      <c r="BZ9" s="1194"/>
      <c r="CA9" s="1194"/>
      <c r="CB9" s="1194"/>
      <c r="CC9" s="1194"/>
      <c r="CD9" s="1194"/>
      <c r="CE9" s="1194"/>
      <c r="CF9" s="1194"/>
      <c r="CG9" s="1195"/>
      <c r="CH9" s="1079">
        <v>17</v>
      </c>
      <c r="CI9" s="1080"/>
      <c r="CJ9" s="1080"/>
      <c r="CK9" s="1080"/>
      <c r="CL9" s="1081"/>
      <c r="CM9" s="1079">
        <v>47</v>
      </c>
      <c r="CN9" s="1080"/>
      <c r="CO9" s="1080"/>
      <c r="CP9" s="1080"/>
      <c r="CQ9" s="1081"/>
      <c r="CR9" s="1079">
        <v>11</v>
      </c>
      <c r="CS9" s="1080"/>
      <c r="CT9" s="1080"/>
      <c r="CU9" s="1080"/>
      <c r="CV9" s="1081"/>
      <c r="CW9" s="1079">
        <v>0</v>
      </c>
      <c r="CX9" s="1080"/>
      <c r="CY9" s="1080"/>
      <c r="CZ9" s="1080"/>
      <c r="DA9" s="1081"/>
      <c r="DB9" s="1079">
        <v>0</v>
      </c>
      <c r="DC9" s="1080"/>
      <c r="DD9" s="1080"/>
      <c r="DE9" s="1080"/>
      <c r="DF9" s="1081"/>
      <c r="DG9" s="1079">
        <v>0</v>
      </c>
      <c r="DH9" s="1080"/>
      <c r="DI9" s="1080"/>
      <c r="DJ9" s="1080"/>
      <c r="DK9" s="1081"/>
      <c r="DL9" s="1079">
        <v>150</v>
      </c>
      <c r="DM9" s="1080"/>
      <c r="DN9" s="1080"/>
      <c r="DO9" s="1080"/>
      <c r="DP9" s="1081"/>
      <c r="DQ9" s="1079">
        <v>0</v>
      </c>
      <c r="DR9" s="1080"/>
      <c r="DS9" s="1080"/>
      <c r="DT9" s="1080"/>
      <c r="DU9" s="1081"/>
      <c r="DV9" s="1082"/>
      <c r="DW9" s="1083"/>
      <c r="DX9" s="1083"/>
      <c r="DY9" s="1083"/>
      <c r="DZ9" s="1084"/>
      <c r="EA9" s="255"/>
    </row>
    <row r="10" spans="1:131" s="256" customFormat="1" ht="26.25" customHeight="1" x14ac:dyDescent="0.15">
      <c r="A10" s="262">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3"/>
      <c r="BA10" s="253"/>
      <c r="BB10" s="253"/>
      <c r="BC10" s="253"/>
      <c r="BD10" s="253"/>
      <c r="BE10" s="254"/>
      <c r="BF10" s="254"/>
      <c r="BG10" s="254"/>
      <c r="BH10" s="254"/>
      <c r="BI10" s="254"/>
      <c r="BJ10" s="254"/>
      <c r="BK10" s="254"/>
      <c r="BL10" s="254"/>
      <c r="BM10" s="254"/>
      <c r="BN10" s="254"/>
      <c r="BO10" s="254"/>
      <c r="BP10" s="254"/>
      <c r="BQ10" s="263">
        <v>4</v>
      </c>
      <c r="BR10" s="264"/>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5"/>
    </row>
    <row r="11" spans="1:131" s="256" customFormat="1" ht="26.25" customHeight="1" x14ac:dyDescent="0.15">
      <c r="A11" s="262">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5"/>
    </row>
    <row r="12" spans="1:131" s="256" customFormat="1" ht="26.25" customHeight="1" x14ac:dyDescent="0.15">
      <c r="A12" s="262">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5"/>
    </row>
    <row r="13" spans="1:131" s="256" customFormat="1" ht="26.25" customHeight="1" x14ac:dyDescent="0.15">
      <c r="A13" s="262">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5"/>
    </row>
    <row r="14" spans="1:131" s="256" customFormat="1" ht="26.25" customHeight="1" x14ac:dyDescent="0.15">
      <c r="A14" s="262">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5"/>
    </row>
    <row r="15" spans="1:131" s="256" customFormat="1" ht="26.25" customHeight="1" x14ac:dyDescent="0.15">
      <c r="A15" s="262">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5"/>
    </row>
    <row r="16" spans="1:131" s="256" customFormat="1" ht="26.25" customHeight="1" x14ac:dyDescent="0.15">
      <c r="A16" s="262">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5"/>
    </row>
    <row r="17" spans="1:131" s="256" customFormat="1" ht="26.25" customHeight="1" x14ac:dyDescent="0.15">
      <c r="A17" s="262">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5"/>
    </row>
    <row r="18" spans="1:131" s="256" customFormat="1" ht="26.25" customHeight="1" x14ac:dyDescent="0.15">
      <c r="A18" s="262">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5"/>
    </row>
    <row r="19" spans="1:131" s="256" customFormat="1" ht="26.25" customHeight="1" x14ac:dyDescent="0.15">
      <c r="A19" s="262">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5"/>
    </row>
    <row r="20" spans="1:131" s="256" customFormat="1" ht="26.25" customHeight="1" x14ac:dyDescent="0.15">
      <c r="A20" s="262">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5"/>
    </row>
    <row r="21" spans="1:131" s="256" customFormat="1" ht="26.25" customHeight="1" thickBot="1" x14ac:dyDescent="0.2">
      <c r="A21" s="262">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5"/>
    </row>
    <row r="22" spans="1:131" s="256" customFormat="1" ht="26.25" customHeight="1" x14ac:dyDescent="0.15">
      <c r="A22" s="262">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390</v>
      </c>
      <c r="BA22" s="1125"/>
      <c r="BB22" s="1125"/>
      <c r="BC22" s="1125"/>
      <c r="BD22" s="1126"/>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58">
        <v>7547</v>
      </c>
      <c r="R23" s="1159"/>
      <c r="S23" s="1159"/>
      <c r="T23" s="1159"/>
      <c r="U23" s="1159"/>
      <c r="V23" s="1159">
        <v>7316</v>
      </c>
      <c r="W23" s="1159"/>
      <c r="X23" s="1159"/>
      <c r="Y23" s="1159"/>
      <c r="Z23" s="1159"/>
      <c r="AA23" s="1159">
        <v>231</v>
      </c>
      <c r="AB23" s="1159"/>
      <c r="AC23" s="1159"/>
      <c r="AD23" s="1159"/>
      <c r="AE23" s="1160"/>
      <c r="AF23" s="1161">
        <v>103</v>
      </c>
      <c r="AG23" s="1159"/>
      <c r="AH23" s="1159"/>
      <c r="AI23" s="1159"/>
      <c r="AJ23" s="1162"/>
      <c r="AK23" s="1163"/>
      <c r="AL23" s="1164"/>
      <c r="AM23" s="1164"/>
      <c r="AN23" s="1164"/>
      <c r="AO23" s="1164"/>
      <c r="AP23" s="1159">
        <v>7423</v>
      </c>
      <c r="AQ23" s="1159"/>
      <c r="AR23" s="1159"/>
      <c r="AS23" s="1159"/>
      <c r="AT23" s="1159"/>
      <c r="AU23" s="1165"/>
      <c r="AV23" s="1165"/>
      <c r="AW23" s="1165"/>
      <c r="AX23" s="1165"/>
      <c r="AY23" s="1166"/>
      <c r="AZ23" s="1155" t="s">
        <v>393</v>
      </c>
      <c r="BA23" s="1156"/>
      <c r="BB23" s="1156"/>
      <c r="BC23" s="1156"/>
      <c r="BD23" s="1157"/>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5"/>
    </row>
    <row r="24" spans="1:131" s="256"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5"/>
    </row>
    <row r="25" spans="1:131" s="248"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7"/>
    </row>
    <row r="26" spans="1:131" s="248" customFormat="1" ht="26.25" customHeight="1" x14ac:dyDescent="0.15">
      <c r="A26" s="1085" t="s">
        <v>372</v>
      </c>
      <c r="B26" s="1086"/>
      <c r="C26" s="1086"/>
      <c r="D26" s="1086"/>
      <c r="E26" s="1086"/>
      <c r="F26" s="1086"/>
      <c r="G26" s="1086"/>
      <c r="H26" s="1086"/>
      <c r="I26" s="1086"/>
      <c r="J26" s="1086"/>
      <c r="K26" s="1086"/>
      <c r="L26" s="1086"/>
      <c r="M26" s="1086"/>
      <c r="N26" s="1086"/>
      <c r="O26" s="1086"/>
      <c r="P26" s="1087"/>
      <c r="Q26" s="1091" t="s">
        <v>396</v>
      </c>
      <c r="R26" s="1092"/>
      <c r="S26" s="1092"/>
      <c r="T26" s="1092"/>
      <c r="U26" s="1093"/>
      <c r="V26" s="1091" t="s">
        <v>397</v>
      </c>
      <c r="W26" s="1092"/>
      <c r="X26" s="1092"/>
      <c r="Y26" s="1092"/>
      <c r="Z26" s="1093"/>
      <c r="AA26" s="1091" t="s">
        <v>398</v>
      </c>
      <c r="AB26" s="1092"/>
      <c r="AC26" s="1092"/>
      <c r="AD26" s="1092"/>
      <c r="AE26" s="1092"/>
      <c r="AF26" s="1149" t="s">
        <v>399</v>
      </c>
      <c r="AG26" s="1098"/>
      <c r="AH26" s="1098"/>
      <c r="AI26" s="1098"/>
      <c r="AJ26" s="1150"/>
      <c r="AK26" s="1092" t="s">
        <v>400</v>
      </c>
      <c r="AL26" s="1092"/>
      <c r="AM26" s="1092"/>
      <c r="AN26" s="1092"/>
      <c r="AO26" s="1093"/>
      <c r="AP26" s="1091" t="s">
        <v>401</v>
      </c>
      <c r="AQ26" s="1092"/>
      <c r="AR26" s="1092"/>
      <c r="AS26" s="1092"/>
      <c r="AT26" s="1093"/>
      <c r="AU26" s="1091" t="s">
        <v>402</v>
      </c>
      <c r="AV26" s="1092"/>
      <c r="AW26" s="1092"/>
      <c r="AX26" s="1092"/>
      <c r="AY26" s="1093"/>
      <c r="AZ26" s="1091" t="s">
        <v>403</v>
      </c>
      <c r="BA26" s="1092"/>
      <c r="BB26" s="1092"/>
      <c r="BC26" s="1092"/>
      <c r="BD26" s="1093"/>
      <c r="BE26" s="1091" t="s">
        <v>379</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7"/>
    </row>
    <row r="28" spans="1:131" s="248" customFormat="1" ht="26.25" customHeight="1" thickTop="1" x14ac:dyDescent="0.15">
      <c r="A28" s="267">
        <v>1</v>
      </c>
      <c r="B28" s="1140" t="s">
        <v>404</v>
      </c>
      <c r="C28" s="1141"/>
      <c r="D28" s="1141"/>
      <c r="E28" s="1141"/>
      <c r="F28" s="1141"/>
      <c r="G28" s="1141"/>
      <c r="H28" s="1141"/>
      <c r="I28" s="1141"/>
      <c r="J28" s="1141"/>
      <c r="K28" s="1141"/>
      <c r="L28" s="1141"/>
      <c r="M28" s="1141"/>
      <c r="N28" s="1141"/>
      <c r="O28" s="1141"/>
      <c r="P28" s="1142"/>
      <c r="Q28" s="1143">
        <v>618</v>
      </c>
      <c r="R28" s="1144"/>
      <c r="S28" s="1144"/>
      <c r="T28" s="1144"/>
      <c r="U28" s="1144"/>
      <c r="V28" s="1144">
        <v>608</v>
      </c>
      <c r="W28" s="1144"/>
      <c r="X28" s="1144"/>
      <c r="Y28" s="1144"/>
      <c r="Z28" s="1144"/>
      <c r="AA28" s="1144">
        <v>10</v>
      </c>
      <c r="AB28" s="1144"/>
      <c r="AC28" s="1144"/>
      <c r="AD28" s="1144"/>
      <c r="AE28" s="1145"/>
      <c r="AF28" s="1146">
        <v>10</v>
      </c>
      <c r="AG28" s="1144"/>
      <c r="AH28" s="1144"/>
      <c r="AI28" s="1144"/>
      <c r="AJ28" s="1147"/>
      <c r="AK28" s="1148">
        <v>49</v>
      </c>
      <c r="AL28" s="1136"/>
      <c r="AM28" s="1136"/>
      <c r="AN28" s="1136"/>
      <c r="AO28" s="1136"/>
      <c r="AP28" s="1136" t="s">
        <v>594</v>
      </c>
      <c r="AQ28" s="1136"/>
      <c r="AR28" s="1136"/>
      <c r="AS28" s="1136"/>
      <c r="AT28" s="1136"/>
      <c r="AU28" s="1136" t="s">
        <v>594</v>
      </c>
      <c r="AV28" s="1136"/>
      <c r="AW28" s="1136"/>
      <c r="AX28" s="1136"/>
      <c r="AY28" s="1136"/>
      <c r="AZ28" s="1137" t="s">
        <v>594</v>
      </c>
      <c r="BA28" s="1137"/>
      <c r="BB28" s="1137"/>
      <c r="BC28" s="1137"/>
      <c r="BD28" s="1137"/>
      <c r="BE28" s="1138"/>
      <c r="BF28" s="1138"/>
      <c r="BG28" s="1138"/>
      <c r="BH28" s="1138"/>
      <c r="BI28" s="1139"/>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7"/>
    </row>
    <row r="29" spans="1:131" s="248" customFormat="1" ht="26.25" customHeight="1" x14ac:dyDescent="0.15">
      <c r="A29" s="267">
        <v>2</v>
      </c>
      <c r="B29" s="1127" t="s">
        <v>405</v>
      </c>
      <c r="C29" s="1128"/>
      <c r="D29" s="1128"/>
      <c r="E29" s="1128"/>
      <c r="F29" s="1128"/>
      <c r="G29" s="1128"/>
      <c r="H29" s="1128"/>
      <c r="I29" s="1128"/>
      <c r="J29" s="1128"/>
      <c r="K29" s="1128"/>
      <c r="L29" s="1128"/>
      <c r="M29" s="1128"/>
      <c r="N29" s="1128"/>
      <c r="O29" s="1128"/>
      <c r="P29" s="1129"/>
      <c r="Q29" s="1133">
        <v>966</v>
      </c>
      <c r="R29" s="1134"/>
      <c r="S29" s="1134"/>
      <c r="T29" s="1134"/>
      <c r="U29" s="1134"/>
      <c r="V29" s="1134">
        <v>937</v>
      </c>
      <c r="W29" s="1134"/>
      <c r="X29" s="1134"/>
      <c r="Y29" s="1134"/>
      <c r="Z29" s="1134"/>
      <c r="AA29" s="1134">
        <v>29</v>
      </c>
      <c r="AB29" s="1134"/>
      <c r="AC29" s="1134"/>
      <c r="AD29" s="1134"/>
      <c r="AE29" s="1135"/>
      <c r="AF29" s="1109">
        <v>29</v>
      </c>
      <c r="AG29" s="1110"/>
      <c r="AH29" s="1110"/>
      <c r="AI29" s="1110"/>
      <c r="AJ29" s="1111"/>
      <c r="AK29" s="1073">
        <v>150</v>
      </c>
      <c r="AL29" s="1064"/>
      <c r="AM29" s="1064"/>
      <c r="AN29" s="1064"/>
      <c r="AO29" s="1064"/>
      <c r="AP29" s="1064" t="s">
        <v>594</v>
      </c>
      <c r="AQ29" s="1064"/>
      <c r="AR29" s="1064"/>
      <c r="AS29" s="1064"/>
      <c r="AT29" s="1064"/>
      <c r="AU29" s="1064" t="s">
        <v>594</v>
      </c>
      <c r="AV29" s="1064"/>
      <c r="AW29" s="1064"/>
      <c r="AX29" s="1064"/>
      <c r="AY29" s="1064"/>
      <c r="AZ29" s="1132" t="s">
        <v>594</v>
      </c>
      <c r="BA29" s="1132"/>
      <c r="BB29" s="1132"/>
      <c r="BC29" s="1132"/>
      <c r="BD29" s="1132"/>
      <c r="BE29" s="1122"/>
      <c r="BF29" s="1122"/>
      <c r="BG29" s="1122"/>
      <c r="BH29" s="1122"/>
      <c r="BI29" s="1123"/>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7"/>
    </row>
    <row r="30" spans="1:131" s="248" customFormat="1" ht="26.25" customHeight="1" x14ac:dyDescent="0.15">
      <c r="A30" s="267">
        <v>3</v>
      </c>
      <c r="B30" s="1127" t="s">
        <v>406</v>
      </c>
      <c r="C30" s="1128"/>
      <c r="D30" s="1128"/>
      <c r="E30" s="1128"/>
      <c r="F30" s="1128"/>
      <c r="G30" s="1128"/>
      <c r="H30" s="1128"/>
      <c r="I30" s="1128"/>
      <c r="J30" s="1128"/>
      <c r="K30" s="1128"/>
      <c r="L30" s="1128"/>
      <c r="M30" s="1128"/>
      <c r="N30" s="1128"/>
      <c r="O30" s="1128"/>
      <c r="P30" s="1129"/>
      <c r="Q30" s="1133">
        <v>101</v>
      </c>
      <c r="R30" s="1134"/>
      <c r="S30" s="1134"/>
      <c r="T30" s="1134"/>
      <c r="U30" s="1134"/>
      <c r="V30" s="1134">
        <v>101</v>
      </c>
      <c r="W30" s="1134"/>
      <c r="X30" s="1134"/>
      <c r="Y30" s="1134"/>
      <c r="Z30" s="1134"/>
      <c r="AA30" s="1134">
        <v>0</v>
      </c>
      <c r="AB30" s="1134"/>
      <c r="AC30" s="1134"/>
      <c r="AD30" s="1134"/>
      <c r="AE30" s="1135"/>
      <c r="AF30" s="1109">
        <v>0</v>
      </c>
      <c r="AG30" s="1110"/>
      <c r="AH30" s="1110"/>
      <c r="AI30" s="1110"/>
      <c r="AJ30" s="1111"/>
      <c r="AK30" s="1073">
        <v>43</v>
      </c>
      <c r="AL30" s="1064"/>
      <c r="AM30" s="1064"/>
      <c r="AN30" s="1064"/>
      <c r="AO30" s="1064"/>
      <c r="AP30" s="1064" t="s">
        <v>594</v>
      </c>
      <c r="AQ30" s="1064"/>
      <c r="AR30" s="1064"/>
      <c r="AS30" s="1064"/>
      <c r="AT30" s="1064"/>
      <c r="AU30" s="1064" t="s">
        <v>594</v>
      </c>
      <c r="AV30" s="1064"/>
      <c r="AW30" s="1064"/>
      <c r="AX30" s="1064"/>
      <c r="AY30" s="1064"/>
      <c r="AZ30" s="1132" t="s">
        <v>594</v>
      </c>
      <c r="BA30" s="1132"/>
      <c r="BB30" s="1132"/>
      <c r="BC30" s="1132"/>
      <c r="BD30" s="1132"/>
      <c r="BE30" s="1122"/>
      <c r="BF30" s="1122"/>
      <c r="BG30" s="1122"/>
      <c r="BH30" s="1122"/>
      <c r="BI30" s="1123"/>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7"/>
    </row>
    <row r="31" spans="1:131" s="248" customFormat="1" ht="26.25" customHeight="1" x14ac:dyDescent="0.15">
      <c r="A31" s="267">
        <v>4</v>
      </c>
      <c r="B31" s="1127" t="s">
        <v>407</v>
      </c>
      <c r="C31" s="1128"/>
      <c r="D31" s="1128"/>
      <c r="E31" s="1128"/>
      <c r="F31" s="1128"/>
      <c r="G31" s="1128"/>
      <c r="H31" s="1128"/>
      <c r="I31" s="1128"/>
      <c r="J31" s="1128"/>
      <c r="K31" s="1128"/>
      <c r="L31" s="1128"/>
      <c r="M31" s="1128"/>
      <c r="N31" s="1128"/>
      <c r="O31" s="1128"/>
      <c r="P31" s="1129"/>
      <c r="Q31" s="1133">
        <v>100</v>
      </c>
      <c r="R31" s="1134"/>
      <c r="S31" s="1134"/>
      <c r="T31" s="1134"/>
      <c r="U31" s="1134"/>
      <c r="V31" s="1134">
        <v>100</v>
      </c>
      <c r="W31" s="1134"/>
      <c r="X31" s="1134"/>
      <c r="Y31" s="1134"/>
      <c r="Z31" s="1134"/>
      <c r="AA31" s="1134">
        <v>0</v>
      </c>
      <c r="AB31" s="1134"/>
      <c r="AC31" s="1134"/>
      <c r="AD31" s="1134"/>
      <c r="AE31" s="1135"/>
      <c r="AF31" s="1109" t="s">
        <v>128</v>
      </c>
      <c r="AG31" s="1110"/>
      <c r="AH31" s="1110"/>
      <c r="AI31" s="1110"/>
      <c r="AJ31" s="1111"/>
      <c r="AK31" s="1073">
        <v>76</v>
      </c>
      <c r="AL31" s="1064"/>
      <c r="AM31" s="1064"/>
      <c r="AN31" s="1064"/>
      <c r="AO31" s="1064"/>
      <c r="AP31" s="1064">
        <v>234</v>
      </c>
      <c r="AQ31" s="1064"/>
      <c r="AR31" s="1064"/>
      <c r="AS31" s="1064"/>
      <c r="AT31" s="1064"/>
      <c r="AU31" s="1064">
        <v>185</v>
      </c>
      <c r="AV31" s="1064"/>
      <c r="AW31" s="1064"/>
      <c r="AX31" s="1064"/>
      <c r="AY31" s="1064"/>
      <c r="AZ31" s="1132" t="s">
        <v>594</v>
      </c>
      <c r="BA31" s="1132"/>
      <c r="BB31" s="1132"/>
      <c r="BC31" s="1132"/>
      <c r="BD31" s="1132"/>
      <c r="BE31" s="1122"/>
      <c r="BF31" s="1122"/>
      <c r="BG31" s="1122"/>
      <c r="BH31" s="1122"/>
      <c r="BI31" s="1123"/>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7"/>
    </row>
    <row r="32" spans="1:131" s="248" customFormat="1" ht="26.25" customHeight="1" x14ac:dyDescent="0.15">
      <c r="A32" s="267">
        <v>5</v>
      </c>
      <c r="B32" s="1127" t="s">
        <v>408</v>
      </c>
      <c r="C32" s="1128"/>
      <c r="D32" s="1128"/>
      <c r="E32" s="1128"/>
      <c r="F32" s="1128"/>
      <c r="G32" s="1128"/>
      <c r="H32" s="1128"/>
      <c r="I32" s="1128"/>
      <c r="J32" s="1128"/>
      <c r="K32" s="1128"/>
      <c r="L32" s="1128"/>
      <c r="M32" s="1128"/>
      <c r="N32" s="1128"/>
      <c r="O32" s="1128"/>
      <c r="P32" s="1129"/>
      <c r="Q32" s="1133">
        <v>154</v>
      </c>
      <c r="R32" s="1134"/>
      <c r="S32" s="1134"/>
      <c r="T32" s="1134"/>
      <c r="U32" s="1134"/>
      <c r="V32" s="1134">
        <v>152</v>
      </c>
      <c r="W32" s="1134"/>
      <c r="X32" s="1134"/>
      <c r="Y32" s="1134"/>
      <c r="Z32" s="1134"/>
      <c r="AA32" s="1134">
        <v>20</v>
      </c>
      <c r="AB32" s="1134"/>
      <c r="AC32" s="1134"/>
      <c r="AD32" s="1134"/>
      <c r="AE32" s="1135"/>
      <c r="AF32" s="1109">
        <v>196</v>
      </c>
      <c r="AG32" s="1110"/>
      <c r="AH32" s="1110"/>
      <c r="AI32" s="1110"/>
      <c r="AJ32" s="1111"/>
      <c r="AK32" s="1073">
        <v>43</v>
      </c>
      <c r="AL32" s="1064"/>
      <c r="AM32" s="1064"/>
      <c r="AN32" s="1064"/>
      <c r="AO32" s="1064"/>
      <c r="AP32" s="1064">
        <v>957</v>
      </c>
      <c r="AQ32" s="1064"/>
      <c r="AR32" s="1064"/>
      <c r="AS32" s="1064"/>
      <c r="AT32" s="1064"/>
      <c r="AU32" s="1064">
        <v>391</v>
      </c>
      <c r="AV32" s="1064"/>
      <c r="AW32" s="1064"/>
      <c r="AX32" s="1064"/>
      <c r="AY32" s="1064"/>
      <c r="AZ32" s="1132" t="s">
        <v>594</v>
      </c>
      <c r="BA32" s="1132"/>
      <c r="BB32" s="1132"/>
      <c r="BC32" s="1132"/>
      <c r="BD32" s="1132"/>
      <c r="BE32" s="1122" t="s">
        <v>409</v>
      </c>
      <c r="BF32" s="1122"/>
      <c r="BG32" s="1122"/>
      <c r="BH32" s="1122"/>
      <c r="BI32" s="1123"/>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7"/>
    </row>
    <row r="33" spans="1:131" s="248" customFormat="1" ht="26.25" customHeight="1" x14ac:dyDescent="0.15">
      <c r="A33" s="267">
        <v>6</v>
      </c>
      <c r="B33" s="1127" t="s">
        <v>410</v>
      </c>
      <c r="C33" s="1128"/>
      <c r="D33" s="1128"/>
      <c r="E33" s="1128"/>
      <c r="F33" s="1128"/>
      <c r="G33" s="1128"/>
      <c r="H33" s="1128"/>
      <c r="I33" s="1128"/>
      <c r="J33" s="1128"/>
      <c r="K33" s="1128"/>
      <c r="L33" s="1128"/>
      <c r="M33" s="1128"/>
      <c r="N33" s="1128"/>
      <c r="O33" s="1128"/>
      <c r="P33" s="1129"/>
      <c r="Q33" s="1133">
        <v>184</v>
      </c>
      <c r="R33" s="1134"/>
      <c r="S33" s="1134"/>
      <c r="T33" s="1134"/>
      <c r="U33" s="1134"/>
      <c r="V33" s="1134">
        <v>170</v>
      </c>
      <c r="W33" s="1134"/>
      <c r="X33" s="1134"/>
      <c r="Y33" s="1134"/>
      <c r="Z33" s="1134"/>
      <c r="AA33" s="1134">
        <v>14</v>
      </c>
      <c r="AB33" s="1134"/>
      <c r="AC33" s="1134"/>
      <c r="AD33" s="1134"/>
      <c r="AE33" s="1135"/>
      <c r="AF33" s="1109">
        <v>199</v>
      </c>
      <c r="AG33" s="1110"/>
      <c r="AH33" s="1110"/>
      <c r="AI33" s="1110"/>
      <c r="AJ33" s="1111"/>
      <c r="AK33" s="1073">
        <v>78</v>
      </c>
      <c r="AL33" s="1064"/>
      <c r="AM33" s="1064"/>
      <c r="AN33" s="1064"/>
      <c r="AO33" s="1064"/>
      <c r="AP33" s="1064">
        <v>586</v>
      </c>
      <c r="AQ33" s="1064"/>
      <c r="AR33" s="1064"/>
      <c r="AS33" s="1064"/>
      <c r="AT33" s="1064"/>
      <c r="AU33" s="1064">
        <v>424</v>
      </c>
      <c r="AV33" s="1064"/>
      <c r="AW33" s="1064"/>
      <c r="AX33" s="1064"/>
      <c r="AY33" s="1064"/>
      <c r="AZ33" s="1132" t="s">
        <v>594</v>
      </c>
      <c r="BA33" s="1132"/>
      <c r="BB33" s="1132"/>
      <c r="BC33" s="1132"/>
      <c r="BD33" s="1132"/>
      <c r="BE33" s="1122" t="s">
        <v>411</v>
      </c>
      <c r="BF33" s="1122"/>
      <c r="BG33" s="1122"/>
      <c r="BH33" s="1122"/>
      <c r="BI33" s="1123"/>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7"/>
    </row>
    <row r="34" spans="1:131" s="248" customFormat="1" ht="26.25" customHeight="1" x14ac:dyDescent="0.15">
      <c r="A34" s="267">
        <v>7</v>
      </c>
      <c r="B34" s="1127" t="s">
        <v>412</v>
      </c>
      <c r="C34" s="1128"/>
      <c r="D34" s="1128"/>
      <c r="E34" s="1128"/>
      <c r="F34" s="1128"/>
      <c r="G34" s="1128"/>
      <c r="H34" s="1128"/>
      <c r="I34" s="1128"/>
      <c r="J34" s="1128"/>
      <c r="K34" s="1128"/>
      <c r="L34" s="1128"/>
      <c r="M34" s="1128"/>
      <c r="N34" s="1128"/>
      <c r="O34" s="1128"/>
      <c r="P34" s="1129"/>
      <c r="Q34" s="1133">
        <v>1144</v>
      </c>
      <c r="R34" s="1134"/>
      <c r="S34" s="1134"/>
      <c r="T34" s="1134"/>
      <c r="U34" s="1134"/>
      <c r="V34" s="1134">
        <v>1124</v>
      </c>
      <c r="W34" s="1134"/>
      <c r="X34" s="1134"/>
      <c r="Y34" s="1134"/>
      <c r="Z34" s="1134"/>
      <c r="AA34" s="1134">
        <v>20</v>
      </c>
      <c r="AB34" s="1134"/>
      <c r="AC34" s="1134"/>
      <c r="AD34" s="1134"/>
      <c r="AE34" s="1135"/>
      <c r="AF34" s="1109">
        <v>1482</v>
      </c>
      <c r="AG34" s="1110"/>
      <c r="AH34" s="1110"/>
      <c r="AI34" s="1110"/>
      <c r="AJ34" s="1111"/>
      <c r="AK34" s="1073">
        <v>307</v>
      </c>
      <c r="AL34" s="1064"/>
      <c r="AM34" s="1064"/>
      <c r="AN34" s="1064"/>
      <c r="AO34" s="1064"/>
      <c r="AP34" s="1064">
        <v>543</v>
      </c>
      <c r="AQ34" s="1064"/>
      <c r="AR34" s="1064"/>
      <c r="AS34" s="1064"/>
      <c r="AT34" s="1064"/>
      <c r="AU34" s="1064">
        <v>345</v>
      </c>
      <c r="AV34" s="1064"/>
      <c r="AW34" s="1064"/>
      <c r="AX34" s="1064"/>
      <c r="AY34" s="1064"/>
      <c r="AZ34" s="1132" t="s">
        <v>594</v>
      </c>
      <c r="BA34" s="1132"/>
      <c r="BB34" s="1132"/>
      <c r="BC34" s="1132"/>
      <c r="BD34" s="1132"/>
      <c r="BE34" s="1122" t="s">
        <v>411</v>
      </c>
      <c r="BF34" s="1122"/>
      <c r="BG34" s="1122"/>
      <c r="BH34" s="1122"/>
      <c r="BI34" s="1123"/>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7"/>
    </row>
    <row r="35" spans="1:131" s="248" customFormat="1" ht="26.25" customHeight="1" x14ac:dyDescent="0.15">
      <c r="A35" s="267">
        <v>8</v>
      </c>
      <c r="B35" s="1127" t="s">
        <v>413</v>
      </c>
      <c r="C35" s="1128"/>
      <c r="D35" s="1128"/>
      <c r="E35" s="1128"/>
      <c r="F35" s="1128"/>
      <c r="G35" s="1128"/>
      <c r="H35" s="1128"/>
      <c r="I35" s="1128"/>
      <c r="J35" s="1128"/>
      <c r="K35" s="1128"/>
      <c r="L35" s="1128"/>
      <c r="M35" s="1128"/>
      <c r="N35" s="1128"/>
      <c r="O35" s="1128"/>
      <c r="P35" s="1129"/>
      <c r="Q35" s="1133">
        <v>13</v>
      </c>
      <c r="R35" s="1134"/>
      <c r="S35" s="1134"/>
      <c r="T35" s="1134"/>
      <c r="U35" s="1134"/>
      <c r="V35" s="1134">
        <v>13</v>
      </c>
      <c r="W35" s="1134"/>
      <c r="X35" s="1134"/>
      <c r="Y35" s="1134"/>
      <c r="Z35" s="1134"/>
      <c r="AA35" s="1134">
        <v>0</v>
      </c>
      <c r="AB35" s="1134"/>
      <c r="AC35" s="1134"/>
      <c r="AD35" s="1134"/>
      <c r="AE35" s="1135"/>
      <c r="AF35" s="1109">
        <v>0</v>
      </c>
      <c r="AG35" s="1110"/>
      <c r="AH35" s="1110"/>
      <c r="AI35" s="1110"/>
      <c r="AJ35" s="1111"/>
      <c r="AK35" s="1073">
        <v>0</v>
      </c>
      <c r="AL35" s="1064"/>
      <c r="AM35" s="1064"/>
      <c r="AN35" s="1064"/>
      <c r="AO35" s="1064"/>
      <c r="AP35" s="1064">
        <v>28</v>
      </c>
      <c r="AQ35" s="1064"/>
      <c r="AR35" s="1064"/>
      <c r="AS35" s="1064"/>
      <c r="AT35" s="1064"/>
      <c r="AU35" s="1064" t="s">
        <v>594</v>
      </c>
      <c r="AV35" s="1064"/>
      <c r="AW35" s="1064"/>
      <c r="AX35" s="1064"/>
      <c r="AY35" s="1064"/>
      <c r="AZ35" s="1132" t="s">
        <v>594</v>
      </c>
      <c r="BA35" s="1132"/>
      <c r="BB35" s="1132"/>
      <c r="BC35" s="1132"/>
      <c r="BD35" s="1132"/>
      <c r="BE35" s="1122" t="s">
        <v>414</v>
      </c>
      <c r="BF35" s="1122"/>
      <c r="BG35" s="1122"/>
      <c r="BH35" s="1122"/>
      <c r="BI35" s="1123"/>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7"/>
    </row>
    <row r="36" spans="1:131" s="248" customFormat="1" ht="26.25" customHeight="1" x14ac:dyDescent="0.15">
      <c r="A36" s="267">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2"/>
      <c r="BF36" s="1122"/>
      <c r="BG36" s="1122"/>
      <c r="BH36" s="1122"/>
      <c r="BI36" s="1123"/>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7"/>
    </row>
    <row r="37" spans="1:131" s="248" customFormat="1" ht="26.25" customHeight="1" x14ac:dyDescent="0.15">
      <c r="A37" s="267">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2"/>
      <c r="BF37" s="1122"/>
      <c r="BG37" s="1122"/>
      <c r="BH37" s="1122"/>
      <c r="BI37" s="1123"/>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7"/>
    </row>
    <row r="38" spans="1:131" s="248" customFormat="1" ht="26.25" customHeight="1" x14ac:dyDescent="0.15">
      <c r="A38" s="267">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2"/>
      <c r="BF38" s="1122"/>
      <c r="BG38" s="1122"/>
      <c r="BH38" s="1122"/>
      <c r="BI38" s="1123"/>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7"/>
    </row>
    <row r="39" spans="1:131" s="248" customFormat="1" ht="26.25" customHeight="1" x14ac:dyDescent="0.15">
      <c r="A39" s="267">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2"/>
      <c r="BF39" s="1122"/>
      <c r="BG39" s="1122"/>
      <c r="BH39" s="1122"/>
      <c r="BI39" s="1123"/>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7"/>
    </row>
    <row r="40" spans="1:131" s="248" customFormat="1" ht="26.25" customHeight="1" x14ac:dyDescent="0.15">
      <c r="A40" s="262">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2"/>
      <c r="BF40" s="1122"/>
      <c r="BG40" s="1122"/>
      <c r="BH40" s="1122"/>
      <c r="BI40" s="1123"/>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7"/>
    </row>
    <row r="41" spans="1:131" s="248" customFormat="1" ht="26.25" customHeight="1" x14ac:dyDescent="0.15">
      <c r="A41" s="262">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2"/>
      <c r="BF41" s="1122"/>
      <c r="BG41" s="1122"/>
      <c r="BH41" s="1122"/>
      <c r="BI41" s="1123"/>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7"/>
    </row>
    <row r="42" spans="1:131" s="248" customFormat="1" ht="26.25" customHeight="1" x14ac:dyDescent="0.15">
      <c r="A42" s="262">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2"/>
      <c r="BF42" s="1122"/>
      <c r="BG42" s="1122"/>
      <c r="BH42" s="1122"/>
      <c r="BI42" s="1123"/>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7"/>
    </row>
    <row r="43" spans="1:131" s="248" customFormat="1" ht="26.25" customHeight="1" x14ac:dyDescent="0.15">
      <c r="A43" s="262">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2"/>
      <c r="BF43" s="1122"/>
      <c r="BG43" s="1122"/>
      <c r="BH43" s="1122"/>
      <c r="BI43" s="1123"/>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7"/>
    </row>
    <row r="44" spans="1:131" s="248" customFormat="1" ht="26.25" customHeight="1" x14ac:dyDescent="0.15">
      <c r="A44" s="262">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2"/>
      <c r="BF44" s="1122"/>
      <c r="BG44" s="1122"/>
      <c r="BH44" s="1122"/>
      <c r="BI44" s="1123"/>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7"/>
    </row>
    <row r="45" spans="1:131" s="248" customFormat="1" ht="26.25" customHeight="1" x14ac:dyDescent="0.15">
      <c r="A45" s="262">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2"/>
      <c r="BF45" s="1122"/>
      <c r="BG45" s="1122"/>
      <c r="BH45" s="1122"/>
      <c r="BI45" s="1123"/>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7"/>
    </row>
    <row r="46" spans="1:131" s="248" customFormat="1" ht="26.25" customHeight="1" x14ac:dyDescent="0.15">
      <c r="A46" s="262">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2"/>
      <c r="BF46" s="1122"/>
      <c r="BG46" s="1122"/>
      <c r="BH46" s="1122"/>
      <c r="BI46" s="1123"/>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7"/>
    </row>
    <row r="47" spans="1:131" s="248" customFormat="1" ht="26.25" customHeight="1" x14ac:dyDescent="0.15">
      <c r="A47" s="262">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2"/>
      <c r="BF47" s="1122"/>
      <c r="BG47" s="1122"/>
      <c r="BH47" s="1122"/>
      <c r="BI47" s="1123"/>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7"/>
    </row>
    <row r="48" spans="1:131" s="248" customFormat="1" ht="26.25" customHeight="1" x14ac:dyDescent="0.15">
      <c r="A48" s="262">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2"/>
      <c r="BF48" s="1122"/>
      <c r="BG48" s="1122"/>
      <c r="BH48" s="1122"/>
      <c r="BI48" s="1123"/>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7"/>
    </row>
    <row r="49" spans="1:131" s="248" customFormat="1" ht="26.25" customHeight="1" x14ac:dyDescent="0.15">
      <c r="A49" s="262">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2"/>
      <c r="BF49" s="1122"/>
      <c r="BG49" s="1122"/>
      <c r="BH49" s="1122"/>
      <c r="BI49" s="1123"/>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7"/>
    </row>
    <row r="50" spans="1:131" s="248" customFormat="1" ht="26.25" customHeight="1" x14ac:dyDescent="0.15">
      <c r="A50" s="262">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7"/>
    </row>
    <row r="51" spans="1:131" s="248" customFormat="1" ht="26.25" customHeight="1" x14ac:dyDescent="0.15">
      <c r="A51" s="262">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7"/>
    </row>
    <row r="52" spans="1:131" s="248" customFormat="1" ht="26.25" customHeight="1" x14ac:dyDescent="0.15">
      <c r="A52" s="262">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7"/>
    </row>
    <row r="53" spans="1:131" s="248" customFormat="1" ht="26.25" customHeight="1" x14ac:dyDescent="0.15">
      <c r="A53" s="262">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7"/>
    </row>
    <row r="54" spans="1:131" s="248" customFormat="1" ht="26.25" customHeight="1" x14ac:dyDescent="0.15">
      <c r="A54" s="262">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7"/>
    </row>
    <row r="55" spans="1:131" s="248" customFormat="1" ht="26.25" customHeight="1" x14ac:dyDescent="0.15">
      <c r="A55" s="262">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7"/>
    </row>
    <row r="56" spans="1:131" s="248" customFormat="1" ht="26.25" customHeight="1" x14ac:dyDescent="0.15">
      <c r="A56" s="262">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7"/>
    </row>
    <row r="57" spans="1:131" s="248" customFormat="1" ht="26.25" customHeight="1" x14ac:dyDescent="0.15">
      <c r="A57" s="262">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7"/>
    </row>
    <row r="58" spans="1:131" s="248" customFormat="1" ht="26.25" customHeight="1" x14ac:dyDescent="0.15">
      <c r="A58" s="262">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7"/>
    </row>
    <row r="59" spans="1:131" s="248" customFormat="1" ht="26.25" customHeight="1" x14ac:dyDescent="0.15">
      <c r="A59" s="262">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7"/>
    </row>
    <row r="60" spans="1:131" s="248" customFormat="1" ht="26.25" customHeight="1" x14ac:dyDescent="0.15">
      <c r="A60" s="262">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7"/>
    </row>
    <row r="61" spans="1:131" s="248" customFormat="1" ht="26.25" customHeight="1" thickBot="1" x14ac:dyDescent="0.2">
      <c r="A61" s="262">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7"/>
    </row>
    <row r="62" spans="1:131" s="248" customFormat="1" ht="26.25" customHeight="1" x14ac:dyDescent="0.15">
      <c r="A62" s="262">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415</v>
      </c>
      <c r="BK62" s="1125"/>
      <c r="BL62" s="1125"/>
      <c r="BM62" s="1125"/>
      <c r="BN62" s="1126"/>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7"/>
    </row>
    <row r="63" spans="1:131" s="248" customFormat="1" ht="26.25" customHeight="1" thickBot="1" x14ac:dyDescent="0.2">
      <c r="A63" s="265" t="s">
        <v>391</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8"/>
      <c r="AF63" s="1119">
        <v>1917</v>
      </c>
      <c r="AG63" s="1052"/>
      <c r="AH63" s="1052"/>
      <c r="AI63" s="1052"/>
      <c r="AJ63" s="1120"/>
      <c r="AK63" s="1121"/>
      <c r="AL63" s="1056"/>
      <c r="AM63" s="1056"/>
      <c r="AN63" s="1056"/>
      <c r="AO63" s="1056"/>
      <c r="AP63" s="1052"/>
      <c r="AQ63" s="1052"/>
      <c r="AR63" s="1052"/>
      <c r="AS63" s="1052"/>
      <c r="AT63" s="1052"/>
      <c r="AU63" s="1052"/>
      <c r="AV63" s="1052"/>
      <c r="AW63" s="1052"/>
      <c r="AX63" s="1052"/>
      <c r="AY63" s="1052"/>
      <c r="AZ63" s="1115"/>
      <c r="BA63" s="1115"/>
      <c r="BB63" s="1115"/>
      <c r="BC63" s="1115"/>
      <c r="BD63" s="1115"/>
      <c r="BE63" s="1053"/>
      <c r="BF63" s="1053"/>
      <c r="BG63" s="1053"/>
      <c r="BH63" s="1053"/>
      <c r="BI63" s="1054"/>
      <c r="BJ63" s="1116" t="s">
        <v>417</v>
      </c>
      <c r="BK63" s="1044"/>
      <c r="BL63" s="1044"/>
      <c r="BM63" s="1044"/>
      <c r="BN63" s="1117"/>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7"/>
    </row>
    <row r="66" spans="1:131" s="248" customFormat="1" ht="26.25" customHeight="1" x14ac:dyDescent="0.15">
      <c r="A66" s="1085" t="s">
        <v>419</v>
      </c>
      <c r="B66" s="1086"/>
      <c r="C66" s="1086"/>
      <c r="D66" s="1086"/>
      <c r="E66" s="1086"/>
      <c r="F66" s="1086"/>
      <c r="G66" s="1086"/>
      <c r="H66" s="1086"/>
      <c r="I66" s="1086"/>
      <c r="J66" s="1086"/>
      <c r="K66" s="1086"/>
      <c r="L66" s="1086"/>
      <c r="M66" s="1086"/>
      <c r="N66" s="1086"/>
      <c r="O66" s="1086"/>
      <c r="P66" s="1087"/>
      <c r="Q66" s="1091" t="s">
        <v>420</v>
      </c>
      <c r="R66" s="1092"/>
      <c r="S66" s="1092"/>
      <c r="T66" s="1092"/>
      <c r="U66" s="1093"/>
      <c r="V66" s="1091" t="s">
        <v>421</v>
      </c>
      <c r="W66" s="1092"/>
      <c r="X66" s="1092"/>
      <c r="Y66" s="1092"/>
      <c r="Z66" s="1093"/>
      <c r="AA66" s="1091" t="s">
        <v>422</v>
      </c>
      <c r="AB66" s="1092"/>
      <c r="AC66" s="1092"/>
      <c r="AD66" s="1092"/>
      <c r="AE66" s="1093"/>
      <c r="AF66" s="1097" t="s">
        <v>423</v>
      </c>
      <c r="AG66" s="1098"/>
      <c r="AH66" s="1098"/>
      <c r="AI66" s="1098"/>
      <c r="AJ66" s="1099"/>
      <c r="AK66" s="1091" t="s">
        <v>424</v>
      </c>
      <c r="AL66" s="1086"/>
      <c r="AM66" s="1086"/>
      <c r="AN66" s="1086"/>
      <c r="AO66" s="1087"/>
      <c r="AP66" s="1091" t="s">
        <v>425</v>
      </c>
      <c r="AQ66" s="1092"/>
      <c r="AR66" s="1092"/>
      <c r="AS66" s="1092"/>
      <c r="AT66" s="1093"/>
      <c r="AU66" s="1091" t="s">
        <v>426</v>
      </c>
      <c r="AV66" s="1092"/>
      <c r="AW66" s="1092"/>
      <c r="AX66" s="1092"/>
      <c r="AY66" s="1093"/>
      <c r="AZ66" s="1091" t="s">
        <v>379</v>
      </c>
      <c r="BA66" s="1092"/>
      <c r="BB66" s="1092"/>
      <c r="BC66" s="1092"/>
      <c r="BD66" s="1107"/>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196" t="s">
        <v>591</v>
      </c>
      <c r="C68" s="1197"/>
      <c r="D68" s="1197"/>
      <c r="E68" s="1197"/>
      <c r="F68" s="1197"/>
      <c r="G68" s="1197"/>
      <c r="H68" s="1197"/>
      <c r="I68" s="1197"/>
      <c r="J68" s="1197"/>
      <c r="K68" s="1197"/>
      <c r="L68" s="1197"/>
      <c r="M68" s="1197"/>
      <c r="N68" s="1197"/>
      <c r="O68" s="1197"/>
      <c r="P68" s="1198"/>
      <c r="Q68" s="1078">
        <v>5164</v>
      </c>
      <c r="R68" s="1075"/>
      <c r="S68" s="1075"/>
      <c r="T68" s="1075"/>
      <c r="U68" s="1075"/>
      <c r="V68" s="1075">
        <v>5102</v>
      </c>
      <c r="W68" s="1075"/>
      <c r="X68" s="1075"/>
      <c r="Y68" s="1075"/>
      <c r="Z68" s="1075"/>
      <c r="AA68" s="1075">
        <v>62</v>
      </c>
      <c r="AB68" s="1075"/>
      <c r="AC68" s="1075"/>
      <c r="AD68" s="1075"/>
      <c r="AE68" s="1075"/>
      <c r="AF68" s="1075">
        <v>2</v>
      </c>
      <c r="AG68" s="1075"/>
      <c r="AH68" s="1075"/>
      <c r="AI68" s="1075"/>
      <c r="AJ68" s="1075"/>
      <c r="AK68" s="1075">
        <v>190</v>
      </c>
      <c r="AL68" s="1075"/>
      <c r="AM68" s="1075"/>
      <c r="AN68" s="1075"/>
      <c r="AO68" s="1075"/>
      <c r="AP68" s="1075">
        <v>2373</v>
      </c>
      <c r="AQ68" s="1075"/>
      <c r="AR68" s="1075"/>
      <c r="AS68" s="1075"/>
      <c r="AT68" s="1075"/>
      <c r="AU68" s="1075">
        <v>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193" t="s">
        <v>592</v>
      </c>
      <c r="C69" s="1194"/>
      <c r="D69" s="1194"/>
      <c r="E69" s="1194"/>
      <c r="F69" s="1194"/>
      <c r="G69" s="1194"/>
      <c r="H69" s="1194"/>
      <c r="I69" s="1194"/>
      <c r="J69" s="1194"/>
      <c r="K69" s="1194"/>
      <c r="L69" s="1194"/>
      <c r="M69" s="1194"/>
      <c r="N69" s="1194"/>
      <c r="O69" s="1194"/>
      <c r="P69" s="1195"/>
      <c r="Q69" s="1070">
        <v>172</v>
      </c>
      <c r="R69" s="1064"/>
      <c r="S69" s="1064"/>
      <c r="T69" s="1064"/>
      <c r="U69" s="1064"/>
      <c r="V69" s="1064">
        <v>161</v>
      </c>
      <c r="W69" s="1064"/>
      <c r="X69" s="1064"/>
      <c r="Y69" s="1064"/>
      <c r="Z69" s="1064"/>
      <c r="AA69" s="1064">
        <v>11</v>
      </c>
      <c r="AB69" s="1064"/>
      <c r="AC69" s="1064"/>
      <c r="AD69" s="1064"/>
      <c r="AE69" s="1064"/>
      <c r="AF69" s="1064">
        <v>11</v>
      </c>
      <c r="AG69" s="1064"/>
      <c r="AH69" s="1064"/>
      <c r="AI69" s="1064"/>
      <c r="AJ69" s="1064"/>
      <c r="AK69" s="1064" t="s">
        <v>594</v>
      </c>
      <c r="AL69" s="1064"/>
      <c r="AM69" s="1064"/>
      <c r="AN69" s="1064"/>
      <c r="AO69" s="1064"/>
      <c r="AP69" s="1064">
        <v>160</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193" t="s">
        <v>593</v>
      </c>
      <c r="C70" s="1194"/>
      <c r="D70" s="1194"/>
      <c r="E70" s="1194"/>
      <c r="F70" s="1194"/>
      <c r="G70" s="1194"/>
      <c r="H70" s="1194"/>
      <c r="I70" s="1194"/>
      <c r="J70" s="1194"/>
      <c r="K70" s="1194"/>
      <c r="L70" s="1194"/>
      <c r="M70" s="1194"/>
      <c r="N70" s="1194"/>
      <c r="O70" s="1194"/>
      <c r="P70" s="1195"/>
      <c r="Q70" s="1070">
        <v>2150</v>
      </c>
      <c r="R70" s="1064"/>
      <c r="S70" s="1064"/>
      <c r="T70" s="1064"/>
      <c r="U70" s="1064"/>
      <c r="V70" s="1064">
        <v>2029</v>
      </c>
      <c r="W70" s="1064"/>
      <c r="X70" s="1064"/>
      <c r="Y70" s="1064"/>
      <c r="Z70" s="1064"/>
      <c r="AA70" s="1064">
        <v>121</v>
      </c>
      <c r="AB70" s="1064"/>
      <c r="AC70" s="1064"/>
      <c r="AD70" s="1064"/>
      <c r="AE70" s="1064"/>
      <c r="AF70" s="1064">
        <v>116</v>
      </c>
      <c r="AG70" s="1064"/>
      <c r="AH70" s="1064"/>
      <c r="AI70" s="1064"/>
      <c r="AJ70" s="1064"/>
      <c r="AK70" s="1064" t="s">
        <v>594</v>
      </c>
      <c r="AL70" s="1064"/>
      <c r="AM70" s="1064"/>
      <c r="AN70" s="1064"/>
      <c r="AO70" s="1064"/>
      <c r="AP70" s="1064" t="s">
        <v>594</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193" t="s">
        <v>590</v>
      </c>
      <c r="C71" s="1194"/>
      <c r="D71" s="1194"/>
      <c r="E71" s="1194"/>
      <c r="F71" s="1194"/>
      <c r="G71" s="1194"/>
      <c r="H71" s="1194"/>
      <c r="I71" s="1194"/>
      <c r="J71" s="1194"/>
      <c r="K71" s="1194"/>
      <c r="L71" s="1194"/>
      <c r="M71" s="1194"/>
      <c r="N71" s="1194"/>
      <c r="O71" s="1194"/>
      <c r="P71" s="1195"/>
      <c r="Q71" s="1070">
        <v>374</v>
      </c>
      <c r="R71" s="1064"/>
      <c r="S71" s="1064"/>
      <c r="T71" s="1064"/>
      <c r="U71" s="1064"/>
      <c r="V71" s="1064">
        <v>368</v>
      </c>
      <c r="W71" s="1064"/>
      <c r="X71" s="1064"/>
      <c r="Y71" s="1064"/>
      <c r="Z71" s="1064"/>
      <c r="AA71" s="1064">
        <v>5</v>
      </c>
      <c r="AB71" s="1064"/>
      <c r="AC71" s="1064"/>
      <c r="AD71" s="1064"/>
      <c r="AE71" s="1064"/>
      <c r="AF71" s="1064">
        <v>5</v>
      </c>
      <c r="AG71" s="1064"/>
      <c r="AH71" s="1064"/>
      <c r="AI71" s="1064"/>
      <c r="AJ71" s="1064"/>
      <c r="AK71" s="1064">
        <v>67</v>
      </c>
      <c r="AL71" s="1064"/>
      <c r="AM71" s="1064"/>
      <c r="AN71" s="1064"/>
      <c r="AO71" s="1064"/>
      <c r="AP71" s="1064" t="s">
        <v>594</v>
      </c>
      <c r="AQ71" s="1064"/>
      <c r="AR71" s="1064"/>
      <c r="AS71" s="1064"/>
      <c r="AT71" s="1064"/>
      <c r="AU71" s="1064" t="s">
        <v>594</v>
      </c>
      <c r="AV71" s="1064"/>
      <c r="AW71" s="1064"/>
      <c r="AX71" s="1064"/>
      <c r="AY71" s="1064"/>
      <c r="AZ71" s="1199" t="s">
        <v>577</v>
      </c>
      <c r="BA71" s="1199"/>
      <c r="BB71" s="1199"/>
      <c r="BC71" s="1199"/>
      <c r="BD71" s="1200"/>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193" t="s">
        <v>590</v>
      </c>
      <c r="C72" s="1194"/>
      <c r="D72" s="1194"/>
      <c r="E72" s="1194"/>
      <c r="F72" s="1194"/>
      <c r="G72" s="1194"/>
      <c r="H72" s="1194"/>
      <c r="I72" s="1194"/>
      <c r="J72" s="1194"/>
      <c r="K72" s="1194"/>
      <c r="L72" s="1194"/>
      <c r="M72" s="1194"/>
      <c r="N72" s="1194"/>
      <c r="O72" s="1194"/>
      <c r="P72" s="1195"/>
      <c r="Q72" s="1070">
        <v>84237</v>
      </c>
      <c r="R72" s="1064"/>
      <c r="S72" s="1064"/>
      <c r="T72" s="1064"/>
      <c r="U72" s="1064"/>
      <c r="V72" s="1064">
        <v>82099</v>
      </c>
      <c r="W72" s="1064"/>
      <c r="X72" s="1064"/>
      <c r="Y72" s="1064"/>
      <c r="Z72" s="1064"/>
      <c r="AA72" s="1064">
        <v>2138</v>
      </c>
      <c r="AB72" s="1064"/>
      <c r="AC72" s="1064"/>
      <c r="AD72" s="1064"/>
      <c r="AE72" s="1064"/>
      <c r="AF72" s="1064">
        <v>2138</v>
      </c>
      <c r="AG72" s="1064"/>
      <c r="AH72" s="1064"/>
      <c r="AI72" s="1064"/>
      <c r="AJ72" s="1064"/>
      <c r="AK72" s="1064">
        <v>950</v>
      </c>
      <c r="AL72" s="1064"/>
      <c r="AM72" s="1064"/>
      <c r="AN72" s="1064"/>
      <c r="AO72" s="1064"/>
      <c r="AP72" s="1064" t="s">
        <v>595</v>
      </c>
      <c r="AQ72" s="1064"/>
      <c r="AR72" s="1064"/>
      <c r="AS72" s="1064"/>
      <c r="AT72" s="1064"/>
      <c r="AU72" s="1064" t="s">
        <v>594</v>
      </c>
      <c r="AV72" s="1064"/>
      <c r="AW72" s="1064"/>
      <c r="AX72" s="1064"/>
      <c r="AY72" s="1064"/>
      <c r="AZ72" s="1199" t="s">
        <v>581</v>
      </c>
      <c r="BA72" s="1199"/>
      <c r="BB72" s="1199"/>
      <c r="BC72" s="1199"/>
      <c r="BD72" s="1200"/>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2272</v>
      </c>
      <c r="AG88" s="1052"/>
      <c r="AH88" s="1052"/>
      <c r="AI88" s="1052"/>
      <c r="AJ88" s="1052"/>
      <c r="AK88" s="1056"/>
      <c r="AL88" s="1056"/>
      <c r="AM88" s="1056"/>
      <c r="AN88" s="1056"/>
      <c r="AO88" s="1056"/>
      <c r="AP88" s="1052">
        <v>2533</v>
      </c>
      <c r="AQ88" s="1052"/>
      <c r="AR88" s="1052"/>
      <c r="AS88" s="1052"/>
      <c r="AT88" s="1052"/>
      <c r="AU88" s="1052">
        <v>80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309</v>
      </c>
      <c r="AG109" s="987"/>
      <c r="AH109" s="987"/>
      <c r="AI109" s="987"/>
      <c r="AJ109" s="988"/>
      <c r="AK109" s="989" t="s">
        <v>308</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309</v>
      </c>
      <c r="BW109" s="987"/>
      <c r="BX109" s="987"/>
      <c r="BY109" s="987"/>
      <c r="BZ109" s="988"/>
      <c r="CA109" s="989" t="s">
        <v>308</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309</v>
      </c>
      <c r="DM109" s="987"/>
      <c r="DN109" s="987"/>
      <c r="DO109" s="987"/>
      <c r="DP109" s="988"/>
      <c r="DQ109" s="989" t="s">
        <v>308</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617416</v>
      </c>
      <c r="AB110" s="980"/>
      <c r="AC110" s="980"/>
      <c r="AD110" s="980"/>
      <c r="AE110" s="981"/>
      <c r="AF110" s="982">
        <v>582639</v>
      </c>
      <c r="AG110" s="980"/>
      <c r="AH110" s="980"/>
      <c r="AI110" s="980"/>
      <c r="AJ110" s="981"/>
      <c r="AK110" s="982">
        <v>608433</v>
      </c>
      <c r="AL110" s="980"/>
      <c r="AM110" s="980"/>
      <c r="AN110" s="980"/>
      <c r="AO110" s="981"/>
      <c r="AP110" s="983">
        <v>23.1</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6051678</v>
      </c>
      <c r="BR110" s="927"/>
      <c r="BS110" s="927"/>
      <c r="BT110" s="927"/>
      <c r="BU110" s="927"/>
      <c r="BV110" s="927">
        <v>6962719</v>
      </c>
      <c r="BW110" s="927"/>
      <c r="BX110" s="927"/>
      <c r="BY110" s="927"/>
      <c r="BZ110" s="927"/>
      <c r="CA110" s="927">
        <v>7423427</v>
      </c>
      <c r="CB110" s="927"/>
      <c r="CC110" s="927"/>
      <c r="CD110" s="927"/>
      <c r="CE110" s="927"/>
      <c r="CF110" s="951">
        <v>281.8</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393</v>
      </c>
      <c r="DM110" s="927"/>
      <c r="DN110" s="927"/>
      <c r="DO110" s="927"/>
      <c r="DP110" s="927"/>
      <c r="DQ110" s="927" t="s">
        <v>393</v>
      </c>
      <c r="DR110" s="927"/>
      <c r="DS110" s="927"/>
      <c r="DT110" s="927"/>
      <c r="DU110" s="927"/>
      <c r="DV110" s="928" t="s">
        <v>128</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445</v>
      </c>
      <c r="AG111" s="1008"/>
      <c r="AH111" s="1008"/>
      <c r="AI111" s="1008"/>
      <c r="AJ111" s="1009"/>
      <c r="AK111" s="1010" t="s">
        <v>445</v>
      </c>
      <c r="AL111" s="1008"/>
      <c r="AM111" s="1008"/>
      <c r="AN111" s="1008"/>
      <c r="AO111" s="1009"/>
      <c r="AP111" s="1011" t="s">
        <v>393</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445</v>
      </c>
      <c r="BR111" s="899"/>
      <c r="BS111" s="899"/>
      <c r="BT111" s="899"/>
      <c r="BU111" s="899"/>
      <c r="BV111" s="899" t="s">
        <v>393</v>
      </c>
      <c r="BW111" s="899"/>
      <c r="BX111" s="899"/>
      <c r="BY111" s="899"/>
      <c r="BZ111" s="899"/>
      <c r="CA111" s="899" t="s">
        <v>393</v>
      </c>
      <c r="CB111" s="899"/>
      <c r="CC111" s="899"/>
      <c r="CD111" s="899"/>
      <c r="CE111" s="899"/>
      <c r="CF111" s="960" t="s">
        <v>393</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393</v>
      </c>
      <c r="DH111" s="899"/>
      <c r="DI111" s="899"/>
      <c r="DJ111" s="899"/>
      <c r="DK111" s="899"/>
      <c r="DL111" s="899" t="s">
        <v>128</v>
      </c>
      <c r="DM111" s="899"/>
      <c r="DN111" s="899"/>
      <c r="DO111" s="899"/>
      <c r="DP111" s="899"/>
      <c r="DQ111" s="899" t="s">
        <v>393</v>
      </c>
      <c r="DR111" s="899"/>
      <c r="DS111" s="899"/>
      <c r="DT111" s="899"/>
      <c r="DU111" s="899"/>
      <c r="DV111" s="876" t="s">
        <v>448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1667</v>
      </c>
      <c r="AB112" s="862"/>
      <c r="AC112" s="862"/>
      <c r="AD112" s="862"/>
      <c r="AE112" s="863"/>
      <c r="AF112" s="864">
        <v>1667</v>
      </c>
      <c r="AG112" s="862"/>
      <c r="AH112" s="862"/>
      <c r="AI112" s="862"/>
      <c r="AJ112" s="863"/>
      <c r="AK112" s="864">
        <v>1667</v>
      </c>
      <c r="AL112" s="862"/>
      <c r="AM112" s="862"/>
      <c r="AN112" s="862"/>
      <c r="AO112" s="863"/>
      <c r="AP112" s="909">
        <v>0.1</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1635651</v>
      </c>
      <c r="BR112" s="899"/>
      <c r="BS112" s="899"/>
      <c r="BT112" s="899"/>
      <c r="BU112" s="899"/>
      <c r="BV112" s="899">
        <v>1332684</v>
      </c>
      <c r="BW112" s="899"/>
      <c r="BX112" s="899"/>
      <c r="BY112" s="899"/>
      <c r="BZ112" s="899"/>
      <c r="CA112" s="899">
        <v>1346263</v>
      </c>
      <c r="CB112" s="899"/>
      <c r="CC112" s="899"/>
      <c r="CD112" s="899"/>
      <c r="CE112" s="899"/>
      <c r="CF112" s="960">
        <v>51.1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448</v>
      </c>
      <c r="DM112" s="899"/>
      <c r="DN112" s="899"/>
      <c r="DO112" s="899"/>
      <c r="DP112" s="899"/>
      <c r="DQ112" s="899" t="s">
        <v>448</v>
      </c>
      <c r="DR112" s="899"/>
      <c r="DS112" s="899"/>
      <c r="DT112" s="899"/>
      <c r="DU112" s="899"/>
      <c r="DV112" s="876" t="s">
        <v>443</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221656</v>
      </c>
      <c r="AB113" s="1008"/>
      <c r="AC113" s="1008"/>
      <c r="AD113" s="1008"/>
      <c r="AE113" s="1009"/>
      <c r="AF113" s="1010">
        <v>205009</v>
      </c>
      <c r="AG113" s="1008"/>
      <c r="AH113" s="1008"/>
      <c r="AI113" s="1008"/>
      <c r="AJ113" s="1009"/>
      <c r="AK113" s="1010">
        <v>211383</v>
      </c>
      <c r="AL113" s="1008"/>
      <c r="AM113" s="1008"/>
      <c r="AN113" s="1008"/>
      <c r="AO113" s="1009"/>
      <c r="AP113" s="1011">
        <v>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108280</v>
      </c>
      <c r="BR113" s="899"/>
      <c r="BS113" s="899"/>
      <c r="BT113" s="899"/>
      <c r="BU113" s="899"/>
      <c r="BV113" s="899">
        <v>94267</v>
      </c>
      <c r="BW113" s="899"/>
      <c r="BX113" s="899"/>
      <c r="BY113" s="899"/>
      <c r="BZ113" s="899"/>
      <c r="CA113" s="899">
        <v>80315</v>
      </c>
      <c r="CB113" s="899"/>
      <c r="CC113" s="899"/>
      <c r="CD113" s="899"/>
      <c r="CE113" s="899"/>
      <c r="CF113" s="960">
        <v>3</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128</v>
      </c>
      <c r="DM113" s="862"/>
      <c r="DN113" s="862"/>
      <c r="DO113" s="862"/>
      <c r="DP113" s="863"/>
      <c r="DQ113" s="864" t="s">
        <v>448</v>
      </c>
      <c r="DR113" s="862"/>
      <c r="DS113" s="862"/>
      <c r="DT113" s="862"/>
      <c r="DU113" s="863"/>
      <c r="DV113" s="909" t="s">
        <v>393</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22883</v>
      </c>
      <c r="AB114" s="862"/>
      <c r="AC114" s="862"/>
      <c r="AD114" s="862"/>
      <c r="AE114" s="863"/>
      <c r="AF114" s="864">
        <v>20980</v>
      </c>
      <c r="AG114" s="862"/>
      <c r="AH114" s="862"/>
      <c r="AI114" s="862"/>
      <c r="AJ114" s="863"/>
      <c r="AK114" s="864">
        <v>16306</v>
      </c>
      <c r="AL114" s="862"/>
      <c r="AM114" s="862"/>
      <c r="AN114" s="862"/>
      <c r="AO114" s="863"/>
      <c r="AP114" s="909">
        <v>0.6</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266264</v>
      </c>
      <c r="BR114" s="899"/>
      <c r="BS114" s="899"/>
      <c r="BT114" s="899"/>
      <c r="BU114" s="899"/>
      <c r="BV114" s="899">
        <v>216618</v>
      </c>
      <c r="BW114" s="899"/>
      <c r="BX114" s="899"/>
      <c r="BY114" s="899"/>
      <c r="BZ114" s="899"/>
      <c r="CA114" s="899">
        <v>231408</v>
      </c>
      <c r="CB114" s="899"/>
      <c r="CC114" s="899"/>
      <c r="CD114" s="899"/>
      <c r="CE114" s="899"/>
      <c r="CF114" s="960">
        <v>8.8000000000000007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448</v>
      </c>
      <c r="DM114" s="862"/>
      <c r="DN114" s="862"/>
      <c r="DO114" s="862"/>
      <c r="DP114" s="863"/>
      <c r="DQ114" s="864" t="s">
        <v>448</v>
      </c>
      <c r="DR114" s="862"/>
      <c r="DS114" s="862"/>
      <c r="DT114" s="862"/>
      <c r="DU114" s="863"/>
      <c r="DV114" s="909" t="s">
        <v>448</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64</v>
      </c>
      <c r="AB115" s="1008"/>
      <c r="AC115" s="1008"/>
      <c r="AD115" s="1008"/>
      <c r="AE115" s="1009"/>
      <c r="AF115" s="1010">
        <v>49</v>
      </c>
      <c r="AG115" s="1008"/>
      <c r="AH115" s="1008"/>
      <c r="AI115" s="1008"/>
      <c r="AJ115" s="1009"/>
      <c r="AK115" s="1010">
        <v>97</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124100</v>
      </c>
      <c r="BR115" s="899"/>
      <c r="BS115" s="899"/>
      <c r="BT115" s="899"/>
      <c r="BU115" s="899"/>
      <c r="BV115" s="899">
        <v>179080</v>
      </c>
      <c r="BW115" s="899"/>
      <c r="BX115" s="899"/>
      <c r="BY115" s="899"/>
      <c r="BZ115" s="899"/>
      <c r="CA115" s="899">
        <v>150070</v>
      </c>
      <c r="CB115" s="899"/>
      <c r="CC115" s="899"/>
      <c r="CD115" s="899"/>
      <c r="CE115" s="899"/>
      <c r="CF115" s="960">
        <v>5.7</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443</v>
      </c>
      <c r="DM115" s="862"/>
      <c r="DN115" s="862"/>
      <c r="DO115" s="862"/>
      <c r="DP115" s="863"/>
      <c r="DQ115" s="864" t="s">
        <v>448</v>
      </c>
      <c r="DR115" s="862"/>
      <c r="DS115" s="862"/>
      <c r="DT115" s="862"/>
      <c r="DU115" s="863"/>
      <c r="DV115" s="909" t="s">
        <v>393</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393</v>
      </c>
      <c r="AB116" s="862"/>
      <c r="AC116" s="862"/>
      <c r="AD116" s="862"/>
      <c r="AE116" s="863"/>
      <c r="AF116" s="864" t="s">
        <v>448</v>
      </c>
      <c r="AG116" s="862"/>
      <c r="AH116" s="862"/>
      <c r="AI116" s="862"/>
      <c r="AJ116" s="863"/>
      <c r="AK116" s="864" t="s">
        <v>445</v>
      </c>
      <c r="AL116" s="862"/>
      <c r="AM116" s="862"/>
      <c r="AN116" s="862"/>
      <c r="AO116" s="863"/>
      <c r="AP116" s="909" t="s">
        <v>393</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393</v>
      </c>
      <c r="BR116" s="899"/>
      <c r="BS116" s="899"/>
      <c r="BT116" s="899"/>
      <c r="BU116" s="899"/>
      <c r="BV116" s="899" t="s">
        <v>443</v>
      </c>
      <c r="BW116" s="899"/>
      <c r="BX116" s="899"/>
      <c r="BY116" s="899"/>
      <c r="BZ116" s="899"/>
      <c r="CA116" s="899" t="s">
        <v>393</v>
      </c>
      <c r="CB116" s="899"/>
      <c r="CC116" s="899"/>
      <c r="CD116" s="899"/>
      <c r="CE116" s="899"/>
      <c r="CF116" s="960" t="s">
        <v>393</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393</v>
      </c>
      <c r="DH116" s="862"/>
      <c r="DI116" s="862"/>
      <c r="DJ116" s="862"/>
      <c r="DK116" s="863"/>
      <c r="DL116" s="864" t="s">
        <v>448</v>
      </c>
      <c r="DM116" s="862"/>
      <c r="DN116" s="862"/>
      <c r="DO116" s="862"/>
      <c r="DP116" s="863"/>
      <c r="DQ116" s="864" t="s">
        <v>445</v>
      </c>
      <c r="DR116" s="862"/>
      <c r="DS116" s="862"/>
      <c r="DT116" s="862"/>
      <c r="DU116" s="863"/>
      <c r="DV116" s="909" t="s">
        <v>393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863686</v>
      </c>
      <c r="AB117" s="994"/>
      <c r="AC117" s="994"/>
      <c r="AD117" s="994"/>
      <c r="AE117" s="995"/>
      <c r="AF117" s="996">
        <v>810344</v>
      </c>
      <c r="AG117" s="994"/>
      <c r="AH117" s="994"/>
      <c r="AI117" s="994"/>
      <c r="AJ117" s="995"/>
      <c r="AK117" s="996">
        <v>837886</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443</v>
      </c>
      <c r="BW117" s="899"/>
      <c r="BX117" s="899"/>
      <c r="BY117" s="899"/>
      <c r="BZ117" s="899"/>
      <c r="CA117" s="899" t="s">
        <v>443</v>
      </c>
      <c r="CB117" s="899"/>
      <c r="CC117" s="899"/>
      <c r="CD117" s="899"/>
      <c r="CE117" s="899"/>
      <c r="CF117" s="960" t="s">
        <v>445</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468</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309</v>
      </c>
      <c r="AG118" s="987"/>
      <c r="AH118" s="987"/>
      <c r="AI118" s="987"/>
      <c r="AJ118" s="988"/>
      <c r="AK118" s="989" t="s">
        <v>308</v>
      </c>
      <c r="AL118" s="987"/>
      <c r="AM118" s="987"/>
      <c r="AN118" s="987"/>
      <c r="AO118" s="988"/>
      <c r="AP118" s="990" t="s">
        <v>437</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443</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445</v>
      </c>
      <c r="AB119" s="980"/>
      <c r="AC119" s="980"/>
      <c r="AD119" s="980"/>
      <c r="AE119" s="981"/>
      <c r="AF119" s="982" t="s">
        <v>128</v>
      </c>
      <c r="AG119" s="980"/>
      <c r="AH119" s="980"/>
      <c r="AI119" s="980"/>
      <c r="AJ119" s="981"/>
      <c r="AK119" s="982" t="s">
        <v>445</v>
      </c>
      <c r="AL119" s="980"/>
      <c r="AM119" s="980"/>
      <c r="AN119" s="980"/>
      <c r="AO119" s="981"/>
      <c r="AP119" s="983" t="s">
        <v>128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471</v>
      </c>
      <c r="BP119" s="963"/>
      <c r="BQ119" s="967">
        <v>8185973</v>
      </c>
      <c r="BR119" s="930"/>
      <c r="BS119" s="930"/>
      <c r="BT119" s="930"/>
      <c r="BU119" s="930"/>
      <c r="BV119" s="930">
        <v>8785368</v>
      </c>
      <c r="BW119" s="930"/>
      <c r="BX119" s="930"/>
      <c r="BY119" s="930"/>
      <c r="BZ119" s="930"/>
      <c r="CA119" s="930">
        <v>9231483</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468</v>
      </c>
      <c r="DH119" s="845"/>
      <c r="DI119" s="845"/>
      <c r="DJ119" s="845"/>
      <c r="DK119" s="846"/>
      <c r="DL119" s="847" t="s">
        <v>445</v>
      </c>
      <c r="DM119" s="845"/>
      <c r="DN119" s="845"/>
      <c r="DO119" s="845"/>
      <c r="DP119" s="846"/>
      <c r="DQ119" s="847" t="s">
        <v>445</v>
      </c>
      <c r="DR119" s="845"/>
      <c r="DS119" s="845"/>
      <c r="DT119" s="845"/>
      <c r="DU119" s="846"/>
      <c r="DV119" s="933" t="s">
        <v>445</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128</v>
      </c>
      <c r="AG120" s="862"/>
      <c r="AH120" s="862"/>
      <c r="AI120" s="862"/>
      <c r="AJ120" s="863"/>
      <c r="AK120" s="864" t="s">
        <v>445</v>
      </c>
      <c r="AL120" s="862"/>
      <c r="AM120" s="862"/>
      <c r="AN120" s="862"/>
      <c r="AO120" s="863"/>
      <c r="AP120" s="909" t="s">
        <v>445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6026786</v>
      </c>
      <c r="BR120" s="927"/>
      <c r="BS120" s="927"/>
      <c r="BT120" s="927"/>
      <c r="BU120" s="927"/>
      <c r="BV120" s="927">
        <v>5953613</v>
      </c>
      <c r="BW120" s="927"/>
      <c r="BX120" s="927"/>
      <c r="BY120" s="927"/>
      <c r="BZ120" s="927"/>
      <c r="CA120" s="927">
        <v>6053952</v>
      </c>
      <c r="CB120" s="927"/>
      <c r="CC120" s="927"/>
      <c r="CD120" s="927"/>
      <c r="CE120" s="927"/>
      <c r="CF120" s="951">
        <v>229.8</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t="s">
        <v>128</v>
      </c>
      <c r="DH120" s="927"/>
      <c r="DI120" s="927"/>
      <c r="DJ120" s="927"/>
      <c r="DK120" s="927"/>
      <c r="DL120" s="927" t="s">
        <v>445</v>
      </c>
      <c r="DM120" s="927"/>
      <c r="DN120" s="927"/>
      <c r="DO120" s="927"/>
      <c r="DP120" s="927"/>
      <c r="DQ120" s="927">
        <v>424391</v>
      </c>
      <c r="DR120" s="927"/>
      <c r="DS120" s="927"/>
      <c r="DT120" s="927"/>
      <c r="DU120" s="927"/>
      <c r="DV120" s="928">
        <v>16.100000000000001</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445</v>
      </c>
      <c r="AG121" s="862"/>
      <c r="AH121" s="862"/>
      <c r="AI121" s="862"/>
      <c r="AJ121" s="863"/>
      <c r="AK121" s="864" t="s">
        <v>128</v>
      </c>
      <c r="AL121" s="862"/>
      <c r="AM121" s="862"/>
      <c r="AN121" s="862"/>
      <c r="AO121" s="863"/>
      <c r="AP121" s="909" t="s">
        <v>443</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350824</v>
      </c>
      <c r="BR121" s="899"/>
      <c r="BS121" s="899"/>
      <c r="BT121" s="899"/>
      <c r="BU121" s="899"/>
      <c r="BV121" s="899">
        <v>285871</v>
      </c>
      <c r="BW121" s="899"/>
      <c r="BX121" s="899"/>
      <c r="BY121" s="899"/>
      <c r="BZ121" s="899"/>
      <c r="CA121" s="899">
        <v>233502</v>
      </c>
      <c r="CB121" s="899"/>
      <c r="CC121" s="899"/>
      <c r="CD121" s="899"/>
      <c r="CE121" s="899"/>
      <c r="CF121" s="960">
        <v>8.9</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445</v>
      </c>
      <c r="DH121" s="899"/>
      <c r="DI121" s="899"/>
      <c r="DJ121" s="899"/>
      <c r="DK121" s="899"/>
      <c r="DL121" s="899" t="s">
        <v>445</v>
      </c>
      <c r="DM121" s="899"/>
      <c r="DN121" s="899"/>
      <c r="DO121" s="899"/>
      <c r="DP121" s="899"/>
      <c r="DQ121" s="899">
        <v>391248</v>
      </c>
      <c r="DR121" s="899"/>
      <c r="DS121" s="899"/>
      <c r="DT121" s="899"/>
      <c r="DU121" s="899"/>
      <c r="DV121" s="876">
        <v>14.9</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445</v>
      </c>
      <c r="AG122" s="862"/>
      <c r="AH122" s="862"/>
      <c r="AI122" s="862"/>
      <c r="AJ122" s="863"/>
      <c r="AK122" s="864" t="s">
        <v>445</v>
      </c>
      <c r="AL122" s="862"/>
      <c r="AM122" s="862"/>
      <c r="AN122" s="862"/>
      <c r="AO122" s="863"/>
      <c r="AP122" s="909" t="s">
        <v>445</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6228281</v>
      </c>
      <c r="BR122" s="930"/>
      <c r="BS122" s="930"/>
      <c r="BT122" s="930"/>
      <c r="BU122" s="930"/>
      <c r="BV122" s="930">
        <v>6774663</v>
      </c>
      <c r="BW122" s="930"/>
      <c r="BX122" s="930"/>
      <c r="BY122" s="930"/>
      <c r="BZ122" s="930"/>
      <c r="CA122" s="930">
        <v>6882484</v>
      </c>
      <c r="CB122" s="930"/>
      <c r="CC122" s="930"/>
      <c r="CD122" s="930"/>
      <c r="CE122" s="930"/>
      <c r="CF122" s="931">
        <v>261.3</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445554</v>
      </c>
      <c r="DH122" s="899"/>
      <c r="DI122" s="899"/>
      <c r="DJ122" s="899"/>
      <c r="DK122" s="899"/>
      <c r="DL122" s="899">
        <v>349400</v>
      </c>
      <c r="DM122" s="899"/>
      <c r="DN122" s="899"/>
      <c r="DO122" s="899"/>
      <c r="DP122" s="899"/>
      <c r="DQ122" s="899">
        <v>345269</v>
      </c>
      <c r="DR122" s="899"/>
      <c r="DS122" s="899"/>
      <c r="DT122" s="899"/>
      <c r="DU122" s="899"/>
      <c r="DV122" s="876">
        <v>13.1</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128</v>
      </c>
      <c r="AG123" s="862"/>
      <c r="AH123" s="862"/>
      <c r="AI123" s="862"/>
      <c r="AJ123" s="863"/>
      <c r="AK123" s="864" t="s">
        <v>468</v>
      </c>
      <c r="AL123" s="862"/>
      <c r="AM123" s="862"/>
      <c r="AN123" s="862"/>
      <c r="AO123" s="863"/>
      <c r="AP123" s="909" t="s">
        <v>443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482</v>
      </c>
      <c r="BP123" s="963"/>
      <c r="BQ123" s="917">
        <v>12605891</v>
      </c>
      <c r="BR123" s="918"/>
      <c r="BS123" s="918"/>
      <c r="BT123" s="918"/>
      <c r="BU123" s="918"/>
      <c r="BV123" s="918">
        <v>13014147</v>
      </c>
      <c r="BW123" s="918"/>
      <c r="BX123" s="918"/>
      <c r="BY123" s="918"/>
      <c r="BZ123" s="918"/>
      <c r="CA123" s="918">
        <v>13169938</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v>267526</v>
      </c>
      <c r="DH123" s="862"/>
      <c r="DI123" s="862"/>
      <c r="DJ123" s="862"/>
      <c r="DK123" s="863"/>
      <c r="DL123" s="864">
        <v>223609</v>
      </c>
      <c r="DM123" s="862"/>
      <c r="DN123" s="862"/>
      <c r="DO123" s="862"/>
      <c r="DP123" s="863"/>
      <c r="DQ123" s="864">
        <v>185355</v>
      </c>
      <c r="DR123" s="862"/>
      <c r="DS123" s="862"/>
      <c r="DT123" s="862"/>
      <c r="DU123" s="863"/>
      <c r="DV123" s="909">
        <v>7</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448</v>
      </c>
      <c r="AG124" s="862"/>
      <c r="AH124" s="862"/>
      <c r="AI124" s="862"/>
      <c r="AJ124" s="863"/>
      <c r="AK124" s="864" t="s">
        <v>484</v>
      </c>
      <c r="AL124" s="862"/>
      <c r="AM124" s="862"/>
      <c r="AN124" s="862"/>
      <c r="AO124" s="863"/>
      <c r="AP124" s="909" t="s">
        <v>485</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443</v>
      </c>
      <c r="BR124" s="916"/>
      <c r="BS124" s="916"/>
      <c r="BT124" s="916"/>
      <c r="BU124" s="916"/>
      <c r="BV124" s="916" t="s">
        <v>484</v>
      </c>
      <c r="BW124" s="916"/>
      <c r="BX124" s="916"/>
      <c r="BY124" s="916"/>
      <c r="BZ124" s="916"/>
      <c r="CA124" s="916" t="s">
        <v>443</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v>922571</v>
      </c>
      <c r="DH124" s="845"/>
      <c r="DI124" s="845"/>
      <c r="DJ124" s="845"/>
      <c r="DK124" s="846"/>
      <c r="DL124" s="847">
        <v>759675</v>
      </c>
      <c r="DM124" s="845"/>
      <c r="DN124" s="845"/>
      <c r="DO124" s="845"/>
      <c r="DP124" s="846"/>
      <c r="DQ124" s="847" t="s">
        <v>484</v>
      </c>
      <c r="DR124" s="845"/>
      <c r="DS124" s="845"/>
      <c r="DT124" s="845"/>
      <c r="DU124" s="846"/>
      <c r="DV124" s="933" t="s">
        <v>484</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488</v>
      </c>
      <c r="AB125" s="862"/>
      <c r="AC125" s="862"/>
      <c r="AD125" s="862"/>
      <c r="AE125" s="863"/>
      <c r="AF125" s="864" t="s">
        <v>417</v>
      </c>
      <c r="AG125" s="862"/>
      <c r="AH125" s="862"/>
      <c r="AI125" s="862"/>
      <c r="AJ125" s="863"/>
      <c r="AK125" s="864" t="s">
        <v>488</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488</v>
      </c>
      <c r="DM125" s="927"/>
      <c r="DN125" s="927"/>
      <c r="DO125" s="927"/>
      <c r="DP125" s="927"/>
      <c r="DQ125" s="927" t="s">
        <v>484</v>
      </c>
      <c r="DR125" s="927"/>
      <c r="DS125" s="927"/>
      <c r="DT125" s="927"/>
      <c r="DU125" s="927"/>
      <c r="DV125" s="928" t="s">
        <v>484</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417</v>
      </c>
      <c r="AB126" s="862"/>
      <c r="AC126" s="862"/>
      <c r="AD126" s="862"/>
      <c r="AE126" s="863"/>
      <c r="AF126" s="864" t="s">
        <v>443</v>
      </c>
      <c r="AG126" s="862"/>
      <c r="AH126" s="862"/>
      <c r="AI126" s="862"/>
      <c r="AJ126" s="863"/>
      <c r="AK126" s="864" t="s">
        <v>448</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417</v>
      </c>
      <c r="DM126" s="899"/>
      <c r="DN126" s="899"/>
      <c r="DO126" s="899"/>
      <c r="DP126" s="899"/>
      <c r="DQ126" s="899" t="s">
        <v>448</v>
      </c>
      <c r="DR126" s="899"/>
      <c r="DS126" s="899"/>
      <c r="DT126" s="899"/>
      <c r="DU126" s="899"/>
      <c r="DV126" s="876" t="s">
        <v>484</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64</v>
      </c>
      <c r="AB127" s="862"/>
      <c r="AC127" s="862"/>
      <c r="AD127" s="862"/>
      <c r="AE127" s="863"/>
      <c r="AF127" s="864">
        <v>49</v>
      </c>
      <c r="AG127" s="862"/>
      <c r="AH127" s="862"/>
      <c r="AI127" s="862"/>
      <c r="AJ127" s="863"/>
      <c r="AK127" s="864">
        <v>97</v>
      </c>
      <c r="AL127" s="862"/>
      <c r="AM127" s="862"/>
      <c r="AN127" s="862"/>
      <c r="AO127" s="863"/>
      <c r="AP127" s="909">
        <v>0</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445</v>
      </c>
      <c r="DH127" s="899"/>
      <c r="DI127" s="899"/>
      <c r="DJ127" s="899"/>
      <c r="DK127" s="899"/>
      <c r="DL127" s="899" t="s">
        <v>488</v>
      </c>
      <c r="DM127" s="899"/>
      <c r="DN127" s="899"/>
      <c r="DO127" s="899"/>
      <c r="DP127" s="899"/>
      <c r="DQ127" s="899" t="s">
        <v>417</v>
      </c>
      <c r="DR127" s="899"/>
      <c r="DS127" s="899"/>
      <c r="DT127" s="899"/>
      <c r="DU127" s="899"/>
      <c r="DV127" s="876" t="s">
        <v>488</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14274</v>
      </c>
      <c r="AB128" s="883"/>
      <c r="AC128" s="883"/>
      <c r="AD128" s="883"/>
      <c r="AE128" s="884"/>
      <c r="AF128" s="885">
        <v>14274</v>
      </c>
      <c r="AG128" s="883"/>
      <c r="AH128" s="883"/>
      <c r="AI128" s="883"/>
      <c r="AJ128" s="884"/>
      <c r="AK128" s="885">
        <v>9475</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443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v>124100</v>
      </c>
      <c r="DH128" s="873"/>
      <c r="DI128" s="873"/>
      <c r="DJ128" s="873"/>
      <c r="DK128" s="873"/>
      <c r="DL128" s="873">
        <v>179080</v>
      </c>
      <c r="DM128" s="873"/>
      <c r="DN128" s="873"/>
      <c r="DO128" s="873"/>
      <c r="DP128" s="873"/>
      <c r="DQ128" s="873">
        <v>150070</v>
      </c>
      <c r="DR128" s="873"/>
      <c r="DS128" s="873"/>
      <c r="DT128" s="873"/>
      <c r="DU128" s="873"/>
      <c r="DV128" s="874">
        <v>5.7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3313365</v>
      </c>
      <c r="AB129" s="862"/>
      <c r="AC129" s="862"/>
      <c r="AD129" s="862"/>
      <c r="AE129" s="863"/>
      <c r="AF129" s="864">
        <v>3232024</v>
      </c>
      <c r="AG129" s="862"/>
      <c r="AH129" s="862"/>
      <c r="AI129" s="862"/>
      <c r="AJ129" s="863"/>
      <c r="AK129" s="864">
        <v>3273792</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445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633885</v>
      </c>
      <c r="AB130" s="862"/>
      <c r="AC130" s="862"/>
      <c r="AD130" s="862"/>
      <c r="AE130" s="863"/>
      <c r="AF130" s="864">
        <v>622437</v>
      </c>
      <c r="AG130" s="862"/>
      <c r="AH130" s="862"/>
      <c r="AI130" s="862"/>
      <c r="AJ130" s="863"/>
      <c r="AK130" s="864">
        <v>639707</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2679480</v>
      </c>
      <c r="AB131" s="845"/>
      <c r="AC131" s="845"/>
      <c r="AD131" s="845"/>
      <c r="AE131" s="846"/>
      <c r="AF131" s="847">
        <v>2609587</v>
      </c>
      <c r="AG131" s="845"/>
      <c r="AH131" s="845"/>
      <c r="AI131" s="845"/>
      <c r="AJ131" s="846"/>
      <c r="AK131" s="847">
        <v>2634085</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445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8.0436129399999992</v>
      </c>
      <c r="AB132" s="825"/>
      <c r="AC132" s="825"/>
      <c r="AD132" s="825"/>
      <c r="AE132" s="826"/>
      <c r="AF132" s="827">
        <v>6.6536582229999999</v>
      </c>
      <c r="AG132" s="825"/>
      <c r="AH132" s="825"/>
      <c r="AI132" s="825"/>
      <c r="AJ132" s="826"/>
      <c r="AK132" s="827">
        <v>7.1639297900000001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8.6</v>
      </c>
      <c r="AB133" s="804"/>
      <c r="AC133" s="804"/>
      <c r="AD133" s="804"/>
      <c r="AE133" s="805"/>
      <c r="AF133" s="803">
        <v>7.4</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houscAExwZZvQKRhz2s+bjAwrUm4DZVDGe5lq/RJ6jIlQrggWXz6QtHqmZJAtUJu5nnb/56qQKVXWexmMgeLQ==" saltValue="aaAwQTgMWqUbJMfluvi0nA==" spinCount="100000" sheet="1" objects="1" scenarios="1" formatRows="0"/>
  <mergeCells count="2033">
    <mergeCell ref="B72:P72"/>
    <mergeCell ref="B71:P71"/>
    <mergeCell ref="B70:P70"/>
    <mergeCell ref="B69:P69"/>
    <mergeCell ref="B68:P68"/>
    <mergeCell ref="AZ72:BD72"/>
    <mergeCell ref="AZ71:BD71"/>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SklokYNtxc19l/j570TEk5i2kFsmrFJtN8llHeeEA8tpmY0HFq+hGPD4FDzRhw6t+g7vFguohbosoVsvvpA7g==" saltValue="AZWZ2ELGmmiuXvWrpblcB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sJy+s5yHFsf0CIVstDahphhWRUBtsbtfRd2OIxcD8Ts/5PYqnxIhEgmpTXP6peyVYIIPupw+JQAkXgN9/wvWg==" saltValue="8ThYqp0ns7ultVEpXn/WR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520</v>
      </c>
      <c r="AL9" s="1233"/>
      <c r="AM9" s="1233"/>
      <c r="AN9" s="1234"/>
      <c r="AO9" s="313">
        <v>750132</v>
      </c>
      <c r="AP9" s="313">
        <v>166770</v>
      </c>
      <c r="AQ9" s="314">
        <v>198046</v>
      </c>
      <c r="AR9" s="315">
        <v>-15.8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521</v>
      </c>
      <c r="AL10" s="1233"/>
      <c r="AM10" s="1233"/>
      <c r="AN10" s="1234"/>
      <c r="AO10" s="316">
        <v>95723</v>
      </c>
      <c r="AP10" s="316">
        <v>21281</v>
      </c>
      <c r="AQ10" s="317">
        <v>23470</v>
      </c>
      <c r="AR10" s="318">
        <v>-9.3000000000000007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522</v>
      </c>
      <c r="AL11" s="1233"/>
      <c r="AM11" s="1233"/>
      <c r="AN11" s="1234"/>
      <c r="AO11" s="316">
        <v>81763</v>
      </c>
      <c r="AP11" s="316">
        <v>18178</v>
      </c>
      <c r="AQ11" s="317">
        <v>31217</v>
      </c>
      <c r="AR11" s="318">
        <v>-41.8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523</v>
      </c>
      <c r="AL12" s="1233"/>
      <c r="AM12" s="1233"/>
      <c r="AN12" s="1234"/>
      <c r="AO12" s="316" t="s">
        <v>524</v>
      </c>
      <c r="AP12" s="316" t="s">
        <v>524</v>
      </c>
      <c r="AQ12" s="317">
        <v>3147</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525</v>
      </c>
      <c r="AL13" s="1233"/>
      <c r="AM13" s="1233"/>
      <c r="AN13" s="1234"/>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526</v>
      </c>
      <c r="AL14" s="1233"/>
      <c r="AM14" s="1233"/>
      <c r="AN14" s="1234"/>
      <c r="AO14" s="316">
        <v>36370</v>
      </c>
      <c r="AP14" s="316">
        <v>8086</v>
      </c>
      <c r="AQ14" s="317">
        <v>10757</v>
      </c>
      <c r="AR14" s="318">
        <v>-24.8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527</v>
      </c>
      <c r="AL15" s="1233"/>
      <c r="AM15" s="1233"/>
      <c r="AN15" s="1234"/>
      <c r="AO15" s="316">
        <v>36376</v>
      </c>
      <c r="AP15" s="316">
        <v>8087</v>
      </c>
      <c r="AQ15" s="317">
        <v>4810</v>
      </c>
      <c r="AR15" s="318">
        <v>68.099999999999994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528</v>
      </c>
      <c r="AL16" s="1236"/>
      <c r="AM16" s="1236"/>
      <c r="AN16" s="1237"/>
      <c r="AO16" s="316">
        <v>-69508</v>
      </c>
      <c r="AP16" s="316">
        <v>-15453</v>
      </c>
      <c r="AQ16" s="317">
        <v>-18847</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187</v>
      </c>
      <c r="AL17" s="1236"/>
      <c r="AM17" s="1236"/>
      <c r="AN17" s="1237"/>
      <c r="AO17" s="316">
        <v>930856</v>
      </c>
      <c r="AP17" s="316">
        <v>206949</v>
      </c>
      <c r="AQ17" s="317">
        <v>252599</v>
      </c>
      <c r="AR17" s="318">
        <v>-18.100000000000001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533</v>
      </c>
      <c r="AL21" s="1230"/>
      <c r="AM21" s="1230"/>
      <c r="AN21" s="1231"/>
      <c r="AO21" s="328">
        <v>19.79</v>
      </c>
      <c r="AP21" s="329">
        <v>22.36</v>
      </c>
      <c r="AQ21" s="330">
        <v>-2.57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534</v>
      </c>
      <c r="AL22" s="1230"/>
      <c r="AM22" s="1230"/>
      <c r="AN22" s="1231"/>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538</v>
      </c>
      <c r="AL32" s="1221"/>
      <c r="AM32" s="1221"/>
      <c r="AN32" s="1222"/>
      <c r="AO32" s="343">
        <v>608433</v>
      </c>
      <c r="AP32" s="343">
        <v>135267</v>
      </c>
      <c r="AQ32" s="344">
        <v>139617</v>
      </c>
      <c r="AR32" s="345">
        <v>-3.1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539</v>
      </c>
      <c r="AL33" s="1221"/>
      <c r="AM33" s="1221"/>
      <c r="AN33" s="122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540</v>
      </c>
      <c r="AL34" s="1221"/>
      <c r="AM34" s="1221"/>
      <c r="AN34" s="1222"/>
      <c r="AO34" s="343">
        <v>1667</v>
      </c>
      <c r="AP34" s="343">
        <v>371</v>
      </c>
      <c r="AQ34" s="344">
        <v>5</v>
      </c>
      <c r="AR34" s="345">
        <v>7320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541</v>
      </c>
      <c r="AL35" s="1221"/>
      <c r="AM35" s="1221"/>
      <c r="AN35" s="1222"/>
      <c r="AO35" s="343">
        <v>211383</v>
      </c>
      <c r="AP35" s="343">
        <v>46995</v>
      </c>
      <c r="AQ35" s="344">
        <v>32699</v>
      </c>
      <c r="AR35" s="345">
        <v>43.7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542</v>
      </c>
      <c r="AL36" s="1221"/>
      <c r="AM36" s="1221"/>
      <c r="AN36" s="1222"/>
      <c r="AO36" s="343">
        <v>16306</v>
      </c>
      <c r="AP36" s="343">
        <v>3625</v>
      </c>
      <c r="AQ36" s="344">
        <v>4068</v>
      </c>
      <c r="AR36" s="345">
        <v>-10.9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543</v>
      </c>
      <c r="AL37" s="1221"/>
      <c r="AM37" s="1221"/>
      <c r="AN37" s="1222"/>
      <c r="AO37" s="343">
        <v>97</v>
      </c>
      <c r="AP37" s="343">
        <v>22</v>
      </c>
      <c r="AQ37" s="344">
        <v>1263</v>
      </c>
      <c r="AR37" s="345">
        <v>-98.3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544</v>
      </c>
      <c r="AL38" s="1224"/>
      <c r="AM38" s="1224"/>
      <c r="AN38" s="1225"/>
      <c r="AO38" s="346" t="s">
        <v>524</v>
      </c>
      <c r="AP38" s="346" t="s">
        <v>524</v>
      </c>
      <c r="AQ38" s="347">
        <v>23</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545</v>
      </c>
      <c r="AL39" s="1224"/>
      <c r="AM39" s="1224"/>
      <c r="AN39" s="1225"/>
      <c r="AO39" s="343">
        <v>-9475</v>
      </c>
      <c r="AP39" s="343">
        <v>-2106</v>
      </c>
      <c r="AQ39" s="344">
        <v>-8148</v>
      </c>
      <c r="AR39" s="345">
        <v>-74.2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546</v>
      </c>
      <c r="AL40" s="1221"/>
      <c r="AM40" s="1221"/>
      <c r="AN40" s="1222"/>
      <c r="AO40" s="343">
        <v>-639707</v>
      </c>
      <c r="AP40" s="343">
        <v>-142220</v>
      </c>
      <c r="AQ40" s="344">
        <v>-124721</v>
      </c>
      <c r="AR40" s="345">
        <v>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300</v>
      </c>
      <c r="AL41" s="1227"/>
      <c r="AM41" s="1227"/>
      <c r="AN41" s="1228"/>
      <c r="AO41" s="343">
        <v>188704</v>
      </c>
      <c r="AP41" s="343">
        <v>41953</v>
      </c>
      <c r="AQ41" s="344">
        <v>44807</v>
      </c>
      <c r="AR41" s="345">
        <v>-6.4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515</v>
      </c>
      <c r="AN49" s="1215" t="s">
        <v>550</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2387264</v>
      </c>
      <c r="AN51" s="365">
        <v>472165</v>
      </c>
      <c r="AO51" s="366">
        <v>158</v>
      </c>
      <c r="AP51" s="367">
        <v>280458</v>
      </c>
      <c r="AQ51" s="368">
        <v>59.6</v>
      </c>
      <c r="AR51" s="369">
        <v>98.4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1866588</v>
      </c>
      <c r="AN52" s="373">
        <v>369183</v>
      </c>
      <c r="AO52" s="374">
        <v>199.6</v>
      </c>
      <c r="AP52" s="375">
        <v>127286</v>
      </c>
      <c r="AQ52" s="376">
        <v>45.1</v>
      </c>
      <c r="AR52" s="377">
        <v>154.5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999936</v>
      </c>
      <c r="AN53" s="365">
        <v>202786</v>
      </c>
      <c r="AO53" s="366">
        <v>-57.1</v>
      </c>
      <c r="AP53" s="367">
        <v>291945</v>
      </c>
      <c r="AQ53" s="368">
        <v>4.0999999999999996</v>
      </c>
      <c r="AR53" s="369">
        <v>-61.2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592921</v>
      </c>
      <c r="AN54" s="373">
        <v>120244</v>
      </c>
      <c r="AO54" s="374">
        <v>-67.400000000000006</v>
      </c>
      <c r="AP54" s="375">
        <v>127651</v>
      </c>
      <c r="AQ54" s="376">
        <v>0.3</v>
      </c>
      <c r="AR54" s="377">
        <v>-67.7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1020324</v>
      </c>
      <c r="AN55" s="365">
        <v>214986</v>
      </c>
      <c r="AO55" s="366">
        <v>6</v>
      </c>
      <c r="AP55" s="367">
        <v>291173</v>
      </c>
      <c r="AQ55" s="368">
        <v>-0.3</v>
      </c>
      <c r="AR55" s="369">
        <v>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712178</v>
      </c>
      <c r="AN56" s="373">
        <v>150059</v>
      </c>
      <c r="AO56" s="374">
        <v>24.8</v>
      </c>
      <c r="AP56" s="375">
        <v>119071</v>
      </c>
      <c r="AQ56" s="376">
        <v>-6.7</v>
      </c>
      <c r="AR56" s="377">
        <v>31.5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1803568</v>
      </c>
      <c r="AN57" s="365">
        <v>390721</v>
      </c>
      <c r="AO57" s="366">
        <v>81.7</v>
      </c>
      <c r="AP57" s="367">
        <v>271581</v>
      </c>
      <c r="AQ57" s="368">
        <v>-6.7</v>
      </c>
      <c r="AR57" s="369">
        <v>88.4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554870</v>
      </c>
      <c r="AN58" s="373">
        <v>120206</v>
      </c>
      <c r="AO58" s="374">
        <v>-19.899999999999999</v>
      </c>
      <c r="AP58" s="375">
        <v>117844</v>
      </c>
      <c r="AQ58" s="376">
        <v>-1</v>
      </c>
      <c r="AR58" s="377">
        <v>-18.899999999999999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1764904</v>
      </c>
      <c r="AN59" s="365">
        <v>392375</v>
      </c>
      <c r="AO59" s="366">
        <v>0.4</v>
      </c>
      <c r="AP59" s="367">
        <v>268375</v>
      </c>
      <c r="AQ59" s="368">
        <v>-1.2</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773507</v>
      </c>
      <c r="AN60" s="373">
        <v>171967</v>
      </c>
      <c r="AO60" s="374">
        <v>43.1</v>
      </c>
      <c r="AP60" s="375">
        <v>119602</v>
      </c>
      <c r="AQ60" s="376">
        <v>1.5</v>
      </c>
      <c r="AR60" s="377">
        <v>41.6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1595199</v>
      </c>
      <c r="AN61" s="380">
        <v>334607</v>
      </c>
      <c r="AO61" s="381">
        <v>37.799999999999997</v>
      </c>
      <c r="AP61" s="382">
        <v>280706</v>
      </c>
      <c r="AQ61" s="383">
        <v>11.1</v>
      </c>
      <c r="AR61" s="369">
        <v>26.7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900013</v>
      </c>
      <c r="AN62" s="373">
        <v>186332</v>
      </c>
      <c r="AO62" s="374">
        <v>36</v>
      </c>
      <c r="AP62" s="375">
        <v>122291</v>
      </c>
      <c r="AQ62" s="376">
        <v>7.8</v>
      </c>
      <c r="AR62" s="377">
        <v>28.2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LoEbLUEDQ7VZWeZ82XCrB4akDX8sRUoFmlmquriB7S6kQdEjGdYuZOWRO+TNYtvM7ao1Cg+iunFkpG0z5wgwA==" saltValue="lXNQwM0YERoPZDxvfshA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oz+CEZaIYl3Sd1eukrIDmVPVNxaM9su3bDfxjjEaBYd8Vdrdl7pp1n0IawjPfRaCNSIngmJfmQlWQtpMIXvH6g==" saltValue="BoxTyEB1s3rYr5Od3Xh8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aPXl2PWR9IodxtJDP3ehLv4k0cAZELfaiSeiMWPpRKw7JTj9nHRgwI+kfDxivoF0Pvh0lC477WHvKUkayCbgJg==" saltValue="Am5Kspl98D8IWQ4+Vxoi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57.08</v>
      </c>
      <c r="G47" s="12">
        <v>60.73</v>
      </c>
      <c r="H47" s="12">
        <v>62.33</v>
      </c>
      <c r="I47" s="12">
        <v>64.150000000000006</v>
      </c>
      <c r="J47" s="13">
        <v>63.42</v>
      </c>
    </row>
    <row r="48" spans="2:10" ht="57.75" customHeight="1" x14ac:dyDescent="0.15">
      <c r="B48" s="14"/>
      <c r="C48" s="1240" t="s">
        <v>4</v>
      </c>
      <c r="D48" s="1240"/>
      <c r="E48" s="1241"/>
      <c r="F48" s="15">
        <v>6.85</v>
      </c>
      <c r="G48" s="16">
        <v>9.66</v>
      </c>
      <c r="H48" s="16">
        <v>8.64</v>
      </c>
      <c r="I48" s="16">
        <v>6.6</v>
      </c>
      <c r="J48" s="17">
        <v>3.15</v>
      </c>
    </row>
    <row r="49" spans="2:10" ht="57.75" customHeight="1" thickBot="1" x14ac:dyDescent="0.2">
      <c r="B49" s="18"/>
      <c r="C49" s="1242" t="s">
        <v>5</v>
      </c>
      <c r="D49" s="1242"/>
      <c r="E49" s="1243"/>
      <c r="F49" s="19">
        <v>2.0699999999999998</v>
      </c>
      <c r="G49" s="20">
        <v>2.5299999999999998</v>
      </c>
      <c r="H49" s="20" t="s">
        <v>571</v>
      </c>
      <c r="I49" s="20" t="s">
        <v>572</v>
      </c>
      <c r="J49" s="21" t="s">
        <v>573</v>
      </c>
    </row>
    <row r="50" spans="2:10" ht="13.5" customHeight="1" x14ac:dyDescent="0.15"/>
  </sheetData>
  <sheetProtection algorithmName="SHA-512" hashValue="1kTzTZzGwFyF6xsctmxUXjVWai8lLY99ce2Bw5pn3tnKyc/WLY4MbK56tbz75zIvXrVfS6zI/FugqoECKvRaQQ==" saltValue="PXSr0OiEMOzWdWouXfxQU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2021-09-22T01:25:11Z</cp:lastPrinted>
  <dcterms:modified xsi:type="dcterms:W3CDTF">2021-09-22T02:16:59Z</dcterms:modified>
</cp:coreProperties>
</file>